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03" documentId="8_{B6337239-1A00-434D-AAD0-422EA1FEB5AE}" xr6:coauthVersionLast="47" xr6:coauthVersionMax="47" xr10:uidLastSave="{D719C424-C8D7-466E-BC1F-5D3DEC65B0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<sst xmlns="http://schemas.openxmlformats.org/spreadsheetml/2006/main" count="8562" uniqueCount="1896">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</sst>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259" activePane="topRight" state="frozen"/>
      <selection pane="topRight" activeCell="B278" sqref="B278:B28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1861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1863</v>
      </c>
      <c r="N271" s="204" t="s">
        <v>1864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1865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1866</v>
      </c>
      <c r="N272" s="204" t="s">
        <v>1867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1868</v>
      </c>
      <c r="X272" s="218" t="s">
        <v>957</v>
      </c>
      <c r="Y272" s="158" t="s">
        <v>960</v>
      </c>
      <c r="Z272" s="158" t="s">
        <v>953</v>
      </c>
      <c r="AA272" s="83" t="s">
        <v>1869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1870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1871</v>
      </c>
      <c r="N273" s="204" t="s">
        <v>1872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1873</v>
      </c>
      <c r="X273" s="218" t="s">
        <v>957</v>
      </c>
      <c r="Y273" s="158" t="s">
        <v>960</v>
      </c>
      <c r="Z273" s="158" t="s">
        <v>953</v>
      </c>
      <c r="AA273" s="83" t="s">
        <v>1874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1875</v>
      </c>
      <c r="BK273" s="16" t="s">
        <v>1875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1876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45982</v>
      </c>
      <c r="B277" s="171">
        <v>45982</v>
      </c>
      <c r="C277" s="8">
        <f>IF(BS_CONTROLE[[#This Row],[DATA]]="","",WEEKNUM(BS_CONTROLE[[#This Row],[DATA]]))</f>
        <v>47</v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>45982</v>
      </c>
      <c r="B278" s="171">
        <v>45982</v>
      </c>
      <c r="C278" s="8">
        <f>IF(BS_CONTROLE[[#This Row],[DATA]]="","",WEEKNUM(BS_CONTROLE[[#This Row],[DATA]]))</f>
        <v>47</v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45982</v>
      </c>
      <c r="B279" s="171">
        <v>45982</v>
      </c>
      <c r="C279" s="8">
        <f>IF(BS_CONTROLE[[#This Row],[DATA]]="","",WEEKNUM(BS_CONTROLE[[#This Row],[DATA]]))</f>
        <v>47</v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>45982</v>
      </c>
      <c r="B280" s="171">
        <v>45982</v>
      </c>
      <c r="C280" s="8">
        <f>IF(BS_CONTROLE[[#This Row],[DATA]]="","",WEEKNUM(BS_CONTROLE[[#This Row],[DATA]]))</f>
        <v>47</v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>45982</v>
      </c>
      <c r="B281" s="171">
        <v>45982</v>
      </c>
      <c r="C281" s="8">
        <f>IF(BS_CONTROLE[[#This Row],[DATA]]="","",WEEKNUM(BS_CONTROLE[[#This Row],[DATA]]))</f>
        <v>47</v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>45982</v>
      </c>
      <c r="B282" s="171">
        <v>45982</v>
      </c>
      <c r="C282" s="8">
        <f>IF(BS_CONTROLE[[#This Row],[DATA]]="","",WEEKNUM(BS_CONTROLE[[#This Row],[DATA]]))</f>
        <v>47</v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>45982</v>
      </c>
      <c r="B283" s="171">
        <v>45982</v>
      </c>
      <c r="C283" s="8">
        <f>IF(BS_CONTROLE[[#This Row],[DATA]]="","",WEEKNUM(BS_CONTROLE[[#This Row],[DATA]]))</f>
        <v>47</v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>45982</v>
      </c>
      <c r="B284" s="171">
        <v>45982</v>
      </c>
      <c r="C284" s="8">
        <f>IF(BS_CONTROLE[[#This Row],[DATA]]="","",WEEKNUM(BS_CONTROLE[[#This Row],[DATA]]))</f>
        <v>47</v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45982</v>
      </c>
      <c r="B285" s="171">
        <v>45982</v>
      </c>
      <c r="C285" s="8">
        <f>IF(BS_CONTROLE[[#This Row],[DATA]]="","",WEEKNUM(BS_CONTROLE[[#This Row],[DATA]]))</f>
        <v>47</v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1877</v>
      </c>
      <c r="W1" s="366"/>
      <c r="X1" s="366"/>
      <c r="Y1" s="104"/>
    </row>
    <row r="2" spans="1:25" s="100" customFormat="1" ht="11.25" customHeight="1">
      <c r="A2" s="105" t="s">
        <v>1878</v>
      </c>
      <c r="B2" s="105" t="s">
        <v>1879</v>
      </c>
      <c r="C2" s="105" t="s">
        <v>603</v>
      </c>
      <c r="D2" s="106" t="s">
        <v>1164</v>
      </c>
      <c r="E2" s="106" t="s">
        <v>1165</v>
      </c>
      <c r="F2" s="106" t="s">
        <v>1880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1881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>
        <f>IF(FN_MC!B277="","*",FN_MC!B277)</f>
        <v>45982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>
        <f>IF(FN_MC!B278="","*",FN_MC!B278)</f>
        <v>45982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>
        <f>IF(FN_MC!B279="","*",FN_MC!B279)</f>
        <v>45982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>
        <f>IF(FN_MC!B280="","*",FN_MC!B280)</f>
        <v>45982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>
        <f>IF(FN_MC!B281="","*",FN_MC!B281)</f>
        <v>45982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>
        <f>IF(FN_MC!B282="","*",FN_MC!B282)</f>
        <v>45982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>
        <f>IF(FN_MC!B283="","*",FN_MC!B283)</f>
        <v>45982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>
        <f>IF(FN_MC!B284="","*",FN_MC!B284)</f>
        <v>45982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>
        <f>IF(FN_MC!B285="","*",FN_MC!B285)</f>
        <v>45982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1882</v>
      </c>
      <c r="D5" s="368"/>
      <c r="E5" s="368"/>
      <c r="F5" s="368"/>
      <c r="G5" s="368"/>
      <c r="H5" s="368"/>
      <c r="I5" s="368"/>
      <c r="J5" s="369"/>
      <c r="K5" s="370" t="s">
        <v>1883</v>
      </c>
      <c r="L5" s="371"/>
      <c r="M5" s="371"/>
      <c r="N5" s="371"/>
      <c r="O5" s="372" t="s">
        <v>1884</v>
      </c>
      <c r="P5" s="373"/>
      <c r="Q5" s="374"/>
    </row>
    <row r="6" spans="1:17" s="93" customFormat="1" ht="15.75" customHeight="1">
      <c r="A6" s="87" t="s">
        <v>1880</v>
      </c>
      <c r="B6" s="94" t="s">
        <v>1879</v>
      </c>
      <c r="C6" s="95" t="s">
        <v>1164</v>
      </c>
      <c r="D6" s="96" t="s">
        <v>1165</v>
      </c>
      <c r="E6" s="95" t="s">
        <v>1885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1886</v>
      </c>
      <c r="M6" s="139" t="s">
        <v>626</v>
      </c>
      <c r="N6" s="140" t="s">
        <v>1159</v>
      </c>
      <c r="O6" s="246" t="s">
        <v>1202</v>
      </c>
      <c r="P6" s="157"/>
      <c r="Q6" s="193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>
        <f>IF(FN_MC!B278="","*",FN_MC!B278)</f>
        <v>45982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>
        <f>IF(FN_MC!B284="","*",FN_MC!B284)</f>
        <v>45982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1888</v>
      </c>
      <c r="C2" s="95" t="s">
        <v>1149</v>
      </c>
      <c r="D2" s="95" t="s">
        <v>1151</v>
      </c>
      <c r="E2" s="95" t="s">
        <v>1889</v>
      </c>
      <c r="F2" s="95" t="s">
        <v>1890</v>
      </c>
      <c r="G2" s="95" t="s">
        <v>1891</v>
      </c>
      <c r="H2" s="95" t="s">
        <v>1892</v>
      </c>
      <c r="I2" s="95" t="s">
        <v>1893</v>
      </c>
      <c r="J2" s="95" t="s">
        <v>1894</v>
      </c>
      <c r="K2" s="131" t="s">
        <v>1895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>
        <f>IF(FN_MC!B278="","*",FN_MC!B278)</f>
        <v>45982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>
        <f>IF(FN_MC!B284="","*",FN_MC!B284)</f>
        <v>45982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2025-11-20T13:56:15Z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