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01" documentId="8_{B6337239-1A00-434D-AAD0-422EA1FEB5AE}" xr6:coauthVersionLast="47" xr6:coauthVersionMax="47" xr10:uidLastSave="{68068E82-D077-44DF-BA75-82004792F2B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1" i="1" l="1" a="1"/>
  <c r="N281" i="1" s="1"/>
  <c r="M281" i="1" a="1"/>
  <c r="M281" i="1" s="1"/>
  <c r="N280" i="1" a="1"/>
  <c r="N280" i="1" s="1"/>
  <c r="M280" i="1" a="1"/>
  <c r="M280" i="1" s="1"/>
  <c r="N272" i="1" a="1"/>
  <c r="N272" i="1" s="1"/>
  <c r="M272" i="1" a="1"/>
  <c r="M272" i="1" s="1"/>
  <c r="BT270" i="1"/>
  <c r="BS270" i="1"/>
  <c r="BF270" i="1"/>
  <c r="BC270" i="1" a="1"/>
  <c r="BC270" i="1" s="1"/>
  <c r="AY270" i="1"/>
  <c r="BR270" i="1" s="1"/>
  <c r="BQ270" i="1" s="1"/>
  <c r="AQ270" i="1"/>
  <c r="AP270" i="1"/>
  <c r="AO270" i="1"/>
  <c r="AL270" i="1"/>
  <c r="AK270" i="1"/>
  <c r="AI270" i="1"/>
  <c r="U270" i="1"/>
  <c r="T270" i="1" a="1"/>
  <c r="T270" i="1" s="1"/>
  <c r="S270" i="1" a="1"/>
  <c r="S270" i="1" s="1"/>
  <c r="R270" i="1"/>
  <c r="AN270" i="1"/>
  <c r="AM270" i="1"/>
  <c r="G270" i="1"/>
  <c r="C270" i="1"/>
  <c r="A270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2" i="1"/>
  <c r="BS272" i="1"/>
  <c r="BF272" i="1"/>
  <c r="BC272" i="1" a="1"/>
  <c r="BC272" i="1" s="1"/>
  <c r="AY272" i="1"/>
  <c r="BR272" i="1" s="1"/>
  <c r="BQ272" i="1" s="1"/>
  <c r="AQ272" i="1"/>
  <c r="AP272" i="1"/>
  <c r="M273" i="11" s="1"/>
  <c r="AO272" i="1"/>
  <c r="AN272" i="1"/>
  <c r="AM272" i="1"/>
  <c r="AL272" i="1"/>
  <c r="AK272" i="1"/>
  <c r="K273" i="11" s="1"/>
  <c r="AI272" i="1"/>
  <c r="U272" i="1"/>
  <c r="T272" i="1" a="1"/>
  <c r="T272" i="1" s="1"/>
  <c r="E269" i="12" s="1"/>
  <c r="S272" i="1" a="1"/>
  <c r="S272" i="1" s="1"/>
  <c r="D269" i="12" s="1"/>
  <c r="R272" i="1"/>
  <c r="S269" i="12" s="1"/>
  <c r="G272" i="1"/>
  <c r="C272" i="1"/>
  <c r="A272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7" i="1"/>
  <c r="AK277" i="1"/>
  <c r="K278" i="11" s="1"/>
  <c r="AL277" i="1"/>
  <c r="AM277" i="1"/>
  <c r="AN277" i="1"/>
  <c r="AO277" i="1"/>
  <c r="AP277" i="1"/>
  <c r="M278" i="11" s="1"/>
  <c r="AQ277" i="1"/>
  <c r="BS236" i="1"/>
  <c r="R277" i="1"/>
  <c r="S274" i="12" s="1"/>
  <c r="S277" i="1" a="1"/>
  <c r="S277" i="1"/>
  <c r="T277" i="1" a="1"/>
  <c r="T277" i="1"/>
  <c r="U277" i="1"/>
  <c r="G277" i="1"/>
  <c r="C277" i="1"/>
  <c r="A277" i="1"/>
  <c r="BC276" i="1" a="1"/>
  <c r="BC276" i="1"/>
  <c r="T276" i="1" a="1"/>
  <c r="T276" i="1"/>
  <c r="S276" i="1" a="1"/>
  <c r="S276" i="1"/>
  <c r="N276" i="1" a="1"/>
  <c r="N276" i="1"/>
  <c r="L273" i="12" s="1"/>
  <c r="M276" i="1" a="1"/>
  <c r="M276" i="1"/>
  <c r="BC275" i="1" a="1"/>
  <c r="BC275" i="1"/>
  <c r="T275" i="1" a="1"/>
  <c r="T275" i="1"/>
  <c r="E272" i="12" s="1"/>
  <c r="S275" i="1" a="1"/>
  <c r="S275" i="1"/>
  <c r="D272" i="12" s="1"/>
  <c r="N275" i="1" a="1"/>
  <c r="N275" i="1"/>
  <c r="L272" i="12" s="1"/>
  <c r="M275" i="1" a="1"/>
  <c r="M275" i="1"/>
  <c r="K272" i="12" s="1"/>
  <c r="I275" i="1" a="1"/>
  <c r="I275" i="1"/>
  <c r="J272" i="12" s="1"/>
  <c r="H275" i="1" a="1"/>
  <c r="H275" i="1"/>
  <c r="I272" i="12" s="1"/>
  <c r="BC274" i="1" a="1"/>
  <c r="BC274" i="1"/>
  <c r="T274" i="1" a="1"/>
  <c r="T274" i="1"/>
  <c r="E271" i="12" s="1"/>
  <c r="S274" i="1" a="1"/>
  <c r="S274" i="1"/>
  <c r="D271" i="12" s="1"/>
  <c r="N274" i="1" a="1"/>
  <c r="N274" i="1"/>
  <c r="L271" i="12" s="1"/>
  <c r="M274" i="1" a="1"/>
  <c r="M274" i="1"/>
  <c r="K271" i="12" s="1"/>
  <c r="BC273" i="1" a="1"/>
  <c r="BC273" i="1"/>
  <c r="T273" i="1" a="1"/>
  <c r="T273" i="1"/>
  <c r="E270" i="12" s="1"/>
  <c r="S273" i="1" a="1"/>
  <c r="S273" i="1"/>
  <c r="D270" i="12" s="1"/>
  <c r="L270" i="12"/>
  <c r="K270" i="12"/>
  <c r="BC271" i="1" a="1"/>
  <c r="BC271" i="1"/>
  <c r="T271" i="1" a="1"/>
  <c r="T271" i="1"/>
  <c r="E268" i="12" s="1"/>
  <c r="S271" i="1" a="1"/>
  <c r="S271" i="1"/>
  <c r="D268" i="12" s="1"/>
  <c r="A271" i="1"/>
  <c r="C271" i="1"/>
  <c r="G271" i="1"/>
  <c r="R271" i="1"/>
  <c r="S268" i="12" s="1"/>
  <c r="U271" i="1"/>
  <c r="AJ271" i="1"/>
  <c r="AK271" i="1"/>
  <c r="K272" i="11" s="1"/>
  <c r="AL271" i="1"/>
  <c r="AM271" i="1"/>
  <c r="AN271" i="1"/>
  <c r="AO271" i="1"/>
  <c r="BD271" i="1" s="1" a="1"/>
  <c r="BD271" i="1" s="1"/>
  <c r="AP271" i="1"/>
  <c r="M272" i="11" s="1"/>
  <c r="AQ271" i="1"/>
  <c r="AY271" i="1"/>
  <c r="BB271" i="1"/>
  <c r="BE271" i="1"/>
  <c r="BR271" i="1"/>
  <c r="BS271" i="1"/>
  <c r="A273" i="1"/>
  <c r="C273" i="1"/>
  <c r="G273" i="1"/>
  <c r="R273" i="1"/>
  <c r="S270" i="12" s="1"/>
  <c r="U273" i="1"/>
  <c r="AI273" i="1"/>
  <c r="AJ273" i="1"/>
  <c r="AK273" i="1"/>
  <c r="K274" i="11" s="1"/>
  <c r="AL273" i="1"/>
  <c r="AM273" i="1"/>
  <c r="AN273" i="1"/>
  <c r="AO273" i="1"/>
  <c r="BD273" i="1" s="1" a="1"/>
  <c r="BD273" i="1" s="1"/>
  <c r="AP273" i="1"/>
  <c r="M274" i="11" s="1"/>
  <c r="AQ273" i="1"/>
  <c r="AY273" i="1"/>
  <c r="BB273" i="1"/>
  <c r="BE273" i="1"/>
  <c r="BF273" i="1"/>
  <c r="BR273" i="1"/>
  <c r="BS273" i="1"/>
  <c r="BT273" i="1"/>
  <c r="A274" i="1"/>
  <c r="C274" i="1"/>
  <c r="G274" i="1"/>
  <c r="R274" i="1"/>
  <c r="S271" i="12" s="1"/>
  <c r="U274" i="1"/>
  <c r="AI274" i="1"/>
  <c r="AJ274" i="1"/>
  <c r="AK274" i="1"/>
  <c r="K275" i="11" s="1"/>
  <c r="AL274" i="1"/>
  <c r="AM274" i="1"/>
  <c r="AN274" i="1"/>
  <c r="AO274" i="1"/>
  <c r="BD274" i="1" s="1" a="1"/>
  <c r="BD274" i="1" s="1"/>
  <c r="AY274" i="1"/>
  <c r="BB274" i="1"/>
  <c r="BE274" i="1"/>
  <c r="BF274" i="1"/>
  <c r="BR274" i="1"/>
  <c r="BS274" i="1"/>
  <c r="BT274" i="1"/>
  <c r="A275" i="1"/>
  <c r="C275" i="1"/>
  <c r="G275" i="1"/>
  <c r="R275" i="1"/>
  <c r="S272" i="12" s="1"/>
  <c r="U275" i="1"/>
  <c r="AI275" i="1"/>
  <c r="AJ275" i="1"/>
  <c r="AK275" i="1"/>
  <c r="K276" i="11" s="1"/>
  <c r="AL275" i="1"/>
  <c r="AM275" i="1"/>
  <c r="AN275" i="1"/>
  <c r="AO275" i="1"/>
  <c r="BD275" i="1" s="1" a="1"/>
  <c r="BD275" i="1" s="1"/>
  <c r="AP275" i="1"/>
  <c r="M276" i="11" s="1"/>
  <c r="AQ275" i="1"/>
  <c r="AY275" i="1"/>
  <c r="BB275" i="1"/>
  <c r="BE275" i="1"/>
  <c r="BF275" i="1"/>
  <c r="BR275" i="1"/>
  <c r="BS275" i="1"/>
  <c r="BT275" i="1"/>
  <c r="A276" i="1"/>
  <c r="C276" i="1"/>
  <c r="G276" i="1"/>
  <c r="R276" i="1"/>
  <c r="S273" i="12" s="1"/>
  <c r="U276" i="1"/>
  <c r="AI276" i="1"/>
  <c r="AJ276" i="1"/>
  <c r="AK276" i="1"/>
  <c r="K277" i="11" s="1"/>
  <c r="AL276" i="1"/>
  <c r="AM276" i="1"/>
  <c r="AN276" i="1"/>
  <c r="AO276" i="1"/>
  <c r="BD276" i="1" s="1" a="1"/>
  <c r="BD276" i="1" s="1"/>
  <c r="AP276" i="1"/>
  <c r="M277" i="11" s="1"/>
  <c r="AQ276" i="1"/>
  <c r="AY276" i="1"/>
  <c r="BB276" i="1"/>
  <c r="BE276" i="1"/>
  <c r="BF276" i="1"/>
  <c r="BR276" i="1"/>
  <c r="BS276" i="1"/>
  <c r="BT276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K316" i="11" s="1"/>
  <c r="AL315" i="1"/>
  <c r="AO315" i="1"/>
  <c r="BE315" i="1" s="1"/>
  <c r="AP315" i="1"/>
  <c r="M316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K317" i="11" s="1"/>
  <c r="AL316" i="1"/>
  <c r="AO316" i="1"/>
  <c r="BE316" i="1" s="1"/>
  <c r="AP316" i="1"/>
  <c r="M317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K318" i="11" s="1"/>
  <c r="AL317" i="1"/>
  <c r="AO317" i="1"/>
  <c r="BD317" i="1" s="1" a="1"/>
  <c r="BD317" i="1" s="1"/>
  <c r="AP317" i="1"/>
  <c r="M318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T318" i="1" a="1"/>
  <c r="T318" i="1" s="1"/>
  <c r="E315" i="12" s="1"/>
  <c r="U318" i="1"/>
  <c r="AI318" i="1"/>
  <c r="BB318" i="1" s="1"/>
  <c r="AJ318" i="1"/>
  <c r="AK318" i="1"/>
  <c r="K319" i="11" s="1"/>
  <c r="AL318" i="1"/>
  <c r="AO318" i="1"/>
  <c r="BE318" i="1" s="1"/>
  <c r="AP318" i="1"/>
  <c r="M319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G320" i="1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0" i="11" s="1"/>
  <c r="AL319" i="1"/>
  <c r="AO319" i="1"/>
  <c r="BE319" i="1" s="1"/>
  <c r="AP319" i="1"/>
  <c r="M320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1" i="11" s="1"/>
  <c r="AL320" i="1"/>
  <c r="AO320" i="1"/>
  <c r="BD320" i="1" s="1" a="1"/>
  <c r="BD320" i="1" s="1"/>
  <c r="AP320" i="1"/>
  <c r="M321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2" i="11" s="1"/>
  <c r="N321" i="1" a="1"/>
  <c r="N321" i="1" s="1"/>
  <c r="R321" i="1"/>
  <c r="S321" i="1" a="1"/>
  <c r="S321" i="1" s="1"/>
  <c r="C322" i="11" s="1"/>
  <c r="T321" i="1" a="1"/>
  <c r="T321" i="1" s="1"/>
  <c r="U321" i="1"/>
  <c r="AI321" i="1"/>
  <c r="BB321" i="1" s="1"/>
  <c r="AJ321" i="1"/>
  <c r="AK321" i="1"/>
  <c r="K322" i="11" s="1"/>
  <c r="AL321" i="1"/>
  <c r="AO321" i="1"/>
  <c r="BE321" i="1" s="1"/>
  <c r="AP321" i="1"/>
  <c r="M322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3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3" i="11" s="1"/>
  <c r="AL322" i="1"/>
  <c r="AO322" i="1"/>
  <c r="BE322" i="1" s="1"/>
  <c r="AP322" i="1"/>
  <c r="M323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4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4" i="11" s="1"/>
  <c r="AL323" i="1"/>
  <c r="AO323" i="1"/>
  <c r="BE323" i="1" s="1"/>
  <c r="AP323" i="1"/>
  <c r="M324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5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5" i="11" s="1"/>
  <c r="AL324" i="1"/>
  <c r="AO324" i="1"/>
  <c r="BD324" i="1" s="1" a="1"/>
  <c r="BD324" i="1" s="1"/>
  <c r="AP324" i="1"/>
  <c r="M325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6" i="11" s="1"/>
  <c r="N325" i="1" a="1"/>
  <c r="N325" i="1" s="1"/>
  <c r="R325" i="1"/>
  <c r="S325" i="1" a="1"/>
  <c r="S325" i="1" s="1"/>
  <c r="T325" i="1" a="1"/>
  <c r="T325" i="1" s="1"/>
  <c r="D326" i="11" s="1"/>
  <c r="U325" i="1"/>
  <c r="AI325" i="1"/>
  <c r="BB325" i="1" s="1"/>
  <c r="AJ325" i="1"/>
  <c r="AK325" i="1"/>
  <c r="K326" i="11" s="1"/>
  <c r="AL325" i="1"/>
  <c r="AO325" i="1"/>
  <c r="BD325" i="1" s="1" a="1"/>
  <c r="BD325" i="1" s="1"/>
  <c r="AP325" i="1"/>
  <c r="M326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7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7" i="11" s="1"/>
  <c r="AL326" i="1"/>
  <c r="AO326" i="1"/>
  <c r="BE326" i="1" s="1"/>
  <c r="AP326" i="1"/>
  <c r="M327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8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8" i="11" s="1"/>
  <c r="AL327" i="1"/>
  <c r="AO327" i="1"/>
  <c r="BE327" i="1" s="1"/>
  <c r="AP327" i="1"/>
  <c r="M328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9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0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1" i="11" s="1"/>
  <c r="N330" i="1" a="1"/>
  <c r="N330" i="1" s="1"/>
  <c r="R330" i="1"/>
  <c r="S330" i="1" a="1"/>
  <c r="S330" i="1" s="1"/>
  <c r="C331" i="11" s="1"/>
  <c r="T330" i="1" a="1"/>
  <c r="T330" i="1" s="1"/>
  <c r="U330" i="1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2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2" i="11" s="1"/>
  <c r="AL331" i="1"/>
  <c r="AO331" i="1"/>
  <c r="BD331" i="1" s="1" a="1"/>
  <c r="BD331" i="1" s="1"/>
  <c r="AP331" i="1"/>
  <c r="M332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3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4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5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6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7" i="11" s="1"/>
  <c r="N336" i="1" a="1"/>
  <c r="N336" i="1" s="1"/>
  <c r="R336" i="1"/>
  <c r="S336" i="1" a="1"/>
  <c r="S336" i="1" s="1"/>
  <c r="C337" i="11" s="1"/>
  <c r="T336" i="1" a="1"/>
  <c r="T336" i="1" s="1"/>
  <c r="U336" i="1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8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8" i="11" s="1"/>
  <c r="AL337" i="1"/>
  <c r="AO337" i="1"/>
  <c r="BD337" i="1" s="1" a="1"/>
  <c r="BD337" i="1" s="1"/>
  <c r="AP337" i="1"/>
  <c r="M338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9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0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1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2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3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4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4" i="11" s="1"/>
  <c r="AL343" i="1"/>
  <c r="AO343" i="1"/>
  <c r="BD343" i="1" s="1" a="1"/>
  <c r="BD343" i="1" s="1"/>
  <c r="AP343" i="1"/>
  <c r="M344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5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6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0" i="12" s="1"/>
  <c r="T346" i="1" a="1"/>
  <c r="T346" i="1" s="1"/>
  <c r="E330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1" i="12" s="1"/>
  <c r="T347" i="1" a="1"/>
  <c r="T347" i="1" s="1"/>
  <c r="E331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2" i="12" s="1"/>
  <c r="T348" i="1" a="1"/>
  <c r="T348" i="1" s="1"/>
  <c r="E332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3" i="12" s="1"/>
  <c r="T349" i="1" a="1"/>
  <c r="T349" i="1" s="1"/>
  <c r="E333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4" i="12" s="1"/>
  <c r="T350" i="1" a="1"/>
  <c r="T350" i="1" s="1"/>
  <c r="E334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5" i="12" s="1"/>
  <c r="T351" i="1" a="1"/>
  <c r="T351" i="1" s="1"/>
  <c r="E335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6" i="12" s="1"/>
  <c r="T352" i="1" a="1"/>
  <c r="T352" i="1" s="1"/>
  <c r="E336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37" i="12" s="1"/>
  <c r="T353" i="1" a="1"/>
  <c r="T353" i="1" s="1"/>
  <c r="E337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38" i="12" s="1"/>
  <c r="T354" i="1" a="1"/>
  <c r="T354" i="1" s="1"/>
  <c r="E338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39" i="12" s="1"/>
  <c r="T355" i="1" a="1"/>
  <c r="T355" i="1" s="1"/>
  <c r="E339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0" i="12" s="1"/>
  <c r="T356" i="1" a="1"/>
  <c r="T356" i="1" s="1"/>
  <c r="E340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1" i="12" s="1"/>
  <c r="T357" i="1" a="1"/>
  <c r="T357" i="1" s="1"/>
  <c r="E341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2" i="12" s="1"/>
  <c r="T358" i="1" a="1"/>
  <c r="T358" i="1" s="1"/>
  <c r="E342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3" i="12" s="1"/>
  <c r="T359" i="1" a="1"/>
  <c r="T359" i="1" s="1"/>
  <c r="E343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44" i="12" s="1"/>
  <c r="T360" i="1" a="1"/>
  <c r="T360" i="1" s="1"/>
  <c r="E344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5" i="12" s="1"/>
  <c r="T361" i="1" a="1"/>
  <c r="T361" i="1" s="1"/>
  <c r="E345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6" i="12" s="1"/>
  <c r="T362" i="1" a="1"/>
  <c r="T362" i="1" s="1"/>
  <c r="E346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7" i="12" s="1"/>
  <c r="T363" i="1" a="1"/>
  <c r="T363" i="1" s="1"/>
  <c r="E347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8" i="12" s="1"/>
  <c r="T364" i="1" a="1"/>
  <c r="T364" i="1" s="1"/>
  <c r="E348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9" i="12" s="1"/>
  <c r="T365" i="1" a="1"/>
  <c r="T365" i="1" s="1"/>
  <c r="E349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0" i="12" s="1"/>
  <c r="T366" i="1" a="1"/>
  <c r="T366" i="1" s="1"/>
  <c r="E350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1" i="12" s="1"/>
  <c r="T367" i="1" a="1"/>
  <c r="T367" i="1" s="1"/>
  <c r="E35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2" i="12" s="1"/>
  <c r="T368" i="1" a="1"/>
  <c r="T368" i="1" s="1"/>
  <c r="E352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3" i="12" s="1"/>
  <c r="T369" i="1" a="1"/>
  <c r="T369" i="1" s="1"/>
  <c r="E353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4" i="12" s="1"/>
  <c r="T370" i="1" a="1"/>
  <c r="T370" i="1" s="1"/>
  <c r="E354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D355" i="12" s="1"/>
  <c r="T371" i="1" a="1"/>
  <c r="T371" i="1" s="1"/>
  <c r="E355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56" i="12" s="1"/>
  <c r="T372" i="1" a="1"/>
  <c r="T372" i="1" s="1"/>
  <c r="E356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7" i="12" s="1"/>
  <c r="T373" i="1" a="1"/>
  <c r="T373" i="1" s="1"/>
  <c r="E357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8" i="12" s="1"/>
  <c r="T374" i="1" a="1"/>
  <c r="T374" i="1" s="1"/>
  <c r="E358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D359" i="12" s="1"/>
  <c r="T375" i="1" a="1"/>
  <c r="T375" i="1" s="1"/>
  <c r="E359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0" i="12" s="1"/>
  <c r="T376" i="1" a="1"/>
  <c r="T376" i="1" s="1"/>
  <c r="E360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1" i="12" s="1"/>
  <c r="T377" i="1" a="1"/>
  <c r="T377" i="1" s="1"/>
  <c r="E361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62" i="12" s="1"/>
  <c r="T378" i="1" a="1"/>
  <c r="T378" i="1" s="1"/>
  <c r="E362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3" i="12" s="1"/>
  <c r="T379" i="1" a="1"/>
  <c r="T379" i="1" s="1"/>
  <c r="E363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4" i="12" s="1"/>
  <c r="T380" i="1" a="1"/>
  <c r="T380" i="1" s="1"/>
  <c r="E364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D365" i="12" s="1"/>
  <c r="T381" i="1" a="1"/>
  <c r="T381" i="1" s="1"/>
  <c r="E365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6" i="12" s="1"/>
  <c r="T382" i="1" a="1"/>
  <c r="T382" i="1" s="1"/>
  <c r="E366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7" i="12" s="1"/>
  <c r="T383" i="1" a="1"/>
  <c r="T383" i="1" s="1"/>
  <c r="E367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68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D369" i="12" s="1"/>
  <c r="T385" i="1" a="1"/>
  <c r="T385" i="1" s="1"/>
  <c r="E369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370" i="12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71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D372" i="12" s="1"/>
  <c r="T388" i="1" a="1"/>
  <c r="T388" i="1" s="1"/>
  <c r="E372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75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78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E381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E384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387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8" i="1"/>
  <c r="C278" i="1"/>
  <c r="G278" i="1"/>
  <c r="R278" i="1"/>
  <c r="S275" i="12" s="1"/>
  <c r="S278" i="1" a="1"/>
  <c r="S278" i="1" s="1"/>
  <c r="T278" i="1" a="1"/>
  <c r="T278" i="1" s="1"/>
  <c r="U278" i="1"/>
  <c r="AI278" i="1"/>
  <c r="BB278" i="1" s="1"/>
  <c r="AK278" i="1"/>
  <c r="K279" i="11" s="1"/>
  <c r="AL278" i="1"/>
  <c r="AO278" i="1"/>
  <c r="AP278" i="1"/>
  <c r="M27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U279" i="1"/>
  <c r="AI279" i="1"/>
  <c r="BB279" i="1" s="1"/>
  <c r="AJ279" i="1"/>
  <c r="AK279" i="1"/>
  <c r="K280" i="11" s="1"/>
  <c r="AL279" i="1"/>
  <c r="AO279" i="1"/>
  <c r="BE279" i="1" s="1"/>
  <c r="AP279" i="1"/>
  <c r="M280" i="11" s="1"/>
  <c r="AQ279" i="1"/>
  <c r="BC279" i="1" a="1"/>
  <c r="BC279" i="1" s="1"/>
  <c r="BF279" i="1"/>
  <c r="BR279" i="1"/>
  <c r="BS279" i="1"/>
  <c r="A280" i="1"/>
  <c r="C280" i="1"/>
  <c r="G280" i="1"/>
  <c r="L277" i="12"/>
  <c r="R280" i="1"/>
  <c r="S280" i="1" a="1"/>
  <c r="S280" i="1" s="1"/>
  <c r="T280" i="1" a="1"/>
  <c r="T280" i="1" s="1"/>
  <c r="U280" i="1"/>
  <c r="AI280" i="1"/>
  <c r="BB280" i="1" s="1"/>
  <c r="AJ280" i="1"/>
  <c r="AK280" i="1"/>
  <c r="K281" i="11" s="1"/>
  <c r="AL280" i="1"/>
  <c r="AO280" i="1"/>
  <c r="BD280" i="1" s="1" a="1"/>
  <c r="BD280" i="1" s="1"/>
  <c r="AP280" i="1"/>
  <c r="M281" i="11" s="1"/>
  <c r="AQ280" i="1"/>
  <c r="BC280" i="1" a="1"/>
  <c r="BC280" i="1" s="1"/>
  <c r="BF280" i="1"/>
  <c r="BR280" i="1"/>
  <c r="BS280" i="1"/>
  <c r="A281" i="1"/>
  <c r="C281" i="1"/>
  <c r="G281" i="1"/>
  <c r="L278" i="12"/>
  <c r="R281" i="1"/>
  <c r="S281" i="1" a="1"/>
  <c r="S281" i="1" s="1"/>
  <c r="T281" i="1" a="1"/>
  <c r="T281" i="1" s="1"/>
  <c r="U281" i="1"/>
  <c r="AI281" i="1"/>
  <c r="BB281" i="1" s="1"/>
  <c r="AK281" i="1"/>
  <c r="K282" i="11" s="1"/>
  <c r="AL281" i="1"/>
  <c r="AO281" i="1"/>
  <c r="BE281" i="1" s="1"/>
  <c r="AP281" i="1"/>
  <c r="M28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T282" i="1" a="1"/>
  <c r="T282" i="1" s="1"/>
  <c r="U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4" i="11" s="1"/>
  <c r="AL283" i="1"/>
  <c r="AN283" i="1"/>
  <c r="AO283" i="1"/>
  <c r="BD283" i="1" s="1" a="1"/>
  <c r="BD283" i="1" s="1"/>
  <c r="AP283" i="1"/>
  <c r="M28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7" i="11" s="1"/>
  <c r="AL286" i="1"/>
  <c r="AN286" i="1"/>
  <c r="AO286" i="1"/>
  <c r="BD286" i="1" s="1" a="1"/>
  <c r="BD286" i="1" s="1"/>
  <c r="AP286" i="1"/>
  <c r="M28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5" i="12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6" i="12" s="1"/>
  <c r="N289" i="1" a="1"/>
  <c r="N289" i="1" s="1"/>
  <c r="L286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0" i="11" s="1"/>
  <c r="AL289" i="1"/>
  <c r="AO289" i="1"/>
  <c r="BD289" i="1" s="1" a="1"/>
  <c r="BD289" i="1" s="1"/>
  <c r="AP289" i="1"/>
  <c r="M29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7" i="12" s="1"/>
  <c r="N290" i="1" a="1"/>
  <c r="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8" i="12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N292" i="1" a="1"/>
  <c r="N292" i="1" s="1"/>
  <c r="L289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3" i="11" s="1"/>
  <c r="AL292" i="1"/>
  <c r="AN292" i="1"/>
  <c r="AO292" i="1"/>
  <c r="BD292" i="1" s="1" a="1"/>
  <c r="BD292" i="1" s="1"/>
  <c r="AP292" i="1"/>
  <c r="M29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1" i="12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2" i="12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6" i="11" s="1"/>
  <c r="AL295" i="1"/>
  <c r="AN295" i="1"/>
  <c r="AO295" i="1"/>
  <c r="BD295" i="1" s="1" a="1"/>
  <c r="BD295" i="1" s="1"/>
  <c r="AP295" i="1"/>
  <c r="M29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7" i="11" s="1"/>
  <c r="AL296" i="1"/>
  <c r="AO296" i="1"/>
  <c r="BE296" i="1" s="1"/>
  <c r="AP296" i="1"/>
  <c r="M29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9" i="11" s="1"/>
  <c r="AL298" i="1"/>
  <c r="AN298" i="1"/>
  <c r="AO298" i="1"/>
  <c r="BD298" i="1" s="1" a="1"/>
  <c r="BD298" i="1" s="1"/>
  <c r="AP298" i="1"/>
  <c r="M29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300" i="11" s="1"/>
  <c r="AL299" i="1"/>
  <c r="AO299" i="1"/>
  <c r="BD299" i="1" s="1" a="1"/>
  <c r="BD299" i="1" s="1"/>
  <c r="AP299" i="1"/>
  <c r="M30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302" i="11" s="1"/>
  <c r="AL301" i="1"/>
  <c r="AO301" i="1"/>
  <c r="BD301" i="1" s="1" a="1"/>
  <c r="BD301" i="1" s="1"/>
  <c r="AP301" i="1"/>
  <c r="M30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0" i="12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K305" i="11" s="1"/>
  <c r="AL304" i="1"/>
  <c r="AO304" i="1"/>
  <c r="BD304" i="1" s="1" a="1"/>
  <c r="BD304" i="1" s="1"/>
  <c r="AP304" i="1"/>
  <c r="M305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2" i="12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3" i="12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K308" i="11" s="1"/>
  <c r="AL307" i="1"/>
  <c r="AO307" i="1"/>
  <c r="BD307" i="1" s="1" a="1"/>
  <c r="BD307" i="1" s="1"/>
  <c r="AP307" i="1"/>
  <c r="M308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K311" i="11" s="1"/>
  <c r="AL310" i="1"/>
  <c r="AO310" i="1"/>
  <c r="BD310" i="1" s="1" a="1"/>
  <c r="BD310" i="1" s="1"/>
  <c r="AP310" i="1"/>
  <c r="M311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K312" i="11" s="1"/>
  <c r="AL311" i="1"/>
  <c r="AO311" i="1"/>
  <c r="BD311" i="1" s="1" a="1"/>
  <c r="BD311" i="1" s="1"/>
  <c r="AP311" i="1"/>
  <c r="M312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9" i="12" s="1"/>
  <c r="N312" i="1" a="1"/>
  <c r="N312" i="1" s="1"/>
  <c r="L309" i="12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K313" i="11" s="1"/>
  <c r="AL312" i="1"/>
  <c r="AO312" i="1"/>
  <c r="BE312" i="1" s="1"/>
  <c r="AP312" i="1"/>
  <c r="M313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K314" i="11" s="1"/>
  <c r="AL313" i="1"/>
  <c r="AO313" i="1"/>
  <c r="BD313" i="1" s="1" a="1"/>
  <c r="BD313" i="1" s="1"/>
  <c r="AP313" i="1"/>
  <c r="M314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K315" i="11" s="1"/>
  <c r="AL314" i="1"/>
  <c r="AO314" i="1"/>
  <c r="BE314" i="1" s="1"/>
  <c r="AP314" i="1"/>
  <c r="M315" i="11" s="1"/>
  <c r="AQ314" i="1"/>
  <c r="BC314" i="1" a="1"/>
  <c r="BC314" i="1" s="1"/>
  <c r="BF314" i="1"/>
  <c r="BR314" i="1"/>
  <c r="BS314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S390" i="12"/>
  <c r="S392" i="12"/>
  <c r="S396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1" i="1" l="1"/>
  <c r="BB270" i="1"/>
  <c r="AJ270" i="1"/>
  <c r="BE270" i="1"/>
  <c r="BD270" i="1" a="1"/>
  <c r="BD270" i="1" s="1"/>
  <c r="S193" i="12"/>
  <c r="S209" i="12"/>
  <c r="S223" i="12"/>
  <c r="AN313" i="1"/>
  <c r="L310" i="12"/>
  <c r="AN310" i="1"/>
  <c r="L307" i="12"/>
  <c r="AN307" i="1"/>
  <c r="L304" i="12"/>
  <c r="AN304" i="1"/>
  <c r="L301" i="12"/>
  <c r="AN301" i="1"/>
  <c r="L298" i="12"/>
  <c r="AN297" i="1"/>
  <c r="L294" i="12"/>
  <c r="AN293" i="1"/>
  <c r="L290" i="12"/>
  <c r="D293" i="11"/>
  <c r="E289" i="12"/>
  <c r="C292" i="11"/>
  <c r="D288" i="12"/>
  <c r="D290" i="11"/>
  <c r="E286" i="12"/>
  <c r="C289" i="11"/>
  <c r="D285" i="12"/>
  <c r="G285" i="11"/>
  <c r="K281" i="12"/>
  <c r="C284" i="11"/>
  <c r="D280" i="12"/>
  <c r="G284" i="11"/>
  <c r="K280" i="12"/>
  <c r="D282" i="11"/>
  <c r="E278" i="12"/>
  <c r="C281" i="11"/>
  <c r="D277" i="12"/>
  <c r="G281" i="11"/>
  <c r="K277" i="12"/>
  <c r="C279" i="11"/>
  <c r="D275" i="12"/>
  <c r="C262" i="11"/>
  <c r="D258" i="12"/>
  <c r="AN314" i="1"/>
  <c r="L311" i="12"/>
  <c r="AN311" i="1"/>
  <c r="L308" i="12"/>
  <c r="G311" i="11"/>
  <c r="K307" i="12"/>
  <c r="AN308" i="1"/>
  <c r="L305" i="12"/>
  <c r="G308" i="11"/>
  <c r="K304" i="12"/>
  <c r="AN305" i="1"/>
  <c r="L302" i="12"/>
  <c r="G305" i="11"/>
  <c r="K301" i="12"/>
  <c r="AN302" i="1"/>
  <c r="L299" i="12"/>
  <c r="G302" i="11"/>
  <c r="K298" i="12"/>
  <c r="AN299" i="1"/>
  <c r="L296" i="12"/>
  <c r="AN294" i="1"/>
  <c r="L291" i="12"/>
  <c r="G294" i="11"/>
  <c r="K290" i="12"/>
  <c r="C293" i="11"/>
  <c r="D289" i="12"/>
  <c r="D291" i="11"/>
  <c r="E287" i="12"/>
  <c r="AN290" i="1"/>
  <c r="L287" i="12"/>
  <c r="C290" i="11"/>
  <c r="D286" i="12"/>
  <c r="G286" i="11"/>
  <c r="K282" i="12"/>
  <c r="D283" i="11"/>
  <c r="E279" i="12"/>
  <c r="C282" i="11"/>
  <c r="D278" i="12"/>
  <c r="G282" i="11"/>
  <c r="K278" i="12"/>
  <c r="D280" i="11"/>
  <c r="E276" i="12"/>
  <c r="AN309" i="1"/>
  <c r="L306" i="12"/>
  <c r="G309" i="11"/>
  <c r="K305" i="12"/>
  <c r="AN306" i="1"/>
  <c r="L303" i="12"/>
  <c r="AN303" i="1"/>
  <c r="L300" i="12"/>
  <c r="G303" i="11"/>
  <c r="K299" i="12"/>
  <c r="AN300" i="1"/>
  <c r="L297" i="12"/>
  <c r="G299" i="11"/>
  <c r="K295" i="12"/>
  <c r="AN296" i="1"/>
  <c r="L293" i="12"/>
  <c r="D292" i="11"/>
  <c r="E288" i="12"/>
  <c r="AN291" i="1"/>
  <c r="L288" i="12"/>
  <c r="C291" i="11"/>
  <c r="D287" i="12"/>
  <c r="D289" i="11"/>
  <c r="E285" i="12"/>
  <c r="AN288" i="1"/>
  <c r="L285" i="12"/>
  <c r="G287" i="11"/>
  <c r="K283" i="12"/>
  <c r="D284" i="11"/>
  <c r="E280" i="12"/>
  <c r="C283" i="11"/>
  <c r="D279" i="12"/>
  <c r="G283" i="11"/>
  <c r="K279" i="12"/>
  <c r="D281" i="11"/>
  <c r="E277" i="12"/>
  <c r="C280" i="11"/>
  <c r="D276" i="12"/>
  <c r="G280" i="11"/>
  <c r="K276" i="12"/>
  <c r="D279" i="11"/>
  <c r="E275" i="12"/>
  <c r="G269" i="11"/>
  <c r="K265" i="12"/>
  <c r="D262" i="11"/>
  <c r="E258" i="12"/>
  <c r="C319" i="11"/>
  <c r="D315" i="12"/>
  <c r="G319" i="11"/>
  <c r="K315" i="12"/>
  <c r="G318" i="11"/>
  <c r="K314" i="12"/>
  <c r="G317" i="11"/>
  <c r="K313" i="12"/>
  <c r="AN315" i="1"/>
  <c r="L312" i="12"/>
  <c r="G316" i="11"/>
  <c r="K312" i="12"/>
  <c r="G277" i="11"/>
  <c r="K273" i="12"/>
  <c r="C277" i="11"/>
  <c r="D273" i="12"/>
  <c r="D277" i="11"/>
  <c r="E273" i="12"/>
  <c r="D278" i="11"/>
  <c r="E274" i="12"/>
  <c r="C278" i="11"/>
  <c r="D274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2" i="1"/>
  <c r="G313" i="11"/>
  <c r="D311" i="11"/>
  <c r="C310" i="11"/>
  <c r="AM309" i="1"/>
  <c r="G310" i="11"/>
  <c r="D308" i="11"/>
  <c r="C307" i="11"/>
  <c r="AM306" i="1"/>
  <c r="G307" i="11"/>
  <c r="D305" i="11"/>
  <c r="C304" i="11"/>
  <c r="AM303" i="1"/>
  <c r="G304" i="11"/>
  <c r="D302" i="11"/>
  <c r="C301" i="11"/>
  <c r="AM300" i="1"/>
  <c r="G301" i="11"/>
  <c r="D298" i="11"/>
  <c r="C297" i="11"/>
  <c r="AM296" i="1"/>
  <c r="G297" i="11"/>
  <c r="C296" i="11"/>
  <c r="AM295" i="1"/>
  <c r="G296" i="11"/>
  <c r="D294" i="11"/>
  <c r="AM291" i="1"/>
  <c r="G292" i="11"/>
  <c r="AM288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0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3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7" i="1"/>
  <c r="G298" i="11"/>
  <c r="D295" i="11"/>
  <c r="C294" i="11"/>
  <c r="AM292" i="1"/>
  <c r="G293" i="11"/>
  <c r="AM289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4" i="1"/>
  <c r="G315" i="11"/>
  <c r="D313" i="11"/>
  <c r="C312" i="11"/>
  <c r="AM311" i="1"/>
  <c r="G312" i="11"/>
  <c r="D310" i="11"/>
  <c r="C309" i="11"/>
  <c r="D307" i="11"/>
  <c r="C306" i="11"/>
  <c r="AM305" i="1"/>
  <c r="G306" i="11"/>
  <c r="D304" i="11"/>
  <c r="C303" i="11"/>
  <c r="D301" i="11"/>
  <c r="C300" i="11"/>
  <c r="AM299" i="1"/>
  <c r="G300" i="11"/>
  <c r="C299" i="11"/>
  <c r="D297" i="11"/>
  <c r="D296" i="11"/>
  <c r="C295" i="11"/>
  <c r="AM294" i="1"/>
  <c r="G295" i="11"/>
  <c r="AM290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2" i="1"/>
  <c r="AJ272" i="1"/>
  <c r="BE272" i="1"/>
  <c r="BD272" i="1" a="1"/>
  <c r="BD272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8" i="1"/>
  <c r="BQ276" i="1"/>
  <c r="BQ275" i="1"/>
  <c r="BQ274" i="1"/>
  <c r="BQ273" i="1"/>
  <c r="BQ271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7" i="1"/>
  <c r="AM286" i="1"/>
  <c r="AN285" i="1"/>
  <c r="AM285" i="1"/>
  <c r="AN284" i="1"/>
  <c r="AM284" i="1"/>
  <c r="AN282" i="1"/>
  <c r="AM282" i="1"/>
  <c r="AN281" i="1"/>
  <c r="AM280" i="1"/>
  <c r="AN279" i="1"/>
  <c r="AM279" i="1"/>
  <c r="AN278" i="1"/>
  <c r="AM278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9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7" i="1"/>
  <c r="BD316" i="1" a="1"/>
  <c r="BD316" i="1" s="1"/>
  <c r="BD322" i="1" a="1"/>
  <c r="BD322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8" i="1"/>
  <c r="AN316" i="1"/>
  <c r="AM315" i="1"/>
  <c r="BD315" i="1" a="1"/>
  <c r="BD315" i="1" s="1"/>
  <c r="AJ69" i="1"/>
  <c r="AN328" i="1"/>
  <c r="AN326" i="1"/>
  <c r="AM342" i="1"/>
  <c r="K326" i="12"/>
  <c r="BE552" i="1"/>
  <c r="BD552" i="1" a="1"/>
  <c r="BD552" i="1" s="1"/>
  <c r="BD318" i="1" a="1"/>
  <c r="BD318" i="1" s="1"/>
  <c r="BE549" i="1"/>
  <c r="BE535" i="1"/>
  <c r="BD535" i="1" a="1"/>
  <c r="BD535" i="1" s="1"/>
  <c r="BD342" i="1" a="1"/>
  <c r="BD342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8" i="1"/>
  <c r="BE548" i="1"/>
  <c r="BD536" i="1" a="1"/>
  <c r="BD536" i="1" s="1"/>
  <c r="BD533" i="1" a="1"/>
  <c r="BD533" i="1" s="1"/>
  <c r="AN280" i="1"/>
  <c r="BD334" i="1" a="1"/>
  <c r="BD334" i="1" s="1"/>
  <c r="BE325" i="1"/>
  <c r="BE320" i="1"/>
  <c r="BD551" i="1" a="1"/>
  <c r="BD551" i="1" s="1"/>
  <c r="BD323" i="1" a="1"/>
  <c r="BD323" i="1" s="1"/>
  <c r="BD319" i="1" a="1"/>
  <c r="BD319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2" i="1"/>
  <c r="AN325" i="1"/>
  <c r="AM321" i="1"/>
  <c r="AN319" i="1"/>
  <c r="BD333" i="1" a="1"/>
  <c r="BD333" i="1" s="1"/>
  <c r="BD330" i="1" a="1"/>
  <c r="BD330" i="1" s="1"/>
  <c r="BD327" i="1" a="1"/>
  <c r="BD327" i="1" s="1"/>
  <c r="BD341" i="1" a="1"/>
  <c r="BD341" i="1" s="1"/>
  <c r="BE337" i="1"/>
  <c r="BD329" i="1" a="1"/>
  <c r="BD329" i="1" s="1"/>
  <c r="BD326" i="1" a="1"/>
  <c r="BD326" i="1" s="1"/>
  <c r="BE324" i="1"/>
  <c r="BD321" i="1" a="1"/>
  <c r="BD321" i="1" s="1"/>
  <c r="AN340" i="1"/>
  <c r="L324" i="12"/>
  <c r="AN330" i="1"/>
  <c r="AN327" i="1"/>
  <c r="AN323" i="1"/>
  <c r="AM317" i="1"/>
  <c r="AM338" i="1"/>
  <c r="K322" i="12"/>
  <c r="AN324" i="1"/>
  <c r="AM323" i="1"/>
  <c r="AM322" i="1"/>
  <c r="AN321" i="1"/>
  <c r="AM319" i="1"/>
  <c r="AM316" i="1"/>
  <c r="AN336" i="1"/>
  <c r="L320" i="12"/>
  <c r="AN317" i="1"/>
  <c r="BE343" i="1"/>
  <c r="BD340" i="1" a="1"/>
  <c r="BD340" i="1" s="1"/>
  <c r="BD339" i="1" a="1"/>
  <c r="BD339" i="1" s="1"/>
  <c r="BD335" i="1" a="1"/>
  <c r="BD335" i="1" s="1"/>
  <c r="BD332" i="1" a="1"/>
  <c r="BD332" i="1" s="1"/>
  <c r="BE331" i="1"/>
  <c r="BD328" i="1" a="1"/>
  <c r="BD328" i="1" s="1"/>
  <c r="BD544" i="1" a="1"/>
  <c r="BD544" i="1" s="1"/>
  <c r="BD541" i="1" a="1"/>
  <c r="BD541" i="1" s="1"/>
  <c r="BD538" i="1" a="1"/>
  <c r="BD538" i="1" s="1"/>
  <c r="BE346" i="1"/>
  <c r="BD345" i="1" a="1"/>
  <c r="BD345" i="1" s="1"/>
  <c r="BD336" i="1" a="1"/>
  <c r="BD336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7" i="1"/>
  <c r="K331" i="12"/>
  <c r="AN345" i="1"/>
  <c r="L329" i="12"/>
  <c r="BD344" i="1" a="1"/>
  <c r="BD344" i="1" s="1"/>
  <c r="L326" i="12"/>
  <c r="AN342" i="1"/>
  <c r="L317" i="12"/>
  <c r="AN333" i="1"/>
  <c r="AN348" i="1"/>
  <c r="L332" i="12"/>
  <c r="AN346" i="1"/>
  <c r="L330" i="12"/>
  <c r="AM345" i="1"/>
  <c r="K329" i="12"/>
  <c r="AM344" i="1"/>
  <c r="K328" i="12"/>
  <c r="L327" i="12"/>
  <c r="AN343" i="1"/>
  <c r="K325" i="12"/>
  <c r="AM341" i="1"/>
  <c r="AN339" i="1"/>
  <c r="L323" i="12"/>
  <c r="AN337" i="1"/>
  <c r="L321" i="12"/>
  <c r="AM336" i="1"/>
  <c r="K320" i="12"/>
  <c r="AM335" i="1"/>
  <c r="K319" i="12"/>
  <c r="AN334" i="1"/>
  <c r="L318" i="12"/>
  <c r="AM332" i="1"/>
  <c r="K316" i="12"/>
  <c r="AM348" i="1"/>
  <c r="K332" i="12"/>
  <c r="AM339" i="1"/>
  <c r="K323" i="12"/>
  <c r="AN331" i="1"/>
  <c r="BE349" i="1"/>
  <c r="BD347" i="1" a="1"/>
  <c r="BD347" i="1" s="1"/>
  <c r="BD338" i="1" a="1"/>
  <c r="BD338" i="1" s="1"/>
  <c r="AN347" i="1"/>
  <c r="L331" i="12"/>
  <c r="AM340" i="1"/>
  <c r="K324" i="12"/>
  <c r="AN338" i="1"/>
  <c r="L322" i="12"/>
  <c r="AM330" i="1"/>
  <c r="AM329" i="1"/>
  <c r="AM324" i="1"/>
  <c r="AN349" i="1"/>
  <c r="L333" i="12"/>
  <c r="K330" i="12"/>
  <c r="AM346" i="1"/>
  <c r="AN344" i="1"/>
  <c r="L328" i="12"/>
  <c r="AM337" i="1"/>
  <c r="K321" i="12"/>
  <c r="L319" i="12"/>
  <c r="AN335" i="1"/>
  <c r="AM333" i="1"/>
  <c r="K317" i="12"/>
  <c r="L316" i="12"/>
  <c r="AN332" i="1"/>
  <c r="AM331" i="1"/>
  <c r="AM328" i="1"/>
  <c r="AM326" i="1"/>
  <c r="AM325" i="1"/>
  <c r="AM343" i="1"/>
  <c r="K327" i="12"/>
  <c r="AN341" i="1"/>
  <c r="L325" i="12"/>
  <c r="AM334" i="1"/>
  <c r="K318" i="12"/>
  <c r="AN329" i="1"/>
  <c r="AM327" i="1"/>
  <c r="BD348" i="1" a="1"/>
  <c r="BD348" i="1" s="1"/>
  <c r="AJ33" i="1"/>
  <c r="AJ34" i="1"/>
  <c r="AJ35" i="1"/>
  <c r="AJ44" i="1"/>
  <c r="AM349" i="1"/>
  <c r="K333" i="12"/>
  <c r="AJ43" i="1"/>
  <c r="AN350" i="1"/>
  <c r="L334" i="12"/>
  <c r="AM351" i="1"/>
  <c r="K335" i="12"/>
  <c r="BE350" i="1"/>
  <c r="AJ42" i="1"/>
  <c r="AJ41" i="1"/>
  <c r="AJ36" i="1"/>
  <c r="AJ37" i="1"/>
  <c r="AJ38" i="1"/>
  <c r="AJ40" i="1"/>
  <c r="AJ39" i="1"/>
  <c r="F278" i="13"/>
  <c r="AN352" i="1"/>
  <c r="L336" i="12"/>
  <c r="AN351" i="1"/>
  <c r="L335" i="12"/>
  <c r="BE353" i="1"/>
  <c r="BD351" i="1" a="1"/>
  <c r="BD351" i="1" s="1"/>
  <c r="BD367" i="1" a="1"/>
  <c r="BD367" i="1" s="1"/>
  <c r="BE357" i="1"/>
  <c r="AN353" i="1"/>
  <c r="L337" i="12"/>
  <c r="AM352" i="1"/>
  <c r="K336" i="12"/>
  <c r="AM350" i="1"/>
  <c r="K334" i="12"/>
  <c r="BE360" i="1"/>
  <c r="BE362" i="1"/>
  <c r="BE354" i="1"/>
  <c r="BD352" i="1" a="1"/>
  <c r="BD352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L338" i="12"/>
  <c r="AN355" i="1"/>
  <c r="L339" i="12"/>
  <c r="BE364" i="1"/>
  <c r="BE363" i="1"/>
  <c r="BE359" i="1"/>
  <c r="BE356" i="1"/>
  <c r="AJ31" i="1"/>
  <c r="AN359" i="1"/>
  <c r="L343" i="12"/>
  <c r="L341" i="12"/>
  <c r="AN357" i="1"/>
  <c r="AN363" i="1"/>
  <c r="L347" i="12"/>
  <c r="AN358" i="1"/>
  <c r="L342" i="12"/>
  <c r="AM354" i="1"/>
  <c r="K338" i="12"/>
  <c r="BD365" i="1" a="1"/>
  <c r="BD365" i="1" s="1"/>
  <c r="BE355" i="1"/>
  <c r="BE370" i="1"/>
  <c r="AN368" i="1"/>
  <c r="L352" i="12"/>
  <c r="BE377" i="1"/>
  <c r="AN364" i="1"/>
  <c r="L348" i="12"/>
  <c r="AN361" i="1"/>
  <c r="L345" i="12"/>
  <c r="L340" i="12"/>
  <c r="AN356" i="1"/>
  <c r="AN366" i="1"/>
  <c r="L350" i="12"/>
  <c r="L344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49" i="12"/>
  <c r="AN365" i="1"/>
  <c r="AN362" i="1"/>
  <c r="L346" i="12"/>
  <c r="K344" i="12"/>
  <c r="AM360" i="1"/>
  <c r="BE368" i="1"/>
  <c r="BE366" i="1"/>
  <c r="BE371" i="1"/>
  <c r="AN370" i="1"/>
  <c r="L354" i="12"/>
  <c r="AN367" i="1"/>
  <c r="L351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5" i="12"/>
  <c r="L358" i="12"/>
  <c r="AN374" i="1"/>
  <c r="AN373" i="1"/>
  <c r="L357" i="12"/>
  <c r="AN369" i="1"/>
  <c r="L353" i="12"/>
  <c r="BD396" i="1" a="1"/>
  <c r="BD396" i="1" s="1"/>
  <c r="BE378" i="1"/>
  <c r="BE375" i="1"/>
  <c r="AN380" i="1"/>
  <c r="L364" i="12"/>
  <c r="AN377" i="1"/>
  <c r="L361" i="12"/>
  <c r="BE384" i="1"/>
  <c r="BE390" i="1"/>
  <c r="BD388" i="1" a="1"/>
  <c r="BD388" i="1" s="1"/>
  <c r="BD383" i="1" a="1"/>
  <c r="BD383" i="1" s="1"/>
  <c r="AM375" i="1"/>
  <c r="K359" i="12"/>
  <c r="AN382" i="1"/>
  <c r="L366" i="12"/>
  <c r="AN379" i="1"/>
  <c r="L363" i="12"/>
  <c r="L360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69" i="12"/>
  <c r="AN385" i="1"/>
  <c r="AN389" i="1"/>
  <c r="L373" i="12"/>
  <c r="L367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3" i="1"/>
  <c r="BD129" i="1" a="1"/>
  <c r="BD129" i="1" s="1"/>
  <c r="BE108" i="1"/>
  <c r="BD297" i="1" a="1"/>
  <c r="BD297" i="1" s="1"/>
  <c r="BD246" i="1" a="1"/>
  <c r="BD246" i="1" s="1"/>
  <c r="BD43" i="1" a="1"/>
  <c r="BD43" i="1" s="1"/>
  <c r="BE41" i="1"/>
  <c r="BE141" i="1"/>
  <c r="BE124" i="1"/>
  <c r="BD312" i="1" a="1"/>
  <c r="BD312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3" i="1" a="1"/>
  <c r="BD303" i="1" s="1"/>
  <c r="BE195" i="1"/>
  <c r="BE179" i="1"/>
  <c r="BD434" i="1" a="1"/>
  <c r="BD434" i="1" s="1"/>
  <c r="BE424" i="1"/>
  <c r="L372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4" i="1"/>
  <c r="BE301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0" i="1" a="1"/>
  <c r="BD300" i="1" s="1"/>
  <c r="BD296" i="1" a="1"/>
  <c r="BD296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6" i="1" a="1"/>
  <c r="BD306" i="1" s="1"/>
  <c r="BD288" i="1" a="1"/>
  <c r="BD288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2" i="1"/>
  <c r="F266" i="13"/>
  <c r="AM301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9" i="1" a="1"/>
  <c r="BD309" i="1" s="1"/>
  <c r="BD302" i="1" a="1"/>
  <c r="BD302" i="1" s="1"/>
  <c r="BE268" i="1"/>
  <c r="BD268" i="1" a="1"/>
  <c r="BD268" i="1" s="1"/>
  <c r="BE295" i="1"/>
  <c r="BE289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4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5" i="1" a="1"/>
  <c r="BD305" i="1" s="1"/>
  <c r="BE298" i="1"/>
  <c r="BD291" i="1" a="1"/>
  <c r="BD291" i="1" s="1"/>
  <c r="BD285" i="1" a="1"/>
  <c r="BD285" i="1" s="1"/>
  <c r="BD282" i="1" a="1"/>
  <c r="BD282" i="1" s="1"/>
  <c r="BD279" i="1" a="1"/>
  <c r="BD279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4" i="1" a="1"/>
  <c r="BD314" i="1" s="1"/>
  <c r="BE313" i="1"/>
  <c r="BD294" i="1" a="1"/>
  <c r="BD294" i="1" s="1"/>
  <c r="BE292" i="1"/>
  <c r="BD287" i="1" a="1"/>
  <c r="BD287" i="1" s="1"/>
  <c r="BE286" i="1"/>
  <c r="BE280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8" i="1"/>
  <c r="F262" i="13"/>
  <c r="AM293" i="1"/>
  <c r="AM287" i="1"/>
  <c r="AM281" i="1"/>
  <c r="AM67" i="1"/>
  <c r="F65" i="13"/>
  <c r="AM60" i="1"/>
  <c r="AM153" i="1"/>
  <c r="AM308" i="1"/>
  <c r="AN82" i="1"/>
  <c r="AM78" i="1"/>
  <c r="AN164" i="1"/>
  <c r="AN116" i="1"/>
  <c r="AN312" i="1"/>
  <c r="AM310" i="1"/>
  <c r="AM307" i="1"/>
  <c r="AM283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8" i="1" a="1"/>
  <c r="BD308" i="1" s="1"/>
  <c r="BE307" i="1"/>
  <c r="BE299" i="1"/>
  <c r="BD290" i="1" a="1"/>
  <c r="BD290" i="1" s="1"/>
  <c r="BD281" i="1" a="1"/>
  <c r="BD281" i="1" s="1"/>
  <c r="BE259" i="1"/>
  <c r="BD293" i="1" a="1"/>
  <c r="BD293" i="1" s="1"/>
  <c r="BD284" i="1" a="1"/>
  <c r="BD284" i="1" s="1"/>
  <c r="BE110" i="1"/>
  <c r="BD278" i="1" a="1"/>
  <c r="BD278" i="1" s="1"/>
  <c r="BE278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1" i="1"/>
  <c r="BE106" i="1"/>
  <c r="BE310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58" i="12" l="1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58" i="12" l="1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<sst xmlns="http://schemas.openxmlformats.org/spreadsheetml/2006/main" count="8735" uniqueCount="1793">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</sst>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29" tableBorderDxfId="382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27"/>
    <tableColumn id="8" xr3:uid="{69D5AC3B-4F64-4F8F-AD2A-0AD158918DDD}" name="CORRELATO" dataDxfId="38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4" topLeftCell="G267" activePane="bottomRight" state="frozen"/>
      <selection pane="bottomRight" activeCell="K281" sqref="K281:O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5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5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5" si="31">IF(AND(BR229&lt;1,BS229&lt;1),"Produção e Intervalo",IF(BR229&lt;1,"Intervalo",IF(BS229&lt;1,"Produção","Aderente")))</f>
        <v>Intervalo</v>
      </c>
      <c r="BR229" s="18">
        <f t="shared" ref="BR229:BR305" si="32">IF(OR(B229="",F229=""),"*",AY229/P229)</f>
        <v>0.60555555555555518</v>
      </c>
      <c r="BS229" s="18">
        <f t="shared" ref="BS229:BS305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50" t="str">
        <f t="shared" ref="A270" si="37">D270&amp;B270</f>
        <v>W5046013</v>
      </c>
      <c r="B270" s="171">
        <v>46013</v>
      </c>
      <c r="C270" s="8">
        <f>IF(BS_CONTROLE[[#This Row],[DATA]]="","",WEEKNUM(BS_CONTROLE[[#This Row],[DATA]]))</f>
        <v>52</v>
      </c>
      <c r="D270" s="51" t="s">
        <v>835</v>
      </c>
      <c r="E270" s="315">
        <v>245</v>
      </c>
      <c r="F270" s="172" t="s">
        <v>622</v>
      </c>
      <c r="G270" s="9" t="str">
        <f>IF(D270="","*",VLOOKUP(F270,BS_ATIVIDADE[#All],3,FALSE))</f>
        <v>OUTROS</v>
      </c>
      <c r="H270" s="173" t="s">
        <v>262</v>
      </c>
      <c r="I270" s="173" t="s">
        <v>1263</v>
      </c>
      <c r="J270" s="217">
        <v>74</v>
      </c>
      <c r="K270" s="217">
        <v>290</v>
      </c>
      <c r="L270" s="83" t="s">
        <v>608</v>
      </c>
      <c r="M270" s="204" t="s">
        <v>1437</v>
      </c>
      <c r="N270" s="204" t="s">
        <v>1438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198" t="s">
        <v>1582</v>
      </c>
      <c r="W270" s="350" t="s">
        <v>1294</v>
      </c>
      <c r="X270" s="218" t="s">
        <v>964</v>
      </c>
      <c r="Y270" s="158"/>
      <c r="Z270" s="158"/>
      <c r="AA270" s="83" t="s">
        <v>1731</v>
      </c>
      <c r="AB270" s="70" t="s">
        <v>956</v>
      </c>
      <c r="AC270" s="70" t="s">
        <v>951</v>
      </c>
      <c r="AD270" s="173">
        <v>0.29166666666666669</v>
      </c>
      <c r="AE270" s="83">
        <v>7671</v>
      </c>
      <c r="AF270" s="83">
        <v>9322</v>
      </c>
      <c r="AG270" s="83" t="s">
        <v>608</v>
      </c>
      <c r="AH270" s="48"/>
      <c r="AI270" s="142" t="str">
        <f>IF(BS_CONTROLE[[#This Row],[Atividade]]=0, "-", BS_CONTROLE[[#This Row],[Atividade]])</f>
        <v>DESLOCAMENTO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TCS</v>
      </c>
      <c r="AL270" s="278" t="str">
        <f>IF(BS_CONTROLE[[#This Row],[Local - Encerramento]]=0, "-", BS_CONTROLE[[#This Row],[Local - Encerramento]])</f>
        <v>TAG</v>
      </c>
      <c r="AM270" s="278" t="str">
        <f>IF(BS_CONTROLE[[#This Row],[Entre - Estações]]=0, "-", BS_CONTROLE[[#This Row],[Entre - Estações]])</f>
        <v>TCS-TAG</v>
      </c>
      <c r="AN270" s="278" t="str">
        <f>IF(BS_CONTROLE[[#This Row],[SB]]=0, "-", BS_CONTROLE[[#This Row],[SB]])</f>
        <v>TCSTAG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290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 t="str">
        <f>IF(BS_CONTROLE[[#This Row],[Responsavel pelo boletim]]=0, "-", BS_CONTROLE[[#This Row],[Responsavel pelo boletim]])</f>
        <v>Efrain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ref="BQ270" si="38">IF(AND(BR270&lt;1,BS270&lt;1),"Produção e Intervalo",IF(BR270&lt;1,"Intervalo",IF(BS270&lt;1,"Produção","Aderente")))</f>
        <v>Produção e Intervalo</v>
      </c>
      <c r="BR270" s="18">
        <f t="shared" ref="BR270" si="39">IF(OR(B270="",F270=""),"*",AY270/P270)</f>
        <v>0</v>
      </c>
      <c r="BS270" s="18">
        <f t="shared" ref="BS270" si="40">IF(OR(B270="",F270=""),"*",BA270/Q270)</f>
        <v>0</v>
      </c>
      <c r="BT270" s="225" t="str">
        <f t="shared" ref="BT270" si="41">IF(BN270="","",SUBSTITUTE(BM270," ","")&amp;SUBSTITUTE(BN270," ",""))</f>
        <v/>
      </c>
    </row>
    <row r="271" spans="1:72">
      <c r="A271" s="167" t="str">
        <f>D271&amp;B271</f>
        <v>W4846013</v>
      </c>
      <c r="B271" s="348">
        <v>46013</v>
      </c>
      <c r="C271" s="8">
        <f>IF(BS_CONTROLE[[#This Row],[DATA]]="","",WEEKNUM(BS_CONTROLE[[#This Row],[DATA]]))</f>
        <v>52</v>
      </c>
      <c r="D271" s="51" t="s">
        <v>834</v>
      </c>
      <c r="E271" s="314"/>
      <c r="F271" s="172" t="s">
        <v>622</v>
      </c>
      <c r="G271" s="9" t="str">
        <f>IF(D271="","*",VLOOKUP(F271,BS_ATIVIDADE[#All],3,FALSE))</f>
        <v>OUTROS</v>
      </c>
      <c r="H271" s="173" t="s">
        <v>204</v>
      </c>
      <c r="I271" s="173" t="s">
        <v>1732</v>
      </c>
      <c r="J271" s="217">
        <v>74</v>
      </c>
      <c r="K271" s="217">
        <v>26</v>
      </c>
      <c r="L271" s="83" t="s">
        <v>608</v>
      </c>
      <c r="M271" s="204" t="s">
        <v>1733</v>
      </c>
      <c r="N271" s="204" t="s">
        <v>1734</v>
      </c>
      <c r="O271" s="173">
        <v>0.375</v>
      </c>
      <c r="P271" s="173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80" t="str">
        <f>IFERROR(_xlfn.XLOOKUP(J271, BASE_MAPA!$D$2:$D$359, BASE_MAPA!$I$2:$I$359), "ERRO")</f>
        <v>MARCO INICIAL - ALTO ARAGUAIA</v>
      </c>
      <c r="V271" s="294" t="s">
        <v>1270</v>
      </c>
      <c r="W271" s="350" t="s">
        <v>1294</v>
      </c>
      <c r="X271" s="218" t="s">
        <v>964</v>
      </c>
      <c r="Y271" s="158"/>
      <c r="Z271" s="158"/>
      <c r="AA271" s="83">
        <v>1</v>
      </c>
      <c r="AB271" s="70" t="s">
        <v>956</v>
      </c>
      <c r="AC271" s="70" t="s">
        <v>951</v>
      </c>
      <c r="AD271" s="173">
        <v>0.29166666666666669</v>
      </c>
      <c r="AE271" s="83">
        <v>6202</v>
      </c>
      <c r="AF271" s="83">
        <v>6203</v>
      </c>
      <c r="AG271" s="83" t="s">
        <v>608</v>
      </c>
      <c r="AH271" s="48"/>
      <c r="AI271" s="172" t="s">
        <v>622</v>
      </c>
      <c r="AJ271" s="9" t="str">
        <f>IF(D271="","*",VLOOKUP(AI271,BS_ATIVIDADE[#Data],3,FALSE))</f>
        <v>OUTROS</v>
      </c>
      <c r="AK271" s="278" t="str">
        <f>IF(BS_CONTROLE[[#This Row],[Local - Partida]]=0, "-", BS_CONTROLE[[#This Row],[Local - Partida]])</f>
        <v>TAP</v>
      </c>
      <c r="AL271" s="278" t="str">
        <f>IF(BS_CONTROLE[[#This Row],[Local - Encerramento]]=0, "-", BS_CONTROLE[[#This Row],[Local - Encerramento]])</f>
        <v>ZVP</v>
      </c>
      <c r="AM271" s="278" t="str">
        <f>IF(BS_CONTROLE[[#This Row],[Entre - Estações]]=0, "-", BS_CONTROLE[[#This Row],[Entre - Estações]])</f>
        <v>TAP-ZVP</v>
      </c>
      <c r="AN271" s="278" t="str">
        <f>IF(BS_CONTROLE[[#This Row],[SB]]=0, "-", BS_CONTROLE[[#This Row],[SB]])</f>
        <v>TAPZVP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26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242"/>
      <c r="AV271" s="242"/>
      <c r="AW271" s="242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1" t="str">
        <f>IFERROR(_xlfn.XLOOKUP(AO271, BASE_MAPA!$D$2:$D$359, BASE_MAPA!$I$2:$I$359), "ERRO")</f>
        <v>MARCO INICIAL - ALTO ARAGUAIA</v>
      </c>
      <c r="BF271" s="281"/>
      <c r="BG271" s="15"/>
      <c r="BH271" s="16"/>
      <c r="BI271" s="16"/>
      <c r="BJ271" s="34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/>
    </row>
    <row r="272" spans="1:72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50" t="str">
        <f>D273&amp;B273</f>
        <v>E1446013</v>
      </c>
      <c r="B273" s="348">
        <v>46013</v>
      </c>
      <c r="C273" s="8">
        <f>IF(BS_CONTROLE[[#This Row],[DATA]]="","",WEEKNUM(BS_CONTROLE[[#This Row],[DATA]]))</f>
        <v>52</v>
      </c>
      <c r="D273" s="51" t="s">
        <v>751</v>
      </c>
      <c r="E273" s="314">
        <v>191</v>
      </c>
      <c r="F273" s="172" t="s">
        <v>705</v>
      </c>
      <c r="G273" s="9" t="str">
        <f>IF(D273="","*",VLOOKUP(F273,BS_ATIVIDADE[#All],3,FALSE))</f>
        <v>MECANIZAÇÃO - ESMERILHADORA</v>
      </c>
      <c r="H273" s="173" t="s">
        <v>456</v>
      </c>
      <c r="I273" s="173" t="s">
        <v>1506</v>
      </c>
      <c r="J273" s="217">
        <v>78</v>
      </c>
      <c r="K273" s="217">
        <v>228.4</v>
      </c>
      <c r="L273" s="83" t="s">
        <v>608</v>
      </c>
      <c r="M273" s="204" t="s">
        <v>1735</v>
      </c>
      <c r="N273" s="204" t="s">
        <v>1736</v>
      </c>
      <c r="O273" s="173">
        <v>0.99930555555555556</v>
      </c>
      <c r="P273" s="173">
        <v>4.1666666666666664E-2</v>
      </c>
      <c r="Q273" s="83">
        <v>20000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1556</v>
      </c>
      <c r="W273" s="173" t="s">
        <v>1737</v>
      </c>
      <c r="X273" s="218" t="s">
        <v>964</v>
      </c>
      <c r="Y273" s="158"/>
      <c r="Z273" s="158"/>
      <c r="AA273" s="83">
        <v>1</v>
      </c>
      <c r="AB273" s="70" t="s">
        <v>961</v>
      </c>
      <c r="AC273" s="70" t="s">
        <v>951</v>
      </c>
      <c r="AD273" s="316">
        <v>0.95833333333333337</v>
      </c>
      <c r="AE273" s="217">
        <v>6245</v>
      </c>
      <c r="AF273" s="217">
        <v>6246</v>
      </c>
      <c r="AG273" s="217" t="s">
        <v>608</v>
      </c>
      <c r="AH273" s="48"/>
      <c r="AI273" s="142" t="str">
        <f>IF(BS_CONTROLE[[#This Row],[Atividade]]=0, "-", BS_CONTROLE[[#This Row],[Atividade]])</f>
        <v>MECANIZAÇÃO - ESMERILHADORA</v>
      </c>
      <c r="AJ273" s="9" t="str">
        <f>IF(D273="","*",VLOOKUP(AI273,BS_ATIVIDADE[#Data],3,FALSE))</f>
        <v>MECANIZAÇÃO - ESMERILHADORA</v>
      </c>
      <c r="AK273" s="278" t="str">
        <f>IF(BS_CONTROLE[[#This Row],[Local - Partida]]=0, "-", BS_CONTROLE[[#This Row],[Local - Partida]])</f>
        <v>ZTR2</v>
      </c>
      <c r="AL273" s="278" t="str">
        <f>IF(BS_CONTROLE[[#This Row],[Local - Encerramento]]=0, "-", BS_CONTROLE[[#This Row],[Local - Encerramento]])</f>
        <v>ZIQ2</v>
      </c>
      <c r="AM273" s="278" t="str">
        <f>IF(BS_CONTROLE[[#This Row],[Entre - Estações]]=0, "-", BS_CONTROLE[[#This Row],[Entre - Estações]])</f>
        <v>ZTR-ZIQ</v>
      </c>
      <c r="AN273" s="278" t="str">
        <f>IF(BS_CONTROLE[[#This Row],[SB]]=0, "-", BS_CONTROLE[[#This Row],[SB]])</f>
        <v>ZTRZIQ</v>
      </c>
      <c r="AO273" s="279">
        <f>IF(BS_CONTROLE[[#This Row],[SUB]]=0, "-", BS_CONTROLE[[#This Row],[SUB]])</f>
        <v>78</v>
      </c>
      <c r="AP273" s="280">
        <f>IF(BS_CONTROLE[[#This Row],[KM - Inicio]]=0, "-", BS_CONTROLE[[#This Row],[KM - Inicio]])</f>
        <v>228.4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 xml:space="preserve">Fernanda 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V9346013</v>
      </c>
      <c r="B274" s="348">
        <v>46013</v>
      </c>
      <c r="C274" s="8">
        <f>IF(BS_CONTROLE[[#This Row],[DATA]]="","",WEEKNUM(BS_CONTROLE[[#This Row],[DATA]]))</f>
        <v>52</v>
      </c>
      <c r="D274" s="51" t="s">
        <v>829</v>
      </c>
      <c r="E274" s="314">
        <v>192</v>
      </c>
      <c r="F274" s="172" t="s">
        <v>714</v>
      </c>
      <c r="G274" s="9" t="str">
        <f>IF(D274="","*",VLOOKUP(F274,BS_ATIVIDADE[#All],3,FALSE))</f>
        <v>MECANIZAÇÃO - SOCADORA</v>
      </c>
      <c r="H274" s="204" t="s">
        <v>434</v>
      </c>
      <c r="I274" s="204" t="s">
        <v>434</v>
      </c>
      <c r="J274" s="217">
        <v>78</v>
      </c>
      <c r="K274" s="217">
        <v>179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0.375</v>
      </c>
      <c r="P274" s="173">
        <v>8.3333333333333329E-2</v>
      </c>
      <c r="Q274" s="83">
        <v>1020</v>
      </c>
      <c r="R274" s="10" t="str">
        <f>IFERROR(_xlfn.XLOOKUP(F274, BS_ATIVIDADE[ATIVIDADE],BS_ATIVIDADE[UNIDADE] ), "*")</f>
        <v>M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1588</v>
      </c>
      <c r="W274" s="173" t="s">
        <v>1239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6373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MECANIZAÇÃO - SOCADORA</v>
      </c>
      <c r="AJ274" s="9" t="str">
        <f>IF(D274="","*",VLOOKUP(AI274,BS_ATIVIDADE[#Data],3,FALSE))</f>
        <v>MECANIZAÇÃO - SOCADORA</v>
      </c>
      <c r="AK274" s="278" t="str">
        <f>IF(BS_CONTROLE[[#This Row],[Local - Partida]]=0, "-", BS_CONTROLE[[#This Row],[Local - Partida]])</f>
        <v>ZFH2</v>
      </c>
      <c r="AL274" s="278" t="str">
        <f>IF(BS_CONTROLE[[#This Row],[Local - Encerramento]]=0, "-", BS_CONTROLE[[#This Row],[Local - Encerramento]])</f>
        <v>ZFH2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v>185</v>
      </c>
      <c r="AQ274" s="280">
        <v>186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M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Antonioni</v>
      </c>
      <c r="BG274" s="15"/>
      <c r="BH274" s="16"/>
      <c r="BI274" s="16"/>
      <c r="BJ274" s="349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50" t="str">
        <f>D275&amp;B275</f>
        <v>E1846013</v>
      </c>
      <c r="B275" s="348">
        <v>46013</v>
      </c>
      <c r="C275" s="8">
        <f>IF(BS_CONTROLE[[#This Row],[DATA]]="","",WEEKNUM(BS_CONTROLE[[#This Row],[DATA]]))</f>
        <v>52</v>
      </c>
      <c r="D275" s="51" t="s">
        <v>756</v>
      </c>
      <c r="E275" s="318">
        <v>192</v>
      </c>
      <c r="F275" s="172" t="s">
        <v>610</v>
      </c>
      <c r="G275" s="9" t="str">
        <f>IF(D275="","*",VLOOKUP(F275,BS_ATIVIDADE[#All],3,FALSE))</f>
        <v>CAMINHÂO - SOLDA</v>
      </c>
      <c r="H275" s="204" t="str" cm="1">
        <f t="array" ref="H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5" s="204" t="str" cm="1">
        <f t="array" ref="I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5" s="217">
        <v>78</v>
      </c>
      <c r="K275" s="217">
        <v>178</v>
      </c>
      <c r="L275" s="83">
        <v>175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5" s="173">
        <v>0.35416666666666669</v>
      </c>
      <c r="P275" s="173">
        <v>0.125</v>
      </c>
      <c r="Q275" s="83">
        <v>3</v>
      </c>
      <c r="R275" s="10" t="str">
        <f>IFERROR(_xlfn.XLOOKUP(F275, BS_ATIVIDADE[ATIVIDADE],BS_ATIVIDADE[UNIDADE] ), "*")</f>
        <v>Nº DE SOLDA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1287</v>
      </c>
      <c r="W275" s="173" t="s">
        <v>1592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0.29166666666666669</v>
      </c>
      <c r="AE275" s="83">
        <v>6252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CAMINHÃO DE SOLDA</v>
      </c>
      <c r="AJ275" s="9" t="str">
        <f>IF(D275="","*",VLOOKUP(AI275,BS_ATIVIDADE[#Data],3,FALSE))</f>
        <v>CAMINHÂO - SOLDA</v>
      </c>
      <c r="AK275" s="278" t="str">
        <f>IF(BS_CONTROLE[[#This Row],[Local - Partida]]=0, "-", BS_CONTROLE[[#This Row],[Local - Partida]])</f>
        <v>ZIQ-ZQY</v>
      </c>
      <c r="AL275" s="278" t="str">
        <f>IF(BS_CONTROLE[[#This Row],[Local - Encerramento]]=0, "-", BS_CONTROLE[[#This Row],[Local - Encerramento]])</f>
        <v>ZIQ-ZQY</v>
      </c>
      <c r="AM275" s="278" t="str">
        <f>IF(BS_CONTROLE[[#This Row],[Entre - Estações]]=0, "-", BS_CONTROLE[[#This Row],[Entre - Estações]])</f>
        <v>ZIQ-ZQY</v>
      </c>
      <c r="AN275" s="278" t="str">
        <f>IF(BS_CONTROLE[[#This Row],[SB]]=0, "-", BS_CONTROLE[[#This Row],[SB]])</f>
        <v>ZIQZQY</v>
      </c>
      <c r="AO275" s="279">
        <f>IF(BS_CONTROLE[[#This Row],[SUB]]=0, "-", BS_CONTROLE[[#This Row],[SUB]])</f>
        <v>78</v>
      </c>
      <c r="AP275" s="280">
        <f>IF(BS_CONTROLE[[#This Row],[KM - Inicio]]=0, "-", BS_CONTROLE[[#This Row],[KM - Inicio]])</f>
        <v>178</v>
      </c>
      <c r="AQ275" s="280">
        <f>IF(BS_CONTROLE[[#This Row],[KM - Fim]]=0, "-", BS_CONTROLE[[#This Row],[KM - Fim]])</f>
        <v>175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Nº DE SOLDA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>Higor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V4246013</v>
      </c>
      <c r="B276" s="348">
        <v>46013</v>
      </c>
      <c r="C276" s="8">
        <f>IF(BS_CONTROLE[[#This Row],[DATA]]="","",WEEKNUM(BS_CONTROLE[[#This Row],[DATA]]))</f>
        <v>52</v>
      </c>
      <c r="D276" s="51" t="s">
        <v>787</v>
      </c>
      <c r="E276" s="314"/>
      <c r="F276" s="172" t="s">
        <v>740</v>
      </c>
      <c r="G276" s="9" t="str">
        <f>IF(D276="","*",VLOOKUP(F276,BS_ATIVIDADE[#All],3,FALSE))</f>
        <v>MODERNIZAÇÃO</v>
      </c>
      <c r="H276" s="173" t="s">
        <v>394</v>
      </c>
      <c r="I276" s="173" t="s">
        <v>394</v>
      </c>
      <c r="J276" s="217">
        <v>72</v>
      </c>
      <c r="K276" s="217">
        <v>319</v>
      </c>
      <c r="L276" s="83">
        <v>319.81900000000002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6" s="173">
        <v>0.27083333333333331</v>
      </c>
      <c r="P276" s="173">
        <v>8.3333333333333329E-2</v>
      </c>
      <c r="Q276" s="83">
        <v>400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198" t="s">
        <v>1350</v>
      </c>
      <c r="W276" s="173" t="s">
        <v>1239</v>
      </c>
      <c r="X276" s="218" t="s">
        <v>964</v>
      </c>
      <c r="Y276" s="158"/>
      <c r="Z276" s="158"/>
      <c r="AA276" s="83">
        <v>1</v>
      </c>
      <c r="AB276" s="70" t="s">
        <v>956</v>
      </c>
      <c r="AC276" s="70" t="s">
        <v>951</v>
      </c>
      <c r="AD276" s="173">
        <v>0.3125</v>
      </c>
      <c r="AE276" s="83">
        <v>6242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MODERNIZAÇÃO - SOCADORA</v>
      </c>
      <c r="AJ276" s="9" t="str">
        <f>IF(D276="","*",VLOOKUP(AI276,BS_ATIVIDADE[#Data],3,FALSE))</f>
        <v>MODERNIZAÇÃO</v>
      </c>
      <c r="AK276" s="278" t="str">
        <f>IF(BS_CONTROLE[[#This Row],[Local - Partida]]=0, "-", BS_CONTROLE[[#This Row],[Local - Partida]])</f>
        <v>ZGT1</v>
      </c>
      <c r="AL276" s="278" t="str">
        <f>IF(BS_CONTROLE[[#This Row],[Local - Encerramento]]=0, "-", BS_CONTROLE[[#This Row],[Local - Encerramento]])</f>
        <v>ZGT1</v>
      </c>
      <c r="AM276" s="278" t="str">
        <f>IF(BS_CONTROLE[[#This Row],[Entre - Estações]]=0, "-", BS_CONTROLE[[#This Row],[Entre - Estações]])</f>
        <v>ZGT-ZXE</v>
      </c>
      <c r="AN276" s="278" t="str">
        <f>IF(BS_CONTROLE[[#This Row],[SB]]=0, "-", BS_CONTROLE[[#This Row],[SB]])</f>
        <v>ZGTZXE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319</v>
      </c>
      <c r="AQ276" s="280">
        <f>IF(BS_CONTROLE[[#This Row],[KM - Fim]]=0, "-", BS_CONTROLE[[#This Row],[KM - Fim]])</f>
        <v>319.81900000000002</v>
      </c>
      <c r="AR276" s="242"/>
      <c r="AS276" s="242"/>
      <c r="AT276" s="242"/>
      <c r="AU276" s="242"/>
      <c r="AV276" s="242"/>
      <c r="AW276" s="242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ARARAQUARA - COLOMBIA</v>
      </c>
      <c r="BF276" s="281" t="str">
        <f>IF(BS_CONTROLE[[#This Row],[Responsavel pelo boletim]]=0, "-", BS_CONTROLE[[#This Row],[Responsavel pelo boletim]])</f>
        <v>Ezequiel</v>
      </c>
      <c r="BG276" s="15"/>
      <c r="BH276" s="16"/>
      <c r="BI276" s="16"/>
      <c r="BJ276" s="349"/>
      <c r="BK276" s="349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>
      <c r="A277" s="167" t="str">
        <f>D277&amp;B277</f>
        <v>N9846013</v>
      </c>
      <c r="B277" s="348">
        <v>46013</v>
      </c>
      <c r="C277" s="8">
        <f>IF(BS_CONTROLE[[#This Row],[DATA]]="","",WEEKNUM(BS_CONTROLE[[#This Row],[DATA]]))</f>
        <v>52</v>
      </c>
      <c r="D277" s="51" t="s">
        <v>1738</v>
      </c>
      <c r="E277" s="314"/>
      <c r="F277" s="172" t="s">
        <v>825</v>
      </c>
      <c r="G277" s="9" t="str">
        <f>IF(D277="","*",VLOOKUP(F277,BS_ATIVIDADE[#All],3,FALSE))</f>
        <v>OUTROS</v>
      </c>
      <c r="H277" s="173" t="s">
        <v>1739</v>
      </c>
      <c r="I277" s="173" t="s">
        <v>1739</v>
      </c>
      <c r="J277" s="217">
        <v>72</v>
      </c>
      <c r="K277" s="217">
        <v>255.5</v>
      </c>
      <c r="L277" s="83" t="s">
        <v>608</v>
      </c>
      <c r="M277" s="204" t="s">
        <v>1511</v>
      </c>
      <c r="N277" s="204" t="s">
        <v>1512</v>
      </c>
      <c r="O277" s="173">
        <v>0.375</v>
      </c>
      <c r="P277" s="173">
        <v>4.1666666666666664E-2</v>
      </c>
      <c r="Q277" s="83">
        <v>1</v>
      </c>
      <c r="R277" s="10" t="str">
        <f>IFERROR(_xlfn.XLOOKUP(F277, BS_ATIVIDADE[ATIVIDADE],BS_ATIVIDADE[UNIDADE] ), "*")</f>
        <v>BINÁRIO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ARARAQUARA - COLOMBIA</v>
      </c>
      <c r="V277" s="294" t="s">
        <v>1740</v>
      </c>
      <c r="W277" s="350" t="s">
        <v>1741</v>
      </c>
      <c r="X277" s="218" t="s">
        <v>964</v>
      </c>
      <c r="Y277" s="158"/>
      <c r="Z277" s="158"/>
      <c r="AA277" s="83">
        <v>1</v>
      </c>
      <c r="AB277" s="70" t="s">
        <v>961</v>
      </c>
      <c r="AC277" s="70" t="s">
        <v>962</v>
      </c>
      <c r="AD277" s="173">
        <v>0.29166666666666669</v>
      </c>
      <c r="AE277" s="83"/>
      <c r="AF277" s="83"/>
      <c r="AG277" s="83"/>
      <c r="AH277" s="48"/>
      <c r="AI277" s="172" t="s">
        <v>622</v>
      </c>
      <c r="AJ277" s="9" t="str">
        <f>IF(D277="","*",VLOOKUP(AI277,BS_ATIVIDADE[#Data],3,FALSE))</f>
        <v>OUTROS</v>
      </c>
      <c r="AK277" s="278" t="str">
        <f>IF(BS_CONTROLE[[#This Row],[Local - Partida]]=0, "-", BS_CONTROLE[[#This Row],[Local - Partida]])</f>
        <v>ZTO</v>
      </c>
      <c r="AL277" s="278" t="str">
        <f>IF(BS_CONTROLE[[#This Row],[Local - Encerramento]]=0, "-", BS_CONTROLE[[#This Row],[Local - Encerramento]])</f>
        <v>ZTO</v>
      </c>
      <c r="AM277" s="278" t="str">
        <f>IF(BS_CONTROLE[[#This Row],[Entre - Estações]]=0, "-", BS_CONTROLE[[#This Row],[Entre - Estações]])</f>
        <v>ZTO-ZXE</v>
      </c>
      <c r="AN277" s="278" t="str">
        <f>IF(BS_CONTROLE[[#This Row],[SB]]=0, "-", BS_CONTROLE[[#This Row],[SB]])</f>
        <v>ZTOZXE</v>
      </c>
      <c r="AO277" s="279">
        <f>IF(BS_CONTROLE[[#This Row],[SUB]]=0, "-", BS_CONTROLE[[#This Row],[SUB]])</f>
        <v>72</v>
      </c>
      <c r="AP277" s="280">
        <f>IF(BS_CONTROLE[[#This Row],[KM - Inicio]]=0, "-", BS_CONTROLE[[#This Row],[KM - Inicio]])</f>
        <v>255.5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242"/>
      <c r="AV277" s="242"/>
      <c r="AW277" s="242"/>
      <c r="AX277" s="38"/>
      <c r="AY277" s="313"/>
      <c r="AZ277" s="13"/>
      <c r="BA277" s="71"/>
      <c r="BB277" s="10"/>
      <c r="BC277" s="70"/>
      <c r="BD277" s="70"/>
      <c r="BE277" s="11"/>
      <c r="BF277" s="281"/>
      <c r="BG277" s="15"/>
      <c r="BH277" s="16"/>
      <c r="BI277" s="16"/>
      <c r="BJ277" s="346"/>
      <c r="BK277" s="349"/>
      <c r="BL277" s="15"/>
      <c r="BM277" s="14"/>
      <c r="BN277" s="14"/>
      <c r="BO277" s="165"/>
      <c r="BP277" s="16"/>
      <c r="BQ277" s="12"/>
      <c r="BR277" s="18"/>
      <c r="BS277" s="18"/>
      <c r="BT277" s="225"/>
    </row>
    <row r="278" spans="1:72">
      <c r="A278" s="50" t="str">
        <f t="shared" si="30"/>
        <v>A6046013</v>
      </c>
      <c r="B278" s="171">
        <v>46013</v>
      </c>
      <c r="C278" s="8">
        <f>IF(BS_CONTROLE[[#This Row],[DATA]]="","",WEEKNUM(BS_CONTROLE[[#This Row],[DATA]]))</f>
        <v>52</v>
      </c>
      <c r="D278" s="51" t="s">
        <v>707</v>
      </c>
      <c r="E278" s="314">
        <v>259</v>
      </c>
      <c r="F278" s="172" t="s">
        <v>630</v>
      </c>
      <c r="G278" s="9" t="str">
        <f>IF(D278="","*",VLOOKUP(F278,BS_ATIVIDADE[#All],3,FALSE))</f>
        <v>DETECÇÃO</v>
      </c>
      <c r="H278" s="173" t="s">
        <v>195</v>
      </c>
      <c r="I278" s="173" t="s">
        <v>262</v>
      </c>
      <c r="J278" s="217">
        <v>74</v>
      </c>
      <c r="K278" s="217">
        <v>8</v>
      </c>
      <c r="L278" s="83" t="s">
        <v>608</v>
      </c>
      <c r="M278" s="204" t="s">
        <v>1742</v>
      </c>
      <c r="N278" s="204" t="s">
        <v>1743</v>
      </c>
      <c r="O278" s="173">
        <v>0.375</v>
      </c>
      <c r="P278" s="173">
        <v>4.1666666666666664E-2</v>
      </c>
      <c r="Q278" s="83">
        <v>290</v>
      </c>
      <c r="R278" s="10" t="str">
        <f>IFERROR(_xlfn.XLOOKUP(F278, BS_ATIVIDADE[ATIVIDADE],BS_ATIVIDADE[UNIDADE] ), "*")</f>
        <v>KM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80" t="str">
        <f>IFERROR(_xlfn.XLOOKUP(J278, BASE_MAPA!$D$2:$D$359, BASE_MAPA!$I$2:$I$359), "ERRO")</f>
        <v>MARCO INICIAL - ALTO ARAGUAIA</v>
      </c>
      <c r="V278" s="198" t="s">
        <v>1729</v>
      </c>
      <c r="W278" s="173" t="s">
        <v>1744</v>
      </c>
      <c r="X278" s="218" t="s">
        <v>959</v>
      </c>
      <c r="Y278" s="158"/>
      <c r="Z278" s="158"/>
      <c r="AA278" s="83">
        <v>1</v>
      </c>
      <c r="AB278" s="70" t="s">
        <v>956</v>
      </c>
      <c r="AC278" s="70" t="s">
        <v>951</v>
      </c>
      <c r="AD278" s="173">
        <v>0.29166666666666669</v>
      </c>
      <c r="AE278" s="83">
        <v>5487</v>
      </c>
      <c r="AF278" s="83" t="s">
        <v>608</v>
      </c>
      <c r="AG278" s="83" t="s">
        <v>608</v>
      </c>
      <c r="AH278" s="48"/>
      <c r="AI278" s="142" t="str">
        <f>IF(BS_CONTROLE[[#This Row],[Atividade]]=0, "-", BS_CONTROLE[[#This Row],[Atividade]])</f>
        <v>DETECÇÃO - RONDA 7 DIAS</v>
      </c>
      <c r="AJ278" s="9" t="str">
        <f>IF(D278="","*",VLOOKUP(AI278,BS_ATIVIDADE[#Data],3,FALSE))</f>
        <v>DETECÇÃO</v>
      </c>
      <c r="AK278" s="278" t="str">
        <f>IF(BS_CONTROLE[[#This Row],[Local - Partida]]=0, "-", BS_CONTROLE[[#This Row],[Local - Partida]])</f>
        <v>TMITRP</v>
      </c>
      <c r="AL278" s="278" t="str">
        <f>IF(BS_CONTROLE[[#This Row],[Local - Encerramento]]=0, "-", BS_CONTROLE[[#This Row],[Local - Encerramento]])</f>
        <v>TCS</v>
      </c>
      <c r="AM278" s="278" t="str">
        <f>IF(BS_CONTROLE[[#This Row],[Entre - Estações]]=0, "-", BS_CONTROLE[[#This Row],[Entre - Estações]])</f>
        <v>TMITRP-TCS</v>
      </c>
      <c r="AN278" s="278" t="str">
        <f>IF(BS_CONTROLE[[#This Row],[SB]]=0, "-", BS_CONTROLE[[#This Row],[SB]])</f>
        <v>TMITRPTCS</v>
      </c>
      <c r="AO278" s="279">
        <f>IF(BS_CONTROLE[[#This Row],[SUB]]=0, "-", BS_CONTROLE[[#This Row],[SUB]])</f>
        <v>74</v>
      </c>
      <c r="AP278" s="280">
        <f>IF(BS_CONTROLE[[#This Row],[KM - Inicio]]=0, "-", BS_CONTROLE[[#This Row],[KM - Inicio]])</f>
        <v>8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>
        <f>IF(D278="","*",IFERROR(IF(ISODD(COUNT(AS278:AX278)),"ERRO",SUM((AT278-AS278),(AV278-AU278),(AX278-AW278))),"ERRO"))</f>
        <v>0</v>
      </c>
      <c r="AZ278" s="13"/>
      <c r="BA278" s="71"/>
      <c r="BB278" s="10" t="str">
        <f>IFERROR(_xlfn.XLOOKUP(AI278, BS_ATIVIDADE[ATIVIDADE],BS_ATIVIDADE[UNIDADE] ), "*")</f>
        <v>KM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1" t="str">
        <f>IFERROR(_xlfn.XLOOKUP(AO278, BASE_MAPA!$D$2:$D$359, BASE_MAPA!$I$2:$I$359), "ERRO")</f>
        <v>MARCO INICIAL - ALTO ARAGUAIA</v>
      </c>
      <c r="BF278" s="281" t="str">
        <f>IF(BS_CONTROLE[[#This Row],[Responsavel pelo boletim]]=0, "-", BS_CONTROLE[[#This Row],[Responsavel pelo boletim]])</f>
        <v>Clayton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Produção e Intervalo</v>
      </c>
      <c r="BR278" s="18">
        <f t="shared" si="32"/>
        <v>0</v>
      </c>
      <c r="BS278" s="18">
        <f t="shared" si="33"/>
        <v>0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/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316"/>
      <c r="AE281" s="217"/>
      <c r="AF281" s="217"/>
      <c r="AG281" s="217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5">
        <v>269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ref="BT296:BT359" si="42">IF(BN296="","",SUBSTITUTE(BM296," ","")&amp;SUBSTITUTE(BN296," ",""))</f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42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5">
        <v>281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>
      <c r="A306" s="50" t="str">
        <f t="shared" ref="A306:A314" si="43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287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14" si="44">IF(AND(BR306&lt;1,BS306&lt;1),"Produção e Intervalo",IF(BR306&lt;1,"Intervalo",IF(BS306&lt;1,"Produção","Aderente")))</f>
        <v>Aderente</v>
      </c>
      <c r="BR306" s="18" t="str">
        <f t="shared" ref="BR306:BR314" si="45">IF(OR(B306="",F306=""),"*",AY306/P306)</f>
        <v>*</v>
      </c>
      <c r="BS306" s="18" t="str">
        <f t="shared" ref="BS306:BS314" si="46">IF(OR(B306="",F306=""),"*",BA306/Q306)</f>
        <v>*</v>
      </c>
      <c r="BT306" s="225" t="str">
        <f t="shared" si="42"/>
        <v/>
      </c>
    </row>
    <row r="307" spans="1:72">
      <c r="A307" s="50" t="str">
        <f t="shared" si="43"/>
        <v/>
      </c>
      <c r="B307" s="171"/>
      <c r="C307" s="8" t="str">
        <f>IF(BS_CONTROLE[[#This Row],[DATA]]="","",WEEKNUM(BS_CONTROLE[[#This Row],[DATA]]))</f>
        <v/>
      </c>
      <c r="D307" s="51"/>
      <c r="E307" s="314">
        <v>288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4"/>
        <v>Aderente</v>
      </c>
      <c r="BR307" s="18" t="str">
        <f t="shared" si="45"/>
        <v>*</v>
      </c>
      <c r="BS307" s="18" t="str">
        <f t="shared" si="46"/>
        <v>*</v>
      </c>
      <c r="BT307" s="225" t="str">
        <f t="shared" si="42"/>
        <v/>
      </c>
    </row>
    <row r="308" spans="1:72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290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5">
        <v>293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4">
        <v>294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>
      <c r="A315" s="50" t="str">
        <f t="shared" ref="A315:A378" si="47">D315&amp;B315</f>
        <v/>
      </c>
      <c r="B315" s="171"/>
      <c r="C315" s="8" t="str">
        <f>IF(BS_CONTROLE[[#This Row],[DATA]]="","",WEEKNUM(BS_CONTROLE[[#This Row],[DATA]]))</f>
        <v/>
      </c>
      <c r="D315" s="51"/>
      <c r="E315" s="314">
        <v>296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ref="BQ315:BQ378" si="48">IF(AND(BR315&lt;1,BS315&lt;1),"Produção e Intervalo",IF(BR315&lt;1,"Intervalo",IF(BS315&lt;1,"Produção","Aderente")))</f>
        <v>Aderente</v>
      </c>
      <c r="BR315" s="18" t="str">
        <f t="shared" ref="BR315:BR378" si="49">IF(OR(B315="",F315=""),"*",AY315/P315)</f>
        <v>*</v>
      </c>
      <c r="BS315" s="18" t="str">
        <f t="shared" ref="BS315:BS378" si="50">IF(OR(B315="",F315=""),"*",BA315/Q315)</f>
        <v>*</v>
      </c>
      <c r="BT315" s="225" t="str">
        <f t="shared" si="42"/>
        <v/>
      </c>
    </row>
    <row r="316" spans="1:72">
      <c r="A316" s="50" t="str">
        <f t="shared" si="47"/>
        <v/>
      </c>
      <c r="B316" s="171"/>
      <c r="C316" s="8" t="str">
        <f>IF(BS_CONTROLE[[#This Row],[DATA]]="","",WEEKNUM(BS_CONTROLE[[#This Row],[DATA]]))</f>
        <v/>
      </c>
      <c r="D316" s="51"/>
      <c r="E316" s="314">
        <v>297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8"/>
        <v>Aderente</v>
      </c>
      <c r="BR316" s="18" t="str">
        <f t="shared" si="49"/>
        <v>*</v>
      </c>
      <c r="BS316" s="18" t="str">
        <f t="shared" si="50"/>
        <v>*</v>
      </c>
      <c r="BT316" s="225" t="str">
        <f t="shared" si="42"/>
        <v/>
      </c>
    </row>
    <row r="317" spans="1:72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300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5">
        <v>305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4">
        <v>306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310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5">
        <v>317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4">
        <v>318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t="16.5" customHeight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320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5">
        <v>329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4">
        <v>330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340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5">
        <v>341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ref="BT360:BT412" si="51">IF(BN360="","",SUBSTITUTE(BM360," ","")&amp;SUBSTITUTE(BN360," ",""))</f>
        <v/>
      </c>
    </row>
    <row r="361" spans="1:72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4">
        <v>342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si="51"/>
        <v/>
      </c>
    </row>
    <row r="362" spans="1:72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350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5">
        <v>353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4">
        <v>354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>
      <c r="A379" s="50" t="str">
        <f t="shared" ref="A379:A428" si="52">D379&amp;B379</f>
        <v/>
      </c>
      <c r="B379" s="171"/>
      <c r="C379" s="8" t="str">
        <f>IF(BS_CONTROLE[[#This Row],[DATA]]="","",WEEKNUM(BS_CONTROLE[[#This Row],[DATA]]))</f>
        <v/>
      </c>
      <c r="D379" s="51"/>
      <c r="E379" s="314">
        <v>360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ref="BQ379:BQ428" si="53">IF(AND(BR379&lt;1,BS379&lt;1),"Produção e Intervalo",IF(BR379&lt;1,"Intervalo",IF(BS379&lt;1,"Produção","Aderente")))</f>
        <v>Aderente</v>
      </c>
      <c r="BR379" s="18" t="str">
        <f t="shared" ref="BR379:BR428" si="54">IF(OR(B379="",F379=""),"*",AY379/P379)</f>
        <v>*</v>
      </c>
      <c r="BS379" s="18" t="str">
        <f t="shared" ref="BS379:BS428" si="55">IF(OR(B379="",F379=""),"*",BA379/Q379)</f>
        <v>*</v>
      </c>
      <c r="BT379" s="225" t="str">
        <f t="shared" si="51"/>
        <v/>
      </c>
    </row>
    <row r="380" spans="1:72">
      <c r="A380" s="50" t="str">
        <f t="shared" si="52"/>
        <v/>
      </c>
      <c r="B380" s="171"/>
      <c r="C380" s="8" t="str">
        <f>IF(BS_CONTROLE[[#This Row],[DATA]]="","",WEEKNUM(BS_CONTROLE[[#This Row],[DATA]]))</f>
        <v/>
      </c>
      <c r="D380" s="51"/>
      <c r="E380" s="314">
        <v>361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3"/>
        <v>Aderente</v>
      </c>
      <c r="BR380" s="18" t="str">
        <f t="shared" si="54"/>
        <v>*</v>
      </c>
      <c r="BS380" s="18" t="str">
        <f t="shared" si="55"/>
        <v>*</v>
      </c>
      <c r="BT380" s="225" t="str">
        <f t="shared" si="51"/>
        <v/>
      </c>
    </row>
    <row r="381" spans="1:72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5">
        <v>365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4">
        <v>366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370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5">
        <v>377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4">
        <v>378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380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t="29.25" customHeight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5">
        <v>389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4">
        <v>390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ref="BT413:BT433" si="56">IF(BN413="","",SUBSTITUTE(BM413," ","")&amp;SUBSTITUTE(BN413," ",""))</f>
        <v/>
      </c>
    </row>
    <row r="414" spans="1:72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si="56"/>
        <v/>
      </c>
    </row>
    <row r="415" spans="1:72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>
      <c r="A429" s="50" t="str">
        <f t="shared" ref="A429:A492" si="57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58">IF(AND(BR429&lt;1,BS429&lt;1),"Produção e Intervalo",IF(BR429&lt;1,"Intervalo",IF(BS429&lt;1,"Produção","Aderente")))</f>
        <v>Aderente</v>
      </c>
      <c r="BR429" s="18" t="str">
        <f t="shared" ref="BR429:BR492" si="59">IF(OR(B429="",F429=""),"*",AY429/P429)</f>
        <v>*</v>
      </c>
      <c r="BS429" s="18" t="str">
        <f t="shared" ref="BS429:BS492" si="60">IF(OR(B429="",F429=""),"*",BA429/Q429)</f>
        <v>*</v>
      </c>
      <c r="BT429" s="225" t="str">
        <f t="shared" si="56"/>
        <v/>
      </c>
    </row>
    <row r="430" spans="1:72">
      <c r="A430" s="50" t="str">
        <f t="shared" si="57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8"/>
        <v>Aderente</v>
      </c>
      <c r="BR430" s="18" t="str">
        <f t="shared" si="59"/>
        <v>*</v>
      </c>
      <c r="BS430" s="18" t="str">
        <f t="shared" si="60"/>
        <v>*</v>
      </c>
      <c r="BT430" s="225" t="str">
        <f t="shared" si="56"/>
        <v/>
      </c>
    </row>
    <row r="431" spans="1:72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/>
    </row>
    <row r="432" spans="1:72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 t="str">
        <f t="shared" si="56"/>
        <v/>
      </c>
    </row>
    <row r="433" spans="1:72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ref="BT434:BT474" si="61">IF(BN434="","",SUBSTITUTE(BM434," ","")&amp;SUBSTITUTE(BN434," ",""))</f>
        <v/>
      </c>
    </row>
    <row r="435" spans="1:72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si="61"/>
        <v/>
      </c>
    </row>
    <row r="436" spans="1:72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>
      <c r="A451" s="167" t="str">
        <f t="shared" ref="A451:A453" si="62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61"/>
        <v/>
      </c>
    </row>
    <row r="452" spans="1:72">
      <c r="A452" s="167" t="str">
        <f t="shared" si="62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>
      <c r="A453" s="167" t="str">
        <f t="shared" si="62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>
      <c r="A454" s="167" t="str">
        <f t="shared" ref="A454:A517" si="63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>
      <c r="A455" s="167" t="str">
        <f t="shared" si="63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>
      <c r="A456" s="167" t="str">
        <f t="shared" si="63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>
      <c r="A457" s="167" t="str">
        <f t="shared" si="63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>
      <c r="A458" s="167" t="str">
        <f t="shared" si="63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>
      <c r="A459" s="167" t="str">
        <f t="shared" si="63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>
      <c r="A460" s="167" t="str">
        <f t="shared" si="63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>
      <c r="A461" s="167" t="str">
        <f t="shared" si="63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>
      <c r="A462" s="167" t="str">
        <f t="shared" si="63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>
      <c r="A463" s="167" t="str">
        <f t="shared" si="63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>
      <c r="A464" s="167" t="str">
        <f t="shared" si="63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>
      <c r="A465" s="167" t="str">
        <f t="shared" si="63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>
      <c r="A466" s="167" t="str">
        <f t="shared" si="63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>
      <c r="A467" s="167" t="str">
        <f t="shared" si="63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>
      <c r="A468" s="167" t="str">
        <f t="shared" si="63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>
      <c r="A469" s="167" t="str">
        <f t="shared" si="63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>
      <c r="A470" s="167" t="str">
        <f t="shared" si="63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>
      <c r="A471" s="167" t="str">
        <f t="shared" si="63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>
      <c r="A472" s="167" t="str">
        <f t="shared" si="63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>
      <c r="A473" s="167" t="str">
        <f t="shared" si="63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>
      <c r="A474" s="167" t="str">
        <f t="shared" si="63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>
      <c r="A475" s="167" t="str">
        <f t="shared" si="63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64">IF(BN475="","",SUBSTITUTE(BM475," ","")&amp;SUBSTITUTE(BN475," ",""))</f>
        <v/>
      </c>
    </row>
    <row r="476" spans="1:72">
      <c r="A476" s="167" t="str">
        <f t="shared" si="63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65">IF(BN476="","",SUBSTITUTE(BM476," ","")&amp;SUBSTITUTE(BN476," ",""))</f>
        <v/>
      </c>
    </row>
    <row r="477" spans="1:72">
      <c r="A477" s="167" t="str">
        <f t="shared" si="63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5"/>
        <v/>
      </c>
    </row>
    <row r="478" spans="1:72">
      <c r="A478" s="167" t="str">
        <f t="shared" si="63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>
      <c r="A479" s="167" t="str">
        <f t="shared" si="63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>
      <c r="A480" s="167" t="str">
        <f t="shared" si="63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>
      <c r="A481" s="167" t="str">
        <f t="shared" si="63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>
      <c r="A482" s="167" t="str">
        <f t="shared" si="63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>
      <c r="A483" s="167" t="str">
        <f t="shared" si="63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>
      <c r="A484" s="167" t="str">
        <f t="shared" si="63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>
      <c r="A485" s="167" t="str">
        <f t="shared" si="63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>
      <c r="A486" s="167" t="str">
        <f t="shared" si="63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>
      <c r="A487" s="167" t="str">
        <f t="shared" si="63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>
      <c r="A488" s="167" t="str">
        <f t="shared" si="63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>
      <c r="A489" s="167" t="str">
        <f t="shared" si="63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>
      <c r="A490" s="167" t="str">
        <f t="shared" si="63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>
      <c r="A491" s="167" t="str">
        <f t="shared" si="63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>
      <c r="A492" s="167" t="str">
        <f t="shared" si="63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>
      <c r="A493" s="167" t="str">
        <f t="shared" si="63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>
      <c r="A494" s="167" t="str">
        <f t="shared" si="63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>
      <c r="A495" s="167" t="str">
        <f t="shared" si="63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>
      <c r="A496" s="167" t="str">
        <f t="shared" si="63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>
      <c r="A497" s="167" t="str">
        <f t="shared" si="63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>
      <c r="A498" s="167" t="str">
        <f t="shared" si="63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>
      <c r="A499" s="167" t="str">
        <f t="shared" si="63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>
      <c r="A500" s="167" t="str">
        <f t="shared" si="63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>
      <c r="A501" s="167" t="str">
        <f t="shared" si="63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>
      <c r="A502" s="167" t="str">
        <f t="shared" si="63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>
      <c r="A503" s="167" t="str">
        <f t="shared" si="63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>
      <c r="A504" s="167" t="str">
        <f t="shared" si="63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>
      <c r="A505" s="167" t="str">
        <f t="shared" si="63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>
      <c r="A506" s="167" t="str">
        <f t="shared" si="63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>
      <c r="A507" s="167" t="str">
        <f t="shared" si="63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>
      <c r="A508" s="167" t="str">
        <f t="shared" si="63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>
      <c r="A509" s="167" t="str">
        <f t="shared" si="63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>
      <c r="A510" s="167" t="str">
        <f t="shared" si="63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>
      <c r="A511" s="167" t="str">
        <f t="shared" si="63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>
      <c r="A512" s="167" t="str">
        <f t="shared" si="63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>
      <c r="A513" s="167" t="str">
        <f t="shared" si="63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>
      <c r="A514" s="167" t="str">
        <f t="shared" si="63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>
      <c r="A515" s="167" t="str">
        <f t="shared" si="63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>
      <c r="A516" s="167" t="str">
        <f t="shared" si="63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>
      <c r="A517" s="167" t="str">
        <f t="shared" si="63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>
      <c r="A518" s="167" t="str">
        <f t="shared" ref="A518:A552" si="66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>
      <c r="A521" s="167" t="str">
        <f t="shared" si="66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70" t="s">
        <v>608</v>
      </c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>
      <c r="A522" s="167" t="str">
        <f t="shared" si="66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66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6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6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6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6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6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6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6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6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6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6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6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6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6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6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6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6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6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6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6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6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6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6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6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6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6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6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6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6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6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>
      <c r="BT600" s="225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8:K279 K268 J270:K271 J282:K450 K280:K28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8:Q279 Q269 O270:Q271 O282:Q450 O280:O28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9:Y279 V278:W278 V268:W268 Y260:Y266 Y252:Y258 V270:W271 V282:Y450 Y280:Y281 Y268:Y27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79:AB279 AD279 Z267:AB268 Z177:Z178 Z192:AD214 Z191 Z278 AB277 AB262 Z270:Z271 AD267:AD268 Z282:AB450 AD282:AD450 AB281 AB273" name="Range1_12_1"/>
    <protectedRange sqref="BF6:BF232 BF235:BF236 BF246:BF247 BF249:BF252 BF267:BF268 BF258:BF261 BF278:BF552 BF270:BF27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81 J273:K273" name="Range1_8_1_11"/>
    <protectedRange sqref="O238:Q238 O253:Q253 O262:Q262 P281:Q281 O273:Q273" name="Range1_9_1_12"/>
    <protectedRange sqref="V238:X238 V253:X253 V262:X262 V281:X281 V273:X273" name="Range1_11_1_14"/>
    <protectedRange sqref="AA238:AD238 AA253:AD253 AA262 AD262 AA281 AC281:AD281 AA273 AC273:AD273" name="Range1_12_1_12"/>
    <protectedRange sqref="BF238 BF253 BF262 BF272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1 Z273" name="Range1_12_1_14"/>
    <protectedRange sqref="BF242:BF244" name="Range1_18_1_6"/>
    <protectedRange sqref="V245:X245 X248 X252 X260:X261 X270:X271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B269 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9 AC282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0 J272" name="Range1_8_1_12_1"/>
    <protectedRange sqref="O254:Q254 O263:Q263 P280:Q280 O272:Q272" name="Range1_9_1_13_1"/>
    <protectedRange sqref="V254:X254 V263:X263 X268 V280:X280 V272:X272" name="Range1_11_1_15_1"/>
    <protectedRange sqref="AA254:AD254 AA263:AD263 AA280:AD280 AA272:AD272" name="Range1_12_1_13_1"/>
    <protectedRange sqref="BF254 BF263 BF273" name="Range1_18_1_5_1"/>
    <protectedRange sqref="Z254 Z263 Z280 Z272" name="Range1_12_1_14_2"/>
    <protectedRange sqref="K256 K265 K275" name="Range1_8_1_10_1"/>
    <protectedRange sqref="O256:Q256 O265:Q265 O275:Q275" name="Range1_9_1_11_1"/>
    <protectedRange sqref="V256:X256 V265:X265 V275:X275" name="Range1_11_1_13_1"/>
    <protectedRange sqref="AA256:AD256 AA265:AD265 AA275:AD275 AA276:AC276" name="Range1_12_1_11_1"/>
    <protectedRange sqref="BF256 BF265 BF275" name="Range1_18_1_3_1"/>
    <protectedRange sqref="Z256 Z265 Z275" name="Range1_12_1_14_3"/>
    <protectedRange sqref="J256 J265 J275" name="Range1_8_1_17_1"/>
    <protectedRange sqref="J257:K257 J266:K266 J276:K277" name="Range1_8_1_13_1"/>
    <protectedRange sqref="O257:Q257 O266:Q266 O276:Q277" name="Range1_9_1_14_1"/>
    <protectedRange sqref="V257:X257 X258 V266:X266 X269 X278 V276:X277" name="Range1_11_1_16_1"/>
    <protectedRange sqref="Z257:AD257 AA258:AC258 Z266:AD266 AD276:AD277 Z277:AA277 Z276" name="Range1_12_1_14_4"/>
    <protectedRange sqref="BF257 BF266 BF276:BF277" name="Range1_18_1_6_1"/>
    <protectedRange sqref="Z255 Z264 Z274" name="Range1_12_1_14_5"/>
    <protectedRange sqref="J255:K255 J264:K264 J274:K274" name="Range1_8_1_15_1"/>
    <protectedRange sqref="O255:Q255 O264:Q264 O274:Q274" name="Range1_9_1_16_1"/>
    <protectedRange sqref="V255:X255 V264:X264 V274:X274" name="Range1_11_1_18_1"/>
    <protectedRange sqref="AA255:AD255 AA264:AD264 AA274:AD274" name="Range1_12_1_16_1"/>
    <protectedRange sqref="BF255 BF264 BF274" name="Range1_18_1_8_1"/>
    <protectedRange sqref="AA252:AD252 AA261:AD261 AA271:AB271 AC277 AC262 AD271" name="Range1_12_1_9_1"/>
    <protectedRange sqref="AA260:AD260 AA270:AD270 AC268:AC269 AC271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8:U599 AY278:AY599 BE278:BE599">
    <cfRule type="cellIs" dxfId="3825" priority="23317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Y278:Z279 Y271:Z271 Z258 Z252 Y282:Z474">
    <cfRule type="cellIs" dxfId="3824" priority="23306" operator="equal">
      <formula>"OPORTUNIDADE"</formula>
    </cfRule>
  </conditionalFormatting>
  <conditionalFormatting sqref="AZ6:AZ232 AZ235:AZ236 AZ246:AZ247 AZ249:AZ252 AZ267:AZ268 AZ258:AZ261 AZ278:AZ522 AZ270:AZ271">
    <cfRule type="expression" dxfId="3823" priority="23301">
      <formula>$BU6=1</formula>
    </cfRule>
  </conditionalFormatting>
  <conditionalFormatting sqref="BQ235 BQ246:BQ247 BQ6:BQ232 BQ249:BQ251 BQ258:BQ260 BQ267:BQ268 BQ278:BQ599">
    <cfRule type="cellIs" dxfId="3822" priority="23312" operator="equal">
      <formula>"Produção e Intervalo"</formula>
    </cfRule>
    <cfRule type="cellIs" dxfId="3821" priority="23313" operator="equal">
      <formula>"Aderente"</formula>
    </cfRule>
    <cfRule type="cellIs" dxfId="3820" priority="23314" operator="equal">
      <formula>"Intervalo"</formula>
    </cfRule>
    <cfRule type="cellIs" dxfId="3819" priority="23315" operator="equal">
      <formula>"Produção"</formula>
    </cfRule>
    <cfRule type="cellIs" dxfId="3818" priority="23316" operator="equal">
      <formula>"ERRO"</formula>
    </cfRule>
  </conditionalFormatting>
  <conditionalFormatting sqref="BR235:BS235 BR246:BS247 BR6:BS232 BR249:BS251 BR258:BS260 BR267:BS268 BR278:BS552">
    <cfRule type="cellIs" dxfId="3817" priority="23294" operator="equal">
      <formula>"*"</formula>
    </cfRule>
    <cfRule type="cellIs" dxfId="3816" priority="23295" operator="greaterThanOrEqual">
      <formula>1</formula>
    </cfRule>
    <cfRule type="cellIs" dxfId="3815" priority="23296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Y278:Z279 Y271:Z271 Z258 Z252 Y282:Z474">
    <cfRule type="cellIs" dxfId="3814" priority="23242" operator="equal">
      <formula>"NÃO"</formula>
    </cfRule>
    <cfRule type="cellIs" dxfId="3813" priority="23243" operator="equal">
      <formula>"SIM"</formula>
    </cfRule>
  </conditionalFormatting>
  <conditionalFormatting sqref="X475:X522">
    <cfRule type="cellIs" dxfId="3812" priority="23241" operator="equal">
      <formula>"OPORTUNIDADE"</formula>
    </cfRule>
  </conditionalFormatting>
  <conditionalFormatting sqref="Z475:Z522">
    <cfRule type="cellIs" dxfId="3811" priority="23239" operator="equal">
      <formula>"NÃO"</formula>
    </cfRule>
    <cfRule type="cellIs" dxfId="3810" priority="23240" operator="equal">
      <formula>"SIM"</formula>
    </cfRule>
  </conditionalFormatting>
  <conditionalFormatting sqref="Z475:Z522">
    <cfRule type="cellIs" dxfId="3809" priority="23238" operator="equal">
      <formula>"OPORTUNIDADE"</formula>
    </cfRule>
  </conditionalFormatting>
  <conditionalFormatting sqref="Y1048575:Y1048576">
    <cfRule type="cellIs" dxfId="3808" priority="23123" operator="equal">
      <formula>"OPORTUNIDADE"</formula>
    </cfRule>
  </conditionalFormatting>
  <conditionalFormatting sqref="Y1048575:Y1048576">
    <cfRule type="cellIs" dxfId="3807" priority="23121" operator="equal">
      <formula>"NÃO"</formula>
    </cfRule>
    <cfRule type="cellIs" dxfId="3806" priority="23122" operator="equal">
      <formula>"SIM"</formula>
    </cfRule>
  </conditionalFormatting>
  <conditionalFormatting sqref="Z523:Z548">
    <cfRule type="cellIs" dxfId="3805" priority="22858" operator="equal">
      <formula>"OPORTUNIDADE"</formula>
    </cfRule>
  </conditionalFormatting>
  <conditionalFormatting sqref="Z523:Z548">
    <cfRule type="cellIs" dxfId="3804" priority="22856" operator="equal">
      <formula>"NÃO"</formula>
    </cfRule>
    <cfRule type="cellIs" dxfId="3803" priority="22857" operator="equal">
      <formula>"SIM"</formula>
    </cfRule>
  </conditionalFormatting>
  <conditionalFormatting sqref="X549">
    <cfRule type="cellIs" dxfId="3802" priority="22844" operator="equal">
      <formula>"NÃO"</formula>
    </cfRule>
    <cfRule type="cellIs" dxfId="3801" priority="22845" operator="equal">
      <formula>"SIM"</formula>
    </cfRule>
  </conditionalFormatting>
  <conditionalFormatting sqref="X549">
    <cfRule type="cellIs" dxfId="3800" priority="22843" operator="equal">
      <formula>"OPORTUNIDADE"</formula>
    </cfRule>
  </conditionalFormatting>
  <conditionalFormatting sqref="Z549">
    <cfRule type="cellIs" dxfId="3799" priority="22841" operator="equal">
      <formula>"NÃO"</formula>
    </cfRule>
    <cfRule type="cellIs" dxfId="3798" priority="22842" operator="equal">
      <formula>"SIM"</formula>
    </cfRule>
  </conditionalFormatting>
  <conditionalFormatting sqref="Z549">
    <cfRule type="cellIs" dxfId="3797" priority="22840" operator="equal">
      <formula>"OPORTUNIDADE"</formula>
    </cfRule>
  </conditionalFormatting>
  <conditionalFormatting sqref="BI549">
    <cfRule type="iconSet" priority="228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50">
      <iconSet showValue="0">
        <cfvo type="percent" val="0"/>
        <cfvo type="num" val="1"/>
        <cfvo type="num" val="1" gte="0"/>
      </iconSet>
    </cfRule>
    <cfRule type="iconSet" priority="228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96" priority="23460">
      <formula>$BU492=1</formula>
    </cfRule>
  </conditionalFormatting>
  <conditionalFormatting sqref="AZ525:AZ549">
    <cfRule type="expression" dxfId="3795" priority="23620">
      <formula>$BU497=1</formula>
    </cfRule>
  </conditionalFormatting>
  <conditionalFormatting sqref="BI523:BI548">
    <cfRule type="iconSet" priority="236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23">
      <iconSet showValue="0">
        <cfvo type="percent" val="0"/>
        <cfvo type="num" val="1"/>
        <cfvo type="num" val="1" gte="0"/>
      </iconSet>
    </cfRule>
    <cfRule type="iconSet" priority="236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2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94" priority="18255" operator="equal">
      <formula>"*"</formula>
    </cfRule>
    <cfRule type="cellIs" dxfId="3793" priority="18256" operator="greaterThanOrEqual">
      <formula>1</formula>
    </cfRule>
    <cfRule type="cellIs" dxfId="3792" priority="18257" operator="lessThan">
      <formula>1</formula>
    </cfRule>
  </conditionalFormatting>
  <conditionalFormatting sqref="BK10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91" priority="4767" operator="equal">
      <formula>"OPORTUNIDADE"</formula>
    </cfRule>
  </conditionalFormatting>
  <conditionalFormatting sqref="Z20">
    <cfRule type="cellIs" dxfId="3790" priority="4765" operator="equal">
      <formula>"NÃO"</formula>
    </cfRule>
    <cfRule type="cellIs" dxfId="3789" priority="4766" operator="equal">
      <formula>"SIM"</formula>
    </cfRule>
  </conditionalFormatting>
  <conditionalFormatting sqref="Y20">
    <cfRule type="cellIs" dxfId="3788" priority="4764" operator="equal">
      <formula>"OPORTUNIDADE"</formula>
    </cfRule>
  </conditionalFormatting>
  <conditionalFormatting sqref="Y20">
    <cfRule type="cellIs" dxfId="3787" priority="4762" operator="equal">
      <formula>"NÃO"</formula>
    </cfRule>
    <cfRule type="cellIs" dxfId="3786" priority="4763" operator="equal">
      <formula>"SIM"</formula>
    </cfRule>
  </conditionalFormatting>
  <conditionalFormatting sqref="Z19">
    <cfRule type="cellIs" dxfId="3785" priority="4761" operator="equal">
      <formula>"OPORTUNIDADE"</formula>
    </cfRule>
  </conditionalFormatting>
  <conditionalFormatting sqref="Z19">
    <cfRule type="cellIs" dxfId="3784" priority="4759" operator="equal">
      <formula>"NÃO"</formula>
    </cfRule>
    <cfRule type="cellIs" dxfId="3783" priority="4760" operator="equal">
      <formula>"SIM"</formula>
    </cfRule>
  </conditionalFormatting>
  <conditionalFormatting sqref="Z19">
    <cfRule type="cellIs" dxfId="3782" priority="4743" operator="equal">
      <formula>"OPORTUNIDADE"</formula>
    </cfRule>
  </conditionalFormatting>
  <conditionalFormatting sqref="Z19">
    <cfRule type="cellIs" dxfId="3781" priority="4741" operator="equal">
      <formula>"NÃO"</formula>
    </cfRule>
    <cfRule type="cellIs" dxfId="3780" priority="4742" operator="equal">
      <formula>"SIM"</formula>
    </cfRule>
  </conditionalFormatting>
  <conditionalFormatting sqref="Z19">
    <cfRule type="cellIs" dxfId="3779" priority="4740" operator="equal">
      <formula>"OPORTUNIDADE"</formula>
    </cfRule>
  </conditionalFormatting>
  <conditionalFormatting sqref="Z19">
    <cfRule type="cellIs" dxfId="3778" priority="4738" operator="equal">
      <formula>"NÃO"</formula>
    </cfRule>
    <cfRule type="cellIs" dxfId="3777" priority="4739" operator="equal">
      <formula>"SIM"</formula>
    </cfRule>
  </conditionalFormatting>
  <conditionalFormatting sqref="Z19">
    <cfRule type="cellIs" dxfId="3776" priority="4737" operator="equal">
      <formula>"OPORTUNIDADE"</formula>
    </cfRule>
  </conditionalFormatting>
  <conditionalFormatting sqref="Z19">
    <cfRule type="cellIs" dxfId="3775" priority="4735" operator="equal">
      <formula>"NÃO"</formula>
    </cfRule>
    <cfRule type="cellIs" dxfId="3774" priority="4736" operator="equal">
      <formula>"SIM"</formula>
    </cfRule>
  </conditionalFormatting>
  <conditionalFormatting sqref="Z19">
    <cfRule type="cellIs" dxfId="3773" priority="4734" operator="equal">
      <formula>"OPORTUNIDADE"</formula>
    </cfRule>
  </conditionalFormatting>
  <conditionalFormatting sqref="Z19">
    <cfRule type="cellIs" dxfId="3772" priority="4732" operator="equal">
      <formula>"NÃO"</formula>
    </cfRule>
    <cfRule type="cellIs" dxfId="3771" priority="4733" operator="equal">
      <formula>"SIM"</formula>
    </cfRule>
  </conditionalFormatting>
  <conditionalFormatting sqref="Z19">
    <cfRule type="cellIs" dxfId="3770" priority="4731" operator="equal">
      <formula>"OPORTUNIDADE"</formula>
    </cfRule>
  </conditionalFormatting>
  <conditionalFormatting sqref="Z19">
    <cfRule type="cellIs" dxfId="3769" priority="4729" operator="equal">
      <formula>"NÃO"</formula>
    </cfRule>
    <cfRule type="cellIs" dxfId="3768" priority="4730" operator="equal">
      <formula>"SIM"</formula>
    </cfRule>
  </conditionalFormatting>
  <conditionalFormatting sqref="Z19">
    <cfRule type="cellIs" dxfId="3767" priority="4728" operator="equal">
      <formula>"OPORTUNIDADE"</formula>
    </cfRule>
  </conditionalFormatting>
  <conditionalFormatting sqref="Z19">
    <cfRule type="cellIs" dxfId="3766" priority="4726" operator="equal">
      <formula>"NÃO"</formula>
    </cfRule>
    <cfRule type="cellIs" dxfId="3765" priority="4727" operator="equal">
      <formula>"SIM"</formula>
    </cfRule>
  </conditionalFormatting>
  <conditionalFormatting sqref="Z19">
    <cfRule type="cellIs" dxfId="3764" priority="4725" operator="equal">
      <formula>"OPORTUNIDADE"</formula>
    </cfRule>
  </conditionalFormatting>
  <conditionalFormatting sqref="Z19">
    <cfRule type="cellIs" dxfId="3763" priority="4723" operator="equal">
      <formula>"NÃO"</formula>
    </cfRule>
    <cfRule type="cellIs" dxfId="3762" priority="4724" operator="equal">
      <formula>"SIM"</formula>
    </cfRule>
  </conditionalFormatting>
  <conditionalFormatting sqref="Z19">
    <cfRule type="cellIs" dxfId="3761" priority="4722" operator="equal">
      <formula>"OPORTUNIDADE"</formula>
    </cfRule>
  </conditionalFormatting>
  <conditionalFormatting sqref="Z19">
    <cfRule type="cellIs" dxfId="3760" priority="4720" operator="equal">
      <formula>"NÃO"</formula>
    </cfRule>
    <cfRule type="cellIs" dxfId="3759" priority="4721" operator="equal">
      <formula>"SIM"</formula>
    </cfRule>
  </conditionalFormatting>
  <conditionalFormatting sqref="Z19">
    <cfRule type="cellIs" dxfId="3758" priority="4719" operator="equal">
      <formula>"OPORTUNIDADE"</formula>
    </cfRule>
  </conditionalFormatting>
  <conditionalFormatting sqref="Z19">
    <cfRule type="cellIs" dxfId="3757" priority="4717" operator="equal">
      <formula>"NÃO"</formula>
    </cfRule>
    <cfRule type="cellIs" dxfId="3756" priority="4718" operator="equal">
      <formula>"SIM"</formula>
    </cfRule>
  </conditionalFormatting>
  <conditionalFormatting sqref="Z19">
    <cfRule type="cellIs" dxfId="3755" priority="4713" operator="equal">
      <formula>"OPORTUNIDADE"</formula>
    </cfRule>
  </conditionalFormatting>
  <conditionalFormatting sqref="Z19">
    <cfRule type="cellIs" dxfId="3754" priority="4711" operator="equal">
      <formula>"NÃO"</formula>
    </cfRule>
    <cfRule type="cellIs" dxfId="3753" priority="4712" operator="equal">
      <formula>"SIM"</formula>
    </cfRule>
  </conditionalFormatting>
  <conditionalFormatting sqref="Z19">
    <cfRule type="cellIs" dxfId="3752" priority="4710" operator="equal">
      <formula>"OPORTUNIDADE"</formula>
    </cfRule>
  </conditionalFormatting>
  <conditionalFormatting sqref="Z19">
    <cfRule type="cellIs" dxfId="3751" priority="4708" operator="equal">
      <formula>"NÃO"</formula>
    </cfRule>
    <cfRule type="cellIs" dxfId="3750" priority="4709" operator="equal">
      <formula>"SIM"</formula>
    </cfRule>
  </conditionalFormatting>
  <conditionalFormatting sqref="Y19">
    <cfRule type="cellIs" dxfId="3749" priority="4677" operator="equal">
      <formula>"OPORTUNIDADE"</formula>
    </cfRule>
  </conditionalFormatting>
  <conditionalFormatting sqref="Y19">
    <cfRule type="cellIs" dxfId="3748" priority="4675" operator="equal">
      <formula>"NÃO"</formula>
    </cfRule>
    <cfRule type="cellIs" dxfId="3747" priority="4676" operator="equal">
      <formula>"SIM"</formula>
    </cfRule>
  </conditionalFormatting>
  <conditionalFormatting sqref="Y22:Z22">
    <cfRule type="cellIs" dxfId="3746" priority="4674" operator="equal">
      <formula>"OPORTUNIDADE"</formula>
    </cfRule>
  </conditionalFormatting>
  <conditionalFormatting sqref="Y22:Z22">
    <cfRule type="cellIs" dxfId="3745" priority="4672" operator="equal">
      <formula>"NÃO"</formula>
    </cfRule>
    <cfRule type="cellIs" dxfId="3744" priority="4673" operator="equal">
      <formula>"SIM"</formula>
    </cfRule>
  </conditionalFormatting>
  <conditionalFormatting sqref="BP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3" priority="4664" operator="equal">
      <formula>"OPORTUNIDADE"</formula>
    </cfRule>
  </conditionalFormatting>
  <conditionalFormatting sqref="Z30">
    <cfRule type="cellIs" dxfId="3742" priority="4662" operator="equal">
      <formula>"NÃO"</formula>
    </cfRule>
    <cfRule type="cellIs" dxfId="3741" priority="4663" operator="equal">
      <formula>"SIM"</formula>
    </cfRule>
  </conditionalFormatting>
  <conditionalFormatting sqref="BK14">
    <cfRule type="iconSet" priority="465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0" priority="4657" operator="equal">
      <formula>"OPORTUNIDADE"</formula>
    </cfRule>
  </conditionalFormatting>
  <conditionalFormatting sqref="Z27">
    <cfRule type="cellIs" dxfId="3739" priority="4655" operator="equal">
      <formula>"NÃO"</formula>
    </cfRule>
    <cfRule type="cellIs" dxfId="3738" priority="4656" operator="equal">
      <formula>"SIM"</formula>
    </cfRule>
  </conditionalFormatting>
  <conditionalFormatting sqref="Z28">
    <cfRule type="cellIs" dxfId="3737" priority="4651" operator="equal">
      <formula>"OPORTUNIDADE"</formula>
    </cfRule>
  </conditionalFormatting>
  <conditionalFormatting sqref="Z28">
    <cfRule type="cellIs" dxfId="3736" priority="4649" operator="equal">
      <formula>"NÃO"</formula>
    </cfRule>
    <cfRule type="cellIs" dxfId="3735" priority="4650" operator="equal">
      <formula>"SIM"</formula>
    </cfRule>
  </conditionalFormatting>
  <conditionalFormatting sqref="Z29">
    <cfRule type="cellIs" dxfId="3734" priority="4648" operator="equal">
      <formula>"OPORTUNIDADE"</formula>
    </cfRule>
  </conditionalFormatting>
  <conditionalFormatting sqref="Z29">
    <cfRule type="cellIs" dxfId="3733" priority="4646" operator="equal">
      <formula>"NÃO"</formula>
    </cfRule>
    <cfRule type="cellIs" dxfId="3732" priority="4647" operator="equal">
      <formula>"SIM"</formula>
    </cfRule>
  </conditionalFormatting>
  <conditionalFormatting sqref="BK7">
    <cfRule type="iconSet" priority="46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31" priority="4640" operator="equal">
      <formula>"OPORTUNIDADE"</formula>
    </cfRule>
  </conditionalFormatting>
  <conditionalFormatting sqref="Z29">
    <cfRule type="cellIs" dxfId="3730" priority="4638" operator="equal">
      <formula>"NÃO"</formula>
    </cfRule>
    <cfRule type="cellIs" dxfId="3729" priority="4639" operator="equal">
      <formula>"SIM"</formula>
    </cfRule>
  </conditionalFormatting>
  <conditionalFormatting sqref="Z30">
    <cfRule type="cellIs" dxfId="3728" priority="4637" operator="equal">
      <formula>"OPORTUNIDADE"</formula>
    </cfRule>
  </conditionalFormatting>
  <conditionalFormatting sqref="Z30">
    <cfRule type="cellIs" dxfId="3727" priority="4635" operator="equal">
      <formula>"NÃO"</formula>
    </cfRule>
    <cfRule type="cellIs" dxfId="3726" priority="4636" operator="equal">
      <formula>"SIM"</formula>
    </cfRule>
  </conditionalFormatting>
  <conditionalFormatting sqref="Z31">
    <cfRule type="cellIs" dxfId="3725" priority="4634" operator="equal">
      <formula>"OPORTUNIDADE"</formula>
    </cfRule>
  </conditionalFormatting>
  <conditionalFormatting sqref="Z31">
    <cfRule type="cellIs" dxfId="3724" priority="4632" operator="equal">
      <formula>"NÃO"</formula>
    </cfRule>
    <cfRule type="cellIs" dxfId="3723" priority="4633" operator="equal">
      <formula>"SIM"</formula>
    </cfRule>
  </conditionalFormatting>
  <conditionalFormatting sqref="BK13">
    <cfRule type="iconSet" priority="46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2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2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22" priority="4617" operator="equal">
      <formula>"OPORTUNIDADE"</formula>
    </cfRule>
  </conditionalFormatting>
  <conditionalFormatting sqref="Z40:Z43">
    <cfRule type="cellIs" dxfId="3721" priority="4615" operator="equal">
      <formula>"NÃO"</formula>
    </cfRule>
    <cfRule type="cellIs" dxfId="3720" priority="4616" operator="equal">
      <formula>"SIM"</formula>
    </cfRule>
  </conditionalFormatting>
  <conditionalFormatting sqref="Z38">
    <cfRule type="cellIs" dxfId="3719" priority="4614" operator="equal">
      <formula>"OPORTUNIDADE"</formula>
    </cfRule>
  </conditionalFormatting>
  <conditionalFormatting sqref="Z38">
    <cfRule type="cellIs" dxfId="3718" priority="4612" operator="equal">
      <formula>"NÃO"</formula>
    </cfRule>
    <cfRule type="cellIs" dxfId="3717" priority="4613" operator="equal">
      <formula>"SIM"</formula>
    </cfRule>
  </conditionalFormatting>
  <conditionalFormatting sqref="Y38 Y40">
    <cfRule type="cellIs" dxfId="3716" priority="4611" operator="equal">
      <formula>"OPORTUNIDADE"</formula>
    </cfRule>
  </conditionalFormatting>
  <conditionalFormatting sqref="Y38 Y40">
    <cfRule type="cellIs" dxfId="3715" priority="4609" operator="equal">
      <formula>"NÃO"</formula>
    </cfRule>
    <cfRule type="cellIs" dxfId="3714" priority="4610" operator="equal">
      <formula>"SIM"</formula>
    </cfRule>
  </conditionalFormatting>
  <conditionalFormatting sqref="Z41:Z43">
    <cfRule type="cellIs" dxfId="3713" priority="4608" operator="equal">
      <formula>"OPORTUNIDADE"</formula>
    </cfRule>
  </conditionalFormatting>
  <conditionalFormatting sqref="Z41:Z43">
    <cfRule type="cellIs" dxfId="3712" priority="4606" operator="equal">
      <formula>"NÃO"</formula>
    </cfRule>
    <cfRule type="cellIs" dxfId="3711" priority="4607" operator="equal">
      <formula>"SIM"</formula>
    </cfRule>
  </conditionalFormatting>
  <conditionalFormatting sqref="Z41:Z43">
    <cfRule type="cellIs" dxfId="3710" priority="4605" operator="equal">
      <formula>"OPORTUNIDADE"</formula>
    </cfRule>
  </conditionalFormatting>
  <conditionalFormatting sqref="Z41:Z43">
    <cfRule type="cellIs" dxfId="3709" priority="4603" operator="equal">
      <formula>"NÃO"</formula>
    </cfRule>
    <cfRule type="cellIs" dxfId="3708" priority="4604" operator="equal">
      <formula>"SIM"</formula>
    </cfRule>
  </conditionalFormatting>
  <conditionalFormatting sqref="Z42:Z43">
    <cfRule type="cellIs" dxfId="3707" priority="4602" operator="equal">
      <formula>"OPORTUNIDADE"</formula>
    </cfRule>
  </conditionalFormatting>
  <conditionalFormatting sqref="Z42:Z43">
    <cfRule type="cellIs" dxfId="3706" priority="4600" operator="equal">
      <formula>"NÃO"</formula>
    </cfRule>
    <cfRule type="cellIs" dxfId="3705" priority="4601" operator="equal">
      <formula>"SIM"</formula>
    </cfRule>
  </conditionalFormatting>
  <conditionalFormatting sqref="BJ24:BJ25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04" priority="4589" operator="equal">
      <formula>"OPORTUNIDADE"</formula>
    </cfRule>
  </conditionalFormatting>
  <conditionalFormatting sqref="Z40">
    <cfRule type="cellIs" dxfId="3703" priority="4587" operator="equal">
      <formula>"NÃO"</formula>
    </cfRule>
    <cfRule type="cellIs" dxfId="3702" priority="4588" operator="equal">
      <formula>"SIM"</formula>
    </cfRule>
  </conditionalFormatting>
  <conditionalFormatting sqref="Y39:Z39">
    <cfRule type="cellIs" dxfId="3701" priority="4586" operator="equal">
      <formula>"OPORTUNIDADE"</formula>
    </cfRule>
  </conditionalFormatting>
  <conditionalFormatting sqref="Y39:Z39">
    <cfRule type="cellIs" dxfId="3700" priority="4584" operator="equal">
      <formula>"NÃO"</formula>
    </cfRule>
    <cfRule type="cellIs" dxfId="3699" priority="4585" operator="equal">
      <formula>"SIM"</formula>
    </cfRule>
  </conditionalFormatting>
  <conditionalFormatting sqref="Y39">
    <cfRule type="cellIs" dxfId="3698" priority="4583" operator="equal">
      <formula>"OPORTUNIDADE"</formula>
    </cfRule>
  </conditionalFormatting>
  <conditionalFormatting sqref="Y39">
    <cfRule type="cellIs" dxfId="3697" priority="4581" operator="equal">
      <formula>"NÃO"</formula>
    </cfRule>
    <cfRule type="cellIs" dxfId="3696" priority="4582" operator="equal">
      <formula>"SIM"</formula>
    </cfRule>
  </conditionalFormatting>
  <conditionalFormatting sqref="Y39">
    <cfRule type="cellIs" dxfId="3695" priority="4580" operator="equal">
      <formula>"OPORTUNIDADE"</formula>
    </cfRule>
  </conditionalFormatting>
  <conditionalFormatting sqref="Y39">
    <cfRule type="cellIs" dxfId="3694" priority="4578" operator="equal">
      <formula>"NÃO"</formula>
    </cfRule>
    <cfRule type="cellIs" dxfId="3693" priority="4579" operator="equal">
      <formula>"SIM"</formula>
    </cfRule>
  </conditionalFormatting>
  <conditionalFormatting sqref="Y39">
    <cfRule type="cellIs" dxfId="3692" priority="4577" operator="equal">
      <formula>"OPORTUNIDADE"</formula>
    </cfRule>
  </conditionalFormatting>
  <conditionalFormatting sqref="Y39">
    <cfRule type="cellIs" dxfId="3691" priority="4575" operator="equal">
      <formula>"NÃO"</formula>
    </cfRule>
    <cfRule type="cellIs" dxfId="3690" priority="4576" operator="equal">
      <formula>"SIM"</formula>
    </cfRule>
  </conditionalFormatting>
  <conditionalFormatting sqref="Y39">
    <cfRule type="cellIs" dxfId="3689" priority="4574" operator="equal">
      <formula>"OPORTUNIDADE"</formula>
    </cfRule>
  </conditionalFormatting>
  <conditionalFormatting sqref="Y39">
    <cfRule type="cellIs" dxfId="3688" priority="4572" operator="equal">
      <formula>"NÃO"</formula>
    </cfRule>
    <cfRule type="cellIs" dxfId="3687" priority="4573" operator="equal">
      <formula>"SIM"</formula>
    </cfRule>
  </conditionalFormatting>
  <conditionalFormatting sqref="Y39">
    <cfRule type="cellIs" dxfId="3686" priority="4571" operator="equal">
      <formula>"OPORTUNIDADE"</formula>
    </cfRule>
  </conditionalFormatting>
  <conditionalFormatting sqref="Y39">
    <cfRule type="cellIs" dxfId="3685" priority="4569" operator="equal">
      <formula>"NÃO"</formula>
    </cfRule>
    <cfRule type="cellIs" dxfId="3684" priority="4570" operator="equal">
      <formula>"SIM"</formula>
    </cfRule>
  </conditionalFormatting>
  <conditionalFormatting sqref="Z39">
    <cfRule type="cellIs" dxfId="3683" priority="4568" operator="equal">
      <formula>"OPORTUNIDADE"</formula>
    </cfRule>
  </conditionalFormatting>
  <conditionalFormatting sqref="Z39">
    <cfRule type="cellIs" dxfId="3682" priority="4566" operator="equal">
      <formula>"NÃO"</formula>
    </cfRule>
    <cfRule type="cellIs" dxfId="3681" priority="4567" operator="equal">
      <formula>"SIM"</formula>
    </cfRule>
  </conditionalFormatting>
  <conditionalFormatting sqref="Z39">
    <cfRule type="cellIs" dxfId="3680" priority="4565" operator="equal">
      <formula>"OPORTUNIDADE"</formula>
    </cfRule>
  </conditionalFormatting>
  <conditionalFormatting sqref="Z39">
    <cfRule type="cellIs" dxfId="3679" priority="4563" operator="equal">
      <formula>"NÃO"</formula>
    </cfRule>
    <cfRule type="cellIs" dxfId="3678" priority="4564" operator="equal">
      <formula>"SIM"</formula>
    </cfRule>
  </conditionalFormatting>
  <conditionalFormatting sqref="Z39">
    <cfRule type="cellIs" dxfId="3677" priority="4562" operator="equal">
      <formula>"OPORTUNIDADE"</formula>
    </cfRule>
  </conditionalFormatting>
  <conditionalFormatting sqref="Z39">
    <cfRule type="cellIs" dxfId="3676" priority="4560" operator="equal">
      <formula>"NÃO"</formula>
    </cfRule>
    <cfRule type="cellIs" dxfId="3675" priority="4561" operator="equal">
      <formula>"SIM"</formula>
    </cfRule>
  </conditionalFormatting>
  <conditionalFormatting sqref="Y39">
    <cfRule type="cellIs" dxfId="3674" priority="4559" operator="equal">
      <formula>"OPORTUNIDADE"</formula>
    </cfRule>
  </conditionalFormatting>
  <conditionalFormatting sqref="Y39">
    <cfRule type="cellIs" dxfId="3673" priority="4557" operator="equal">
      <formula>"NÃO"</formula>
    </cfRule>
    <cfRule type="cellIs" dxfId="3672" priority="4558" operator="equal">
      <formula>"SIM"</formula>
    </cfRule>
  </conditionalFormatting>
  <conditionalFormatting sqref="Y39">
    <cfRule type="cellIs" dxfId="3671" priority="4556" operator="equal">
      <formula>"OPORTUNIDADE"</formula>
    </cfRule>
  </conditionalFormatting>
  <conditionalFormatting sqref="Y39">
    <cfRule type="cellIs" dxfId="3670" priority="4554" operator="equal">
      <formula>"NÃO"</formula>
    </cfRule>
    <cfRule type="cellIs" dxfId="3669" priority="4555" operator="equal">
      <formula>"SIM"</formula>
    </cfRule>
  </conditionalFormatting>
  <conditionalFormatting sqref="Y39">
    <cfRule type="cellIs" dxfId="3668" priority="4553" operator="equal">
      <formula>"OPORTUNIDADE"</formula>
    </cfRule>
  </conditionalFormatting>
  <conditionalFormatting sqref="Y39">
    <cfRule type="cellIs" dxfId="3667" priority="4551" operator="equal">
      <formula>"NÃO"</formula>
    </cfRule>
    <cfRule type="cellIs" dxfId="3666" priority="4552" operator="equal">
      <formula>"SIM"</formula>
    </cfRule>
  </conditionalFormatting>
  <conditionalFormatting sqref="Y39">
    <cfRule type="cellIs" dxfId="3665" priority="4550" operator="equal">
      <formula>"OPORTUNIDADE"</formula>
    </cfRule>
  </conditionalFormatting>
  <conditionalFormatting sqref="Y39">
    <cfRule type="cellIs" dxfId="3664" priority="4548" operator="equal">
      <formula>"NÃO"</formula>
    </cfRule>
    <cfRule type="cellIs" dxfId="3663" priority="4549" operator="equal">
      <formula>"SIM"</formula>
    </cfRule>
  </conditionalFormatting>
  <conditionalFormatting sqref="Y39">
    <cfRule type="cellIs" dxfId="3662" priority="4547" operator="equal">
      <formula>"OPORTUNIDADE"</formula>
    </cfRule>
  </conditionalFormatting>
  <conditionalFormatting sqref="Y39">
    <cfRule type="cellIs" dxfId="3661" priority="4545" operator="equal">
      <formula>"NÃO"</formula>
    </cfRule>
    <cfRule type="cellIs" dxfId="3660" priority="4546" operator="equal">
      <formula>"SIM"</formula>
    </cfRule>
  </conditionalFormatting>
  <conditionalFormatting sqref="Y39">
    <cfRule type="cellIs" dxfId="3659" priority="4544" operator="equal">
      <formula>"OPORTUNIDADE"</formula>
    </cfRule>
  </conditionalFormatting>
  <conditionalFormatting sqref="Y39">
    <cfRule type="cellIs" dxfId="3658" priority="4542" operator="equal">
      <formula>"NÃO"</formula>
    </cfRule>
    <cfRule type="cellIs" dxfId="3657" priority="4543" operator="equal">
      <formula>"SIM"</formula>
    </cfRule>
  </conditionalFormatting>
  <conditionalFormatting sqref="Z39">
    <cfRule type="cellIs" dxfId="3656" priority="4541" operator="equal">
      <formula>"OPORTUNIDADE"</formula>
    </cfRule>
  </conditionalFormatting>
  <conditionalFormatting sqref="Z39">
    <cfRule type="cellIs" dxfId="3655" priority="4539" operator="equal">
      <formula>"NÃO"</formula>
    </cfRule>
    <cfRule type="cellIs" dxfId="3654" priority="4540" operator="equal">
      <formula>"SIM"</formula>
    </cfRule>
  </conditionalFormatting>
  <conditionalFormatting sqref="Z39">
    <cfRule type="cellIs" dxfId="3653" priority="4538" operator="equal">
      <formula>"OPORTUNIDADE"</formula>
    </cfRule>
  </conditionalFormatting>
  <conditionalFormatting sqref="Z39">
    <cfRule type="cellIs" dxfId="3652" priority="4536" operator="equal">
      <formula>"NÃO"</formula>
    </cfRule>
    <cfRule type="cellIs" dxfId="3651" priority="4537" operator="equal">
      <formula>"SIM"</formula>
    </cfRule>
  </conditionalFormatting>
  <conditionalFormatting sqref="Y39">
    <cfRule type="cellIs" dxfId="3650" priority="4535" operator="equal">
      <formula>"OPORTUNIDADE"</formula>
    </cfRule>
  </conditionalFormatting>
  <conditionalFormatting sqref="Y39">
    <cfRule type="cellIs" dxfId="3649" priority="4533" operator="equal">
      <formula>"NÃO"</formula>
    </cfRule>
    <cfRule type="cellIs" dxfId="3648" priority="4534" operator="equal">
      <formula>"SIM"</formula>
    </cfRule>
  </conditionalFormatting>
  <conditionalFormatting sqref="Y39">
    <cfRule type="cellIs" dxfId="3647" priority="4532" operator="equal">
      <formula>"OPORTUNIDADE"</formula>
    </cfRule>
  </conditionalFormatting>
  <conditionalFormatting sqref="Y39">
    <cfRule type="cellIs" dxfId="3646" priority="4530" operator="equal">
      <formula>"NÃO"</formula>
    </cfRule>
    <cfRule type="cellIs" dxfId="3645" priority="4531" operator="equal">
      <formula>"SIM"</formula>
    </cfRule>
  </conditionalFormatting>
  <conditionalFormatting sqref="Y39">
    <cfRule type="cellIs" dxfId="3644" priority="4529" operator="equal">
      <formula>"OPORTUNIDADE"</formula>
    </cfRule>
  </conditionalFormatting>
  <conditionalFormatting sqref="Y39">
    <cfRule type="cellIs" dxfId="3643" priority="4527" operator="equal">
      <formula>"NÃO"</formula>
    </cfRule>
    <cfRule type="cellIs" dxfId="3642" priority="4528" operator="equal">
      <formula>"SIM"</formula>
    </cfRule>
  </conditionalFormatting>
  <conditionalFormatting sqref="Y39">
    <cfRule type="cellIs" dxfId="3641" priority="4526" operator="equal">
      <formula>"OPORTUNIDADE"</formula>
    </cfRule>
  </conditionalFormatting>
  <conditionalFormatting sqref="Y39">
    <cfRule type="cellIs" dxfId="3640" priority="4524" operator="equal">
      <formula>"NÃO"</formula>
    </cfRule>
    <cfRule type="cellIs" dxfId="3639" priority="4525" operator="equal">
      <formula>"SIM"</formula>
    </cfRule>
  </conditionalFormatting>
  <conditionalFormatting sqref="Z39">
    <cfRule type="cellIs" dxfId="3638" priority="4523" operator="equal">
      <formula>"OPORTUNIDADE"</formula>
    </cfRule>
  </conditionalFormatting>
  <conditionalFormatting sqref="Z39">
    <cfRule type="cellIs" dxfId="3637" priority="4521" operator="equal">
      <formula>"NÃO"</formula>
    </cfRule>
    <cfRule type="cellIs" dxfId="3636" priority="4522" operator="equal">
      <formula>"SIM"</formula>
    </cfRule>
  </conditionalFormatting>
  <conditionalFormatting sqref="Z39">
    <cfRule type="cellIs" dxfId="3635" priority="4520" operator="equal">
      <formula>"OPORTUNIDADE"</formula>
    </cfRule>
  </conditionalFormatting>
  <conditionalFormatting sqref="Z39">
    <cfRule type="cellIs" dxfId="3634" priority="4518" operator="equal">
      <formula>"NÃO"</formula>
    </cfRule>
    <cfRule type="cellIs" dxfId="3633" priority="4519" operator="equal">
      <formula>"SIM"</formula>
    </cfRule>
  </conditionalFormatting>
  <conditionalFormatting sqref="Z39">
    <cfRule type="cellIs" dxfId="3632" priority="4517" operator="equal">
      <formula>"OPORTUNIDADE"</formula>
    </cfRule>
  </conditionalFormatting>
  <conditionalFormatting sqref="Z39">
    <cfRule type="cellIs" dxfId="3631" priority="4515" operator="equal">
      <formula>"NÃO"</formula>
    </cfRule>
    <cfRule type="cellIs" dxfId="3630" priority="4516" operator="equal">
      <formula>"SIM"</formula>
    </cfRule>
  </conditionalFormatting>
  <conditionalFormatting sqref="Y39">
    <cfRule type="cellIs" dxfId="3629" priority="4514" operator="equal">
      <formula>"OPORTUNIDADE"</formula>
    </cfRule>
  </conditionalFormatting>
  <conditionalFormatting sqref="Y39">
    <cfRule type="cellIs" dxfId="3628" priority="4512" operator="equal">
      <formula>"NÃO"</formula>
    </cfRule>
    <cfRule type="cellIs" dxfId="3627" priority="4513" operator="equal">
      <formula>"SIM"</formula>
    </cfRule>
  </conditionalFormatting>
  <conditionalFormatting sqref="Y39">
    <cfRule type="cellIs" dxfId="3626" priority="4511" operator="equal">
      <formula>"OPORTUNIDADE"</formula>
    </cfRule>
  </conditionalFormatting>
  <conditionalFormatting sqref="Y39">
    <cfRule type="cellIs" dxfId="3625" priority="4509" operator="equal">
      <formula>"NÃO"</formula>
    </cfRule>
    <cfRule type="cellIs" dxfId="3624" priority="4510" operator="equal">
      <formula>"SIM"</formula>
    </cfRule>
  </conditionalFormatting>
  <conditionalFormatting sqref="Y39">
    <cfRule type="cellIs" dxfId="3623" priority="4508" operator="equal">
      <formula>"OPORTUNIDADE"</formula>
    </cfRule>
  </conditionalFormatting>
  <conditionalFormatting sqref="Y39">
    <cfRule type="cellIs" dxfId="3622" priority="4506" operator="equal">
      <formula>"NÃO"</formula>
    </cfRule>
    <cfRule type="cellIs" dxfId="3621" priority="4507" operator="equal">
      <formula>"SIM"</formula>
    </cfRule>
  </conditionalFormatting>
  <conditionalFormatting sqref="Y39">
    <cfRule type="cellIs" dxfId="3620" priority="4505" operator="equal">
      <formula>"OPORTUNIDADE"</formula>
    </cfRule>
  </conditionalFormatting>
  <conditionalFormatting sqref="Y39">
    <cfRule type="cellIs" dxfId="3619" priority="4503" operator="equal">
      <formula>"NÃO"</formula>
    </cfRule>
    <cfRule type="cellIs" dxfId="3618" priority="4504" operator="equal">
      <formula>"SIM"</formula>
    </cfRule>
  </conditionalFormatting>
  <conditionalFormatting sqref="Y39">
    <cfRule type="cellIs" dxfId="3617" priority="4502" operator="equal">
      <formula>"OPORTUNIDADE"</formula>
    </cfRule>
  </conditionalFormatting>
  <conditionalFormatting sqref="Y39">
    <cfRule type="cellIs" dxfId="3616" priority="4500" operator="equal">
      <formula>"NÃO"</formula>
    </cfRule>
    <cfRule type="cellIs" dxfId="3615" priority="4501" operator="equal">
      <formula>"SIM"</formula>
    </cfRule>
  </conditionalFormatting>
  <conditionalFormatting sqref="Y39">
    <cfRule type="cellIs" dxfId="3614" priority="4499" operator="equal">
      <formula>"OPORTUNIDADE"</formula>
    </cfRule>
  </conditionalFormatting>
  <conditionalFormatting sqref="Y39">
    <cfRule type="cellIs" dxfId="3613" priority="4497" operator="equal">
      <formula>"NÃO"</formula>
    </cfRule>
    <cfRule type="cellIs" dxfId="3612" priority="4498" operator="equal">
      <formula>"SIM"</formula>
    </cfRule>
  </conditionalFormatting>
  <conditionalFormatting sqref="Y39">
    <cfRule type="cellIs" dxfId="3611" priority="4496" operator="equal">
      <formula>"OPORTUNIDADE"</formula>
    </cfRule>
  </conditionalFormatting>
  <conditionalFormatting sqref="Y39">
    <cfRule type="cellIs" dxfId="3610" priority="4494" operator="equal">
      <formula>"NÃO"</formula>
    </cfRule>
    <cfRule type="cellIs" dxfId="3609" priority="4495" operator="equal">
      <formula>"SIM"</formula>
    </cfRule>
  </conditionalFormatting>
  <conditionalFormatting sqref="Y39">
    <cfRule type="cellIs" dxfId="3608" priority="4493" operator="equal">
      <formula>"OPORTUNIDADE"</formula>
    </cfRule>
  </conditionalFormatting>
  <conditionalFormatting sqref="Y39">
    <cfRule type="cellIs" dxfId="3607" priority="4491" operator="equal">
      <formula>"NÃO"</formula>
    </cfRule>
    <cfRule type="cellIs" dxfId="3606" priority="4492" operator="equal">
      <formula>"SIM"</formula>
    </cfRule>
  </conditionalFormatting>
  <conditionalFormatting sqref="Y39">
    <cfRule type="cellIs" dxfId="3605" priority="4490" operator="equal">
      <formula>"OPORTUNIDADE"</formula>
    </cfRule>
  </conditionalFormatting>
  <conditionalFormatting sqref="Y39">
    <cfRule type="cellIs" dxfId="3604" priority="4488" operator="equal">
      <formula>"NÃO"</formula>
    </cfRule>
    <cfRule type="cellIs" dxfId="3603" priority="4489" operator="equal">
      <formula>"SIM"</formula>
    </cfRule>
  </conditionalFormatting>
  <conditionalFormatting sqref="Y39:Z39">
    <cfRule type="cellIs" dxfId="3602" priority="4487" operator="equal">
      <formula>"OPORTUNIDADE"</formula>
    </cfRule>
  </conditionalFormatting>
  <conditionalFormatting sqref="Y39:Z39">
    <cfRule type="cellIs" dxfId="3601" priority="4485" operator="equal">
      <formula>"NÃO"</formula>
    </cfRule>
    <cfRule type="cellIs" dxfId="3600" priority="4486" operator="equal">
      <formula>"SIM"</formula>
    </cfRule>
  </conditionalFormatting>
  <conditionalFormatting sqref="Y39:Z39">
    <cfRule type="cellIs" dxfId="3599" priority="4484" operator="equal">
      <formula>"OPORTUNIDADE"</formula>
    </cfRule>
  </conditionalFormatting>
  <conditionalFormatting sqref="Y39:Z39">
    <cfRule type="cellIs" dxfId="3598" priority="4482" operator="equal">
      <formula>"NÃO"</formula>
    </cfRule>
    <cfRule type="cellIs" dxfId="3597" priority="4483" operator="equal">
      <formula>"SIM"</formula>
    </cfRule>
  </conditionalFormatting>
  <conditionalFormatting sqref="Y39:Z39">
    <cfRule type="cellIs" dxfId="3596" priority="4481" operator="equal">
      <formula>"OPORTUNIDADE"</formula>
    </cfRule>
  </conditionalFormatting>
  <conditionalFormatting sqref="Y39:Z39">
    <cfRule type="cellIs" dxfId="3595" priority="4479" operator="equal">
      <formula>"NÃO"</formula>
    </cfRule>
    <cfRule type="cellIs" dxfId="3594" priority="4480" operator="equal">
      <formula>"SIM"</formula>
    </cfRule>
  </conditionalFormatting>
  <conditionalFormatting sqref="Y39:Z39">
    <cfRule type="cellIs" dxfId="3593" priority="4478" operator="equal">
      <formula>"OPORTUNIDADE"</formula>
    </cfRule>
  </conditionalFormatting>
  <conditionalFormatting sqref="Y39:Z39">
    <cfRule type="cellIs" dxfId="3592" priority="4476" operator="equal">
      <formula>"NÃO"</formula>
    </cfRule>
    <cfRule type="cellIs" dxfId="3591" priority="4477" operator="equal">
      <formula>"SIM"</formula>
    </cfRule>
  </conditionalFormatting>
  <conditionalFormatting sqref="Y39:Z39">
    <cfRule type="cellIs" dxfId="3590" priority="4475" operator="equal">
      <formula>"OPORTUNIDADE"</formula>
    </cfRule>
  </conditionalFormatting>
  <conditionalFormatting sqref="Y39:Z39">
    <cfRule type="cellIs" dxfId="3589" priority="4473" operator="equal">
      <formula>"NÃO"</formula>
    </cfRule>
    <cfRule type="cellIs" dxfId="3588" priority="4474" operator="equal">
      <formula>"SIM"</formula>
    </cfRule>
  </conditionalFormatting>
  <conditionalFormatting sqref="Y39:Z39">
    <cfRule type="cellIs" dxfId="3587" priority="4472" operator="equal">
      <formula>"OPORTUNIDADE"</formula>
    </cfRule>
  </conditionalFormatting>
  <conditionalFormatting sqref="Y39:Z39">
    <cfRule type="cellIs" dxfId="3586" priority="4470" operator="equal">
      <formula>"NÃO"</formula>
    </cfRule>
    <cfRule type="cellIs" dxfId="3585" priority="4471" operator="equal">
      <formula>"SIM"</formula>
    </cfRule>
  </conditionalFormatting>
  <conditionalFormatting sqref="Y39:Z39">
    <cfRule type="cellIs" dxfId="3584" priority="4469" operator="equal">
      <formula>"OPORTUNIDADE"</formula>
    </cfRule>
  </conditionalFormatting>
  <conditionalFormatting sqref="Y39:Z39">
    <cfRule type="cellIs" dxfId="3583" priority="4467" operator="equal">
      <formula>"NÃO"</formula>
    </cfRule>
    <cfRule type="cellIs" dxfId="3582" priority="4468" operator="equal">
      <formula>"SIM"</formula>
    </cfRule>
  </conditionalFormatting>
  <conditionalFormatting sqref="Y39:Z39">
    <cfRule type="cellIs" dxfId="3581" priority="4466" operator="equal">
      <formula>"OPORTUNIDADE"</formula>
    </cfRule>
  </conditionalFormatting>
  <conditionalFormatting sqref="Y39:Z39">
    <cfRule type="cellIs" dxfId="3580" priority="4464" operator="equal">
      <formula>"NÃO"</formula>
    </cfRule>
    <cfRule type="cellIs" dxfId="3579" priority="4465" operator="equal">
      <formula>"SIM"</formula>
    </cfRule>
  </conditionalFormatting>
  <conditionalFormatting sqref="Y39:Z39">
    <cfRule type="cellIs" dxfId="3578" priority="4463" operator="equal">
      <formula>"OPORTUNIDADE"</formula>
    </cfRule>
  </conditionalFormatting>
  <conditionalFormatting sqref="Y39:Z39">
    <cfRule type="cellIs" dxfId="3577" priority="4461" operator="equal">
      <formula>"NÃO"</formula>
    </cfRule>
    <cfRule type="cellIs" dxfId="3576" priority="4462" operator="equal">
      <formula>"SIM"</formula>
    </cfRule>
  </conditionalFormatting>
  <conditionalFormatting sqref="Z35">
    <cfRule type="cellIs" dxfId="3575" priority="4460" operator="equal">
      <formula>"OPORTUNIDADE"</formula>
    </cfRule>
  </conditionalFormatting>
  <conditionalFormatting sqref="Z35">
    <cfRule type="cellIs" dxfId="3574" priority="4458" operator="equal">
      <formula>"NÃO"</formula>
    </cfRule>
    <cfRule type="cellIs" dxfId="3573" priority="4459" operator="equal">
      <formula>"SIM"</formula>
    </cfRule>
  </conditionalFormatting>
  <conditionalFormatting sqref="Y35">
    <cfRule type="cellIs" dxfId="3572" priority="4457" operator="equal">
      <formula>"OPORTUNIDADE"</formula>
    </cfRule>
  </conditionalFormatting>
  <conditionalFormatting sqref="Y35">
    <cfRule type="cellIs" dxfId="3571" priority="4455" operator="equal">
      <formula>"NÃO"</formula>
    </cfRule>
    <cfRule type="cellIs" dxfId="3570" priority="4456" operator="equal">
      <formula>"SIM"</formula>
    </cfRule>
  </conditionalFormatting>
  <conditionalFormatting sqref="BK18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5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4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4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4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3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3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69" priority="4431" operator="equal">
      <formula>"OPORTUNIDADE"</formula>
    </cfRule>
  </conditionalFormatting>
  <conditionalFormatting sqref="Z52:Z54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Z52:Z54">
    <cfRule type="cellIs" dxfId="3566" priority="4413" operator="equal">
      <formula>"OPORTUNIDADE"</formula>
    </cfRule>
  </conditionalFormatting>
  <conditionalFormatting sqref="Z52:Z54">
    <cfRule type="cellIs" dxfId="3565" priority="4411" operator="equal">
      <formula>"NÃO"</formula>
    </cfRule>
    <cfRule type="cellIs" dxfId="3564" priority="4412" operator="equal">
      <formula>"SIM"</formula>
    </cfRule>
  </conditionalFormatting>
  <conditionalFormatting sqref="Z52:Z54">
    <cfRule type="cellIs" dxfId="3563" priority="4410" operator="equal">
      <formula>"OPORTUNIDADE"</formula>
    </cfRule>
  </conditionalFormatting>
  <conditionalFormatting sqref="Z52:Z54">
    <cfRule type="cellIs" dxfId="3562" priority="4408" operator="equal">
      <formula>"NÃO"</formula>
    </cfRule>
    <cfRule type="cellIs" dxfId="3561" priority="4409" operator="equal">
      <formula>"SIM"</formula>
    </cfRule>
  </conditionalFormatting>
  <conditionalFormatting sqref="Z52:Z54">
    <cfRule type="cellIs" dxfId="3560" priority="4407" operator="equal">
      <formula>"OPORTUNIDADE"</formula>
    </cfRule>
  </conditionalFormatting>
  <conditionalFormatting sqref="Z52:Z54">
    <cfRule type="cellIs" dxfId="3559" priority="4405" operator="equal">
      <formula>"NÃO"</formula>
    </cfRule>
    <cfRule type="cellIs" dxfId="3558" priority="4406" operator="equal">
      <formula>"SIM"</formula>
    </cfRule>
  </conditionalFormatting>
  <conditionalFormatting sqref="Z52:Z54">
    <cfRule type="cellIs" dxfId="3557" priority="4386" operator="equal">
      <formula>"OPORTUNIDADE"</formula>
    </cfRule>
  </conditionalFormatting>
  <conditionalFormatting sqref="Z52:Z54">
    <cfRule type="cellIs" dxfId="3556" priority="4384" operator="equal">
      <formula>"NÃO"</formula>
    </cfRule>
    <cfRule type="cellIs" dxfId="3555" priority="4385" operator="equal">
      <formula>"SIM"</formula>
    </cfRule>
  </conditionalFormatting>
  <conditionalFormatting sqref="Z52:Z54">
    <cfRule type="cellIs" dxfId="3554" priority="4383" operator="equal">
      <formula>"OPORTUNIDADE"</formula>
    </cfRule>
  </conditionalFormatting>
  <conditionalFormatting sqref="Z52:Z54">
    <cfRule type="cellIs" dxfId="3553" priority="4381" operator="equal">
      <formula>"NÃO"</formula>
    </cfRule>
    <cfRule type="cellIs" dxfId="3552" priority="4382" operator="equal">
      <formula>"SIM"</formula>
    </cfRule>
  </conditionalFormatting>
  <conditionalFormatting sqref="Z52:Z54">
    <cfRule type="cellIs" dxfId="3551" priority="4368" operator="equal">
      <formula>"OPORTUNIDADE"</formula>
    </cfRule>
  </conditionalFormatting>
  <conditionalFormatting sqref="Z52:Z54">
    <cfRule type="cellIs" dxfId="3550" priority="4366" operator="equal">
      <formula>"NÃO"</formula>
    </cfRule>
    <cfRule type="cellIs" dxfId="3549" priority="4367" operator="equal">
      <formula>"SIM"</formula>
    </cfRule>
  </conditionalFormatting>
  <conditionalFormatting sqref="Z52:Z54">
    <cfRule type="cellIs" dxfId="3548" priority="4365" operator="equal">
      <formula>"OPORTUNIDADE"</formula>
    </cfRule>
  </conditionalFormatting>
  <conditionalFormatting sqref="Z52:Z54">
    <cfRule type="cellIs" dxfId="3547" priority="4363" operator="equal">
      <formula>"NÃO"</formula>
    </cfRule>
    <cfRule type="cellIs" dxfId="3546" priority="4364" operator="equal">
      <formula>"SIM"</formula>
    </cfRule>
  </conditionalFormatting>
  <conditionalFormatting sqref="Z52:Z54">
    <cfRule type="cellIs" dxfId="3545" priority="4362" operator="equal">
      <formula>"OPORTUNIDADE"</formula>
    </cfRule>
  </conditionalFormatting>
  <conditionalFormatting sqref="Z52:Z54">
    <cfRule type="cellIs" dxfId="3544" priority="4360" operator="equal">
      <formula>"NÃO"</formula>
    </cfRule>
    <cfRule type="cellIs" dxfId="3543" priority="4361" operator="equal">
      <formula>"SIM"</formula>
    </cfRule>
  </conditionalFormatting>
  <conditionalFormatting sqref="Z52:Z54">
    <cfRule type="cellIs" dxfId="3542" priority="4332" operator="equal">
      <formula>"OPORTUNIDADE"</formula>
    </cfRule>
  </conditionalFormatting>
  <conditionalFormatting sqref="Z52:Z54">
    <cfRule type="cellIs" dxfId="3541" priority="4330" operator="equal">
      <formula>"NÃO"</formula>
    </cfRule>
    <cfRule type="cellIs" dxfId="3540" priority="4331" operator="equal">
      <formula>"SIM"</formula>
    </cfRule>
  </conditionalFormatting>
  <conditionalFormatting sqref="Z52:Z54">
    <cfRule type="cellIs" dxfId="3539" priority="4329" operator="equal">
      <formula>"OPORTUNIDADE"</formula>
    </cfRule>
  </conditionalFormatting>
  <conditionalFormatting sqref="Z52:Z54">
    <cfRule type="cellIs" dxfId="3538" priority="4327" operator="equal">
      <formula>"NÃO"</formula>
    </cfRule>
    <cfRule type="cellIs" dxfId="3537" priority="4328" operator="equal">
      <formula>"SIM"</formula>
    </cfRule>
  </conditionalFormatting>
  <conditionalFormatting sqref="Z52:Z54">
    <cfRule type="cellIs" dxfId="3536" priority="4326" operator="equal">
      <formula>"OPORTUNIDADE"</formula>
    </cfRule>
  </conditionalFormatting>
  <conditionalFormatting sqref="Z52:Z54">
    <cfRule type="cellIs" dxfId="3535" priority="4324" operator="equal">
      <formula>"NÃO"</formula>
    </cfRule>
    <cfRule type="cellIs" dxfId="3534" priority="4325" operator="equal">
      <formula>"SIM"</formula>
    </cfRule>
  </conditionalFormatting>
  <conditionalFormatting sqref="Z52:Z54">
    <cfRule type="cellIs" dxfId="3533" priority="4323" operator="equal">
      <formula>"OPORTUNIDADE"</formula>
    </cfRule>
  </conditionalFormatting>
  <conditionalFormatting sqref="Z52:Z54">
    <cfRule type="cellIs" dxfId="3532" priority="4321" operator="equal">
      <formula>"NÃO"</formula>
    </cfRule>
    <cfRule type="cellIs" dxfId="3531" priority="4322" operator="equal">
      <formula>"SIM"</formula>
    </cfRule>
  </conditionalFormatting>
  <conditionalFormatting sqref="Z52:Z54">
    <cfRule type="cellIs" dxfId="3530" priority="4320" operator="equal">
      <formula>"OPORTUNIDADE"</formula>
    </cfRule>
  </conditionalFormatting>
  <conditionalFormatting sqref="Z52:Z54">
    <cfRule type="cellIs" dxfId="3529" priority="4318" operator="equal">
      <formula>"NÃO"</formula>
    </cfRule>
    <cfRule type="cellIs" dxfId="3528" priority="4319" operator="equal">
      <formula>"SIM"</formula>
    </cfRule>
  </conditionalFormatting>
  <conditionalFormatting sqref="Z52:Z54">
    <cfRule type="cellIs" dxfId="3527" priority="4317" operator="equal">
      <formula>"OPORTUNIDADE"</formula>
    </cfRule>
  </conditionalFormatting>
  <conditionalFormatting sqref="Z52:Z54">
    <cfRule type="cellIs" dxfId="3526" priority="4315" operator="equal">
      <formula>"NÃO"</formula>
    </cfRule>
    <cfRule type="cellIs" dxfId="3525" priority="4316" operator="equal">
      <formula>"SIM"</formula>
    </cfRule>
  </conditionalFormatting>
  <conditionalFormatting sqref="Z52:Z54">
    <cfRule type="cellIs" dxfId="3524" priority="4314" operator="equal">
      <formula>"OPORTUNIDADE"</formula>
    </cfRule>
  </conditionalFormatting>
  <conditionalFormatting sqref="Z52:Z54">
    <cfRule type="cellIs" dxfId="3523" priority="4312" operator="equal">
      <formula>"NÃO"</formula>
    </cfRule>
    <cfRule type="cellIs" dxfId="3522" priority="4313" operator="equal">
      <formula>"SIM"</formula>
    </cfRule>
  </conditionalFormatting>
  <conditionalFormatting sqref="Z52:Z54">
    <cfRule type="cellIs" dxfId="3521" priority="4311" operator="equal">
      <formula>"OPORTUNIDADE"</formula>
    </cfRule>
  </conditionalFormatting>
  <conditionalFormatting sqref="Z52:Z54">
    <cfRule type="cellIs" dxfId="3520" priority="4309" operator="equal">
      <formula>"NÃO"</formula>
    </cfRule>
    <cfRule type="cellIs" dxfId="3519" priority="4310" operator="equal">
      <formula>"SIM"</formula>
    </cfRule>
  </conditionalFormatting>
  <conditionalFormatting sqref="Z52:Z54">
    <cfRule type="cellIs" dxfId="3518" priority="4308" operator="equal">
      <formula>"OPORTUNIDADE"</formula>
    </cfRule>
  </conditionalFormatting>
  <conditionalFormatting sqref="Z52:Z54">
    <cfRule type="cellIs" dxfId="3517" priority="4306" operator="equal">
      <formula>"NÃO"</formula>
    </cfRule>
    <cfRule type="cellIs" dxfId="3516" priority="4307" operator="equal">
      <formula>"SIM"</formula>
    </cfRule>
  </conditionalFormatting>
  <conditionalFormatting sqref="Y54">
    <cfRule type="cellIs" dxfId="3515" priority="4305" operator="equal">
      <formula>"OPORTUNIDADE"</formula>
    </cfRule>
  </conditionalFormatting>
  <conditionalFormatting sqref="Y54">
    <cfRule type="cellIs" dxfId="3514" priority="4303" operator="equal">
      <formula>"NÃO"</formula>
    </cfRule>
    <cfRule type="cellIs" dxfId="3513" priority="4304" operator="equal">
      <formula>"SIM"</formula>
    </cfRule>
  </conditionalFormatting>
  <conditionalFormatting sqref="Z50:Z53">
    <cfRule type="cellIs" dxfId="3512" priority="4301" operator="equal">
      <formula>"OPORTUNIDADE"</formula>
    </cfRule>
  </conditionalFormatting>
  <conditionalFormatting sqref="Z50:Z53">
    <cfRule type="cellIs" dxfId="3511" priority="4299" operator="equal">
      <formula>"NÃO"</formula>
    </cfRule>
    <cfRule type="cellIs" dxfId="3510" priority="4300" operator="equal">
      <formula>"SIM"</formula>
    </cfRule>
  </conditionalFormatting>
  <conditionalFormatting sqref="Z50:Z53">
    <cfRule type="cellIs" dxfId="3509" priority="4295" operator="equal">
      <formula>"OPORTUNIDADE"</formula>
    </cfRule>
  </conditionalFormatting>
  <conditionalFormatting sqref="Z50:Z53">
    <cfRule type="cellIs" dxfId="3508" priority="4293" operator="equal">
      <formula>"NÃO"</formula>
    </cfRule>
    <cfRule type="cellIs" dxfId="3507" priority="4294" operator="equal">
      <formula>"SIM"</formula>
    </cfRule>
  </conditionalFormatting>
  <conditionalFormatting sqref="Z50:Z53">
    <cfRule type="cellIs" dxfId="3506" priority="4292" operator="equal">
      <formula>"OPORTUNIDADE"</formula>
    </cfRule>
  </conditionalFormatting>
  <conditionalFormatting sqref="Z50:Z53">
    <cfRule type="cellIs" dxfId="3505" priority="4290" operator="equal">
      <formula>"NÃO"</formula>
    </cfRule>
    <cfRule type="cellIs" dxfId="3504" priority="4291" operator="equal">
      <formula>"SIM"</formula>
    </cfRule>
  </conditionalFormatting>
  <conditionalFormatting sqref="Z51:Z53">
    <cfRule type="cellIs" dxfId="3503" priority="4289" operator="equal">
      <formula>"OPORTUNIDADE"</formula>
    </cfRule>
  </conditionalFormatting>
  <conditionalFormatting sqref="Z51:Z53">
    <cfRule type="cellIs" dxfId="3502" priority="4287" operator="equal">
      <formula>"NÃO"</formula>
    </cfRule>
    <cfRule type="cellIs" dxfId="3501" priority="4288" operator="equal">
      <formula>"SIM"</formula>
    </cfRule>
  </conditionalFormatting>
  <conditionalFormatting sqref="Z50:Z51">
    <cfRule type="cellIs" dxfId="3500" priority="4286" operator="equal">
      <formula>"OPORTUNIDADE"</formula>
    </cfRule>
  </conditionalFormatting>
  <conditionalFormatting sqref="Z50:Z51">
    <cfRule type="cellIs" dxfId="3499" priority="4284" operator="equal">
      <formula>"NÃO"</formula>
    </cfRule>
    <cfRule type="cellIs" dxfId="3498" priority="4285" operator="equal">
      <formula>"SIM"</formula>
    </cfRule>
  </conditionalFormatting>
  <conditionalFormatting sqref="Z48:Z49">
    <cfRule type="cellIs" dxfId="3497" priority="4283" operator="equal">
      <formula>"OPORTUNIDADE"</formula>
    </cfRule>
  </conditionalFormatting>
  <conditionalFormatting sqref="Z48:Z49">
    <cfRule type="cellIs" dxfId="3496" priority="4281" operator="equal">
      <formula>"NÃO"</formula>
    </cfRule>
    <cfRule type="cellIs" dxfId="3495" priority="4282" operator="equal">
      <formula>"SIM"</formula>
    </cfRule>
  </conditionalFormatting>
  <conditionalFormatting sqref="Z46">
    <cfRule type="cellIs" dxfId="3494" priority="4274" operator="equal">
      <formula>"OPORTUNIDADE"</formula>
    </cfRule>
  </conditionalFormatting>
  <conditionalFormatting sqref="Z46">
    <cfRule type="cellIs" dxfId="3493" priority="4272" operator="equal">
      <formula>"NÃO"</formula>
    </cfRule>
    <cfRule type="cellIs" dxfId="3492" priority="4273" operator="equal">
      <formula>"SIM"</formula>
    </cfRule>
  </conditionalFormatting>
  <conditionalFormatting sqref="Y46:Y53 Y55:Y56">
    <cfRule type="cellIs" dxfId="3491" priority="4268" operator="equal">
      <formula>"OPORTUNIDADE"</formula>
    </cfRule>
  </conditionalFormatting>
  <conditionalFormatting sqref="Y46:Y53 Y55:Y56">
    <cfRule type="cellIs" dxfId="3490" priority="4266" operator="equal">
      <formula>"NÃO"</formula>
    </cfRule>
    <cfRule type="cellIs" dxfId="3489" priority="4267" operator="equal">
      <formula>"SIM"</formula>
    </cfRule>
  </conditionalFormatting>
  <conditionalFormatting sqref="Z54:Z55">
    <cfRule type="cellIs" dxfId="3488" priority="4265" operator="equal">
      <formula>"OPORTUNIDADE"</formula>
    </cfRule>
  </conditionalFormatting>
  <conditionalFormatting sqref="Z54:Z55">
    <cfRule type="cellIs" dxfId="3487" priority="4263" operator="equal">
      <formula>"NÃO"</formula>
    </cfRule>
    <cfRule type="cellIs" dxfId="3486" priority="4264" operator="equal">
      <formula>"SIM"</formula>
    </cfRule>
  </conditionalFormatting>
  <conditionalFormatting sqref="Z54:Z55">
    <cfRule type="cellIs" dxfId="3485" priority="4262" operator="equal">
      <formula>"OPORTUNIDADE"</formula>
    </cfRule>
  </conditionalFormatting>
  <conditionalFormatting sqref="Z54:Z55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4:Z55">
    <cfRule type="cellIs" dxfId="3482" priority="4259" operator="equal">
      <formula>"OPORTUNIDADE"</formula>
    </cfRule>
  </conditionalFormatting>
  <conditionalFormatting sqref="Z54:Z55">
    <cfRule type="cellIs" dxfId="3481" priority="4257" operator="equal">
      <formula>"NÃO"</formula>
    </cfRule>
    <cfRule type="cellIs" dxfId="3480" priority="4258" operator="equal">
      <formula>"SIM"</formula>
    </cfRule>
  </conditionalFormatting>
  <conditionalFormatting sqref="Z54:Z55">
    <cfRule type="cellIs" dxfId="3479" priority="4256" operator="equal">
      <formula>"OPORTUNIDADE"</formula>
    </cfRule>
  </conditionalFormatting>
  <conditionalFormatting sqref="Z54:Z55">
    <cfRule type="cellIs" dxfId="3478" priority="4254" operator="equal">
      <formula>"NÃO"</formula>
    </cfRule>
    <cfRule type="cellIs" dxfId="3477" priority="4255" operator="equal">
      <formula>"SIM"</formula>
    </cfRule>
  </conditionalFormatting>
  <conditionalFormatting sqref="BJ35:BK35">
    <cfRule type="iconSet" priority="42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5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5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76" priority="4241" operator="equal">
      <formula>"OPORTUNIDADE"</formula>
    </cfRule>
  </conditionalFormatting>
  <conditionalFormatting sqref="Z56">
    <cfRule type="cellIs" dxfId="3475" priority="4239" operator="equal">
      <formula>"NÃO"</formula>
    </cfRule>
    <cfRule type="cellIs" dxfId="3474" priority="4240" operator="equal">
      <formula>"SIM"</formula>
    </cfRule>
  </conditionalFormatting>
  <conditionalFormatting sqref="BK43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73" priority="4222" operator="equal">
      <formula>"OPORTUNIDADE"</formula>
    </cfRule>
  </conditionalFormatting>
  <conditionalFormatting sqref="Z66">
    <cfRule type="cellIs" dxfId="3472" priority="4220" operator="equal">
      <formula>"NÃO"</formula>
    </cfRule>
    <cfRule type="cellIs" dxfId="3471" priority="4221" operator="equal">
      <formula>"SIM"</formula>
    </cfRule>
  </conditionalFormatting>
  <conditionalFormatting sqref="Z66">
    <cfRule type="cellIs" dxfId="3470" priority="4219" operator="equal">
      <formula>"OPORTUNIDADE"</formula>
    </cfRule>
  </conditionalFormatting>
  <conditionalFormatting sqref="Z66">
    <cfRule type="cellIs" dxfId="3469" priority="4217" operator="equal">
      <formula>"NÃO"</formula>
    </cfRule>
    <cfRule type="cellIs" dxfId="3468" priority="4218" operator="equal">
      <formula>"SIM"</formula>
    </cfRule>
  </conditionalFormatting>
  <conditionalFormatting sqref="Z66">
    <cfRule type="cellIs" dxfId="3467" priority="4216" operator="equal">
      <formula>"OPORTUNIDADE"</formula>
    </cfRule>
  </conditionalFormatting>
  <conditionalFormatting sqref="Z66">
    <cfRule type="cellIs" dxfId="3466" priority="4214" operator="equal">
      <formula>"NÃO"</formula>
    </cfRule>
    <cfRule type="cellIs" dxfId="3465" priority="4215" operator="equal">
      <formula>"SIM"</formula>
    </cfRule>
  </conditionalFormatting>
  <conditionalFormatting sqref="Z66">
    <cfRule type="cellIs" dxfId="3464" priority="4213" operator="equal">
      <formula>"OPORTUNIDADE"</formula>
    </cfRule>
  </conditionalFormatting>
  <conditionalFormatting sqref="Z66">
    <cfRule type="cellIs" dxfId="3463" priority="4211" operator="equal">
      <formula>"NÃO"</formula>
    </cfRule>
    <cfRule type="cellIs" dxfId="3462" priority="4212" operator="equal">
      <formula>"SIM"</formula>
    </cfRule>
  </conditionalFormatting>
  <conditionalFormatting sqref="Z66">
    <cfRule type="cellIs" dxfId="3461" priority="4210" operator="equal">
      <formula>"OPORTUNIDADE"</formula>
    </cfRule>
  </conditionalFormatting>
  <conditionalFormatting sqref="Z66">
    <cfRule type="cellIs" dxfId="3460" priority="4208" operator="equal">
      <formula>"NÃO"</formula>
    </cfRule>
    <cfRule type="cellIs" dxfId="3459" priority="4209" operator="equal">
      <formula>"SIM"</formula>
    </cfRule>
  </conditionalFormatting>
  <conditionalFormatting sqref="Y66">
    <cfRule type="cellIs" dxfId="3458" priority="4207" operator="equal">
      <formula>"OPORTUNIDADE"</formula>
    </cfRule>
  </conditionalFormatting>
  <conditionalFormatting sqref="Y66">
    <cfRule type="cellIs" dxfId="3457" priority="4205" operator="equal">
      <formula>"NÃO"</formula>
    </cfRule>
    <cfRule type="cellIs" dxfId="3456" priority="4206" operator="equal">
      <formula>"SIM"</formula>
    </cfRule>
  </conditionalFormatting>
  <conditionalFormatting sqref="Z65">
    <cfRule type="cellIs" dxfId="3455" priority="4204" operator="equal">
      <formula>"OPORTUNIDADE"</formula>
    </cfRule>
  </conditionalFormatting>
  <conditionalFormatting sqref="Z65">
    <cfRule type="cellIs" dxfId="3454" priority="4202" operator="equal">
      <formula>"NÃO"</formula>
    </cfRule>
    <cfRule type="cellIs" dxfId="3453" priority="4203" operator="equal">
      <formula>"SIM"</formula>
    </cfRule>
  </conditionalFormatting>
  <conditionalFormatting sqref="Z65">
    <cfRule type="cellIs" dxfId="3452" priority="4201" operator="equal">
      <formula>"OPORTUNIDADE"</formula>
    </cfRule>
  </conditionalFormatting>
  <conditionalFormatting sqref="Z65">
    <cfRule type="cellIs" dxfId="3451" priority="4199" operator="equal">
      <formula>"NÃO"</formula>
    </cfRule>
    <cfRule type="cellIs" dxfId="3450" priority="4200" operator="equal">
      <formula>"SIM"</formula>
    </cfRule>
  </conditionalFormatting>
  <conditionalFormatting sqref="Z65">
    <cfRule type="cellIs" dxfId="3449" priority="4198" operator="equal">
      <formula>"OPORTUNIDADE"</formula>
    </cfRule>
  </conditionalFormatting>
  <conditionalFormatting sqref="Z65">
    <cfRule type="cellIs" dxfId="3448" priority="4196" operator="equal">
      <formula>"NÃO"</formula>
    </cfRule>
    <cfRule type="cellIs" dxfId="3447" priority="4197" operator="equal">
      <formula>"SIM"</formula>
    </cfRule>
  </conditionalFormatting>
  <conditionalFormatting sqref="Z65">
    <cfRule type="cellIs" dxfId="3446" priority="4195" operator="equal">
      <formula>"OPORTUNIDADE"</formula>
    </cfRule>
  </conditionalFormatting>
  <conditionalFormatting sqref="Z65">
    <cfRule type="cellIs" dxfId="3445" priority="4193" operator="equal">
      <formula>"NÃO"</formula>
    </cfRule>
    <cfRule type="cellIs" dxfId="3444" priority="4194" operator="equal">
      <formula>"SIM"</formula>
    </cfRule>
  </conditionalFormatting>
  <conditionalFormatting sqref="Z65">
    <cfRule type="cellIs" dxfId="3443" priority="4192" operator="equal">
      <formula>"OPORTUNIDADE"</formula>
    </cfRule>
  </conditionalFormatting>
  <conditionalFormatting sqref="Z65">
    <cfRule type="cellIs" dxfId="3442" priority="4190" operator="equal">
      <formula>"NÃO"</formula>
    </cfRule>
    <cfRule type="cellIs" dxfId="3441" priority="4191" operator="equal">
      <formula>"SIM"</formula>
    </cfRule>
  </conditionalFormatting>
  <conditionalFormatting sqref="Y65">
    <cfRule type="cellIs" dxfId="3440" priority="4189" operator="equal">
      <formula>"OPORTUNIDADE"</formula>
    </cfRule>
  </conditionalFormatting>
  <conditionalFormatting sqref="Y65">
    <cfRule type="cellIs" dxfId="3439" priority="4187" operator="equal">
      <formula>"NÃO"</formula>
    </cfRule>
    <cfRule type="cellIs" dxfId="3438" priority="4188" operator="equal">
      <formula>"SIM"</formula>
    </cfRule>
  </conditionalFormatting>
  <conditionalFormatting sqref="Z69">
    <cfRule type="cellIs" dxfId="3437" priority="4183" operator="equal">
      <formula>"OPORTUNIDADE"</formula>
    </cfRule>
  </conditionalFormatting>
  <conditionalFormatting sqref="Z69">
    <cfRule type="cellIs" dxfId="3436" priority="4181" operator="equal">
      <formula>"NÃO"</formula>
    </cfRule>
    <cfRule type="cellIs" dxfId="3435" priority="4182" operator="equal">
      <formula>"SIM"</formula>
    </cfRule>
  </conditionalFormatting>
  <conditionalFormatting sqref="Z69">
    <cfRule type="cellIs" dxfId="3434" priority="4180" operator="equal">
      <formula>"OPORTUNIDADE"</formula>
    </cfRule>
  </conditionalFormatting>
  <conditionalFormatting sqref="Z69">
    <cfRule type="cellIs" dxfId="3433" priority="4178" operator="equal">
      <formula>"NÃO"</formula>
    </cfRule>
    <cfRule type="cellIs" dxfId="3432" priority="4179" operator="equal">
      <formula>"SIM"</formula>
    </cfRule>
  </conditionalFormatting>
  <conditionalFormatting sqref="Z69">
    <cfRule type="cellIs" dxfId="3431" priority="4177" operator="equal">
      <formula>"OPORTUNIDADE"</formula>
    </cfRule>
  </conditionalFormatting>
  <conditionalFormatting sqref="Z69">
    <cfRule type="cellIs" dxfId="3430" priority="4175" operator="equal">
      <formula>"NÃO"</formula>
    </cfRule>
    <cfRule type="cellIs" dxfId="3429" priority="4176" operator="equal">
      <formula>"SIM"</formula>
    </cfRule>
  </conditionalFormatting>
  <conditionalFormatting sqref="Z69">
    <cfRule type="cellIs" dxfId="3428" priority="4174" operator="equal">
      <formula>"OPORTUNIDADE"</formula>
    </cfRule>
  </conditionalFormatting>
  <conditionalFormatting sqref="Z69">
    <cfRule type="cellIs" dxfId="3427" priority="4172" operator="equal">
      <formula>"NÃO"</formula>
    </cfRule>
    <cfRule type="cellIs" dxfId="3426" priority="4173" operator="equal">
      <formula>"SIM"</formula>
    </cfRule>
  </conditionalFormatting>
  <conditionalFormatting sqref="BP50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25" priority="4164" operator="equal">
      <formula>"OPORTUNIDADE"</formula>
    </cfRule>
  </conditionalFormatting>
  <conditionalFormatting sqref="Z77:Z78">
    <cfRule type="cellIs" dxfId="3424" priority="4162" operator="equal">
      <formula>"NÃO"</formula>
    </cfRule>
    <cfRule type="cellIs" dxfId="3423" priority="4163" operator="equal">
      <formula>"SIM"</formula>
    </cfRule>
  </conditionalFormatting>
  <conditionalFormatting sqref="Y77:Y78 Y80:Y85">
    <cfRule type="cellIs" dxfId="3422" priority="4158" operator="equal">
      <formula>"OPORTUNIDADE"</formula>
    </cfRule>
  </conditionalFormatting>
  <conditionalFormatting sqref="Y77:Y78 Y80:Y85">
    <cfRule type="cellIs" dxfId="3421" priority="4156" operator="equal">
      <formula>"NÃO"</formula>
    </cfRule>
    <cfRule type="cellIs" dxfId="3420" priority="4157" operator="equal">
      <formula>"SIM"</formula>
    </cfRule>
  </conditionalFormatting>
  <conditionalFormatting sqref="BK69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19" priority="4151" operator="equal">
      <formula>"OPORTUNIDADE"</formula>
    </cfRule>
  </conditionalFormatting>
  <conditionalFormatting sqref="Z84">
    <cfRule type="cellIs" dxfId="3418" priority="4149" operator="equal">
      <formula>"NÃO"</formula>
    </cfRule>
    <cfRule type="cellIs" dxfId="3417" priority="4150" operator="equal">
      <formula>"SIM"</formula>
    </cfRule>
  </conditionalFormatting>
  <conditionalFormatting sqref="Z84">
    <cfRule type="cellIs" dxfId="3416" priority="4148" operator="equal">
      <formula>"OPORTUNIDADE"</formula>
    </cfRule>
  </conditionalFormatting>
  <conditionalFormatting sqref="Z84">
    <cfRule type="cellIs" dxfId="3415" priority="4146" operator="equal">
      <formula>"NÃO"</formula>
    </cfRule>
    <cfRule type="cellIs" dxfId="3414" priority="4147" operator="equal">
      <formula>"SIM"</formula>
    </cfRule>
  </conditionalFormatting>
  <conditionalFormatting sqref="Z84">
    <cfRule type="cellIs" dxfId="3413" priority="4145" operator="equal">
      <formula>"OPORTUNIDADE"</formula>
    </cfRule>
  </conditionalFormatting>
  <conditionalFormatting sqref="Z84">
    <cfRule type="cellIs" dxfId="3412" priority="4143" operator="equal">
      <formula>"NÃO"</formula>
    </cfRule>
    <cfRule type="cellIs" dxfId="3411" priority="4144" operator="equal">
      <formula>"SIM"</formula>
    </cfRule>
  </conditionalFormatting>
  <conditionalFormatting sqref="Z84">
    <cfRule type="cellIs" dxfId="3410" priority="4142" operator="equal">
      <formula>"OPORTUNIDADE"</formula>
    </cfRule>
  </conditionalFormatting>
  <conditionalFormatting sqref="Z84">
    <cfRule type="cellIs" dxfId="3409" priority="4140" operator="equal">
      <formula>"NÃO"</formula>
    </cfRule>
    <cfRule type="cellIs" dxfId="3408" priority="4141" operator="equal">
      <formula>"SIM"</formula>
    </cfRule>
  </conditionalFormatting>
  <conditionalFormatting sqref="Z94:Z95">
    <cfRule type="cellIs" dxfId="3407" priority="4139" operator="equal">
      <formula>"OPORTUNIDADE"</formula>
    </cfRule>
  </conditionalFormatting>
  <conditionalFormatting sqref="Z94:Z95">
    <cfRule type="cellIs" dxfId="3406" priority="4137" operator="equal">
      <formula>"NÃO"</formula>
    </cfRule>
    <cfRule type="cellIs" dxfId="3405" priority="4138" operator="equal">
      <formula>"SIM"</formula>
    </cfRule>
  </conditionalFormatting>
  <conditionalFormatting sqref="Z94:Z95">
    <cfRule type="cellIs" dxfId="3404" priority="4136" operator="equal">
      <formula>"OPORTUNIDADE"</formula>
    </cfRule>
  </conditionalFormatting>
  <conditionalFormatting sqref="Z94:Z95">
    <cfRule type="cellIs" dxfId="3403" priority="4134" operator="equal">
      <formula>"NÃO"</formula>
    </cfRule>
    <cfRule type="cellIs" dxfId="3402" priority="4135" operator="equal">
      <formula>"SIM"</formula>
    </cfRule>
  </conditionalFormatting>
  <conditionalFormatting sqref="Z94:Z95">
    <cfRule type="cellIs" dxfId="3401" priority="4133" operator="equal">
      <formula>"OPORTUNIDADE"</formula>
    </cfRule>
  </conditionalFormatting>
  <conditionalFormatting sqref="Z94:Z95">
    <cfRule type="cellIs" dxfId="3400" priority="4131" operator="equal">
      <formula>"NÃO"</formula>
    </cfRule>
    <cfRule type="cellIs" dxfId="3399" priority="4132" operator="equal">
      <formula>"SIM"</formula>
    </cfRule>
  </conditionalFormatting>
  <conditionalFormatting sqref="Z94:Z95">
    <cfRule type="cellIs" dxfId="3398" priority="4130" operator="equal">
      <formula>"OPORTUNIDADE"</formula>
    </cfRule>
  </conditionalFormatting>
  <conditionalFormatting sqref="Z94:Z95">
    <cfRule type="cellIs" dxfId="3397" priority="4128" operator="equal">
      <formula>"NÃO"</formula>
    </cfRule>
    <cfRule type="cellIs" dxfId="3396" priority="4129" operator="equal">
      <formula>"SIM"</formula>
    </cfRule>
  </conditionalFormatting>
  <conditionalFormatting sqref="Z94:Z95">
    <cfRule type="cellIs" dxfId="3395" priority="4127" operator="equal">
      <formula>"OPORTUNIDADE"</formula>
    </cfRule>
  </conditionalFormatting>
  <conditionalFormatting sqref="Z94:Z95">
    <cfRule type="cellIs" dxfId="3394" priority="4125" operator="equal">
      <formula>"NÃO"</formula>
    </cfRule>
    <cfRule type="cellIs" dxfId="3393" priority="4126" operator="equal">
      <formula>"SIM"</formula>
    </cfRule>
  </conditionalFormatting>
  <conditionalFormatting sqref="Z82">
    <cfRule type="cellIs" dxfId="3392" priority="4121" operator="equal">
      <formula>"OPORTUNIDADE"</formula>
    </cfRule>
  </conditionalFormatting>
  <conditionalFormatting sqref="Z82">
    <cfRule type="cellIs" dxfId="3391" priority="4119" operator="equal">
      <formula>"NÃO"</formula>
    </cfRule>
    <cfRule type="cellIs" dxfId="3390" priority="4120" operator="equal">
      <formula>"SIM"</formula>
    </cfRule>
  </conditionalFormatting>
  <conditionalFormatting sqref="Z82">
    <cfRule type="cellIs" dxfId="3389" priority="4118" operator="equal">
      <formula>"OPORTUNIDADE"</formula>
    </cfRule>
  </conditionalFormatting>
  <conditionalFormatting sqref="Z82">
    <cfRule type="cellIs" dxfId="3388" priority="4116" operator="equal">
      <formula>"NÃO"</formula>
    </cfRule>
    <cfRule type="cellIs" dxfId="3387" priority="4117" operator="equal">
      <formula>"SIM"</formula>
    </cfRule>
  </conditionalFormatting>
  <conditionalFormatting sqref="Z82">
    <cfRule type="cellIs" dxfId="3386" priority="4115" operator="equal">
      <formula>"OPORTUNIDADE"</formula>
    </cfRule>
  </conditionalFormatting>
  <conditionalFormatting sqref="Z82">
    <cfRule type="cellIs" dxfId="3385" priority="4113" operator="equal">
      <formula>"NÃO"</formula>
    </cfRule>
    <cfRule type="cellIs" dxfId="3384" priority="4114" operator="equal">
      <formula>"SIM"</formula>
    </cfRule>
  </conditionalFormatting>
  <conditionalFormatting sqref="Z82">
    <cfRule type="cellIs" dxfId="3383" priority="4112" operator="equal">
      <formula>"OPORTUNIDADE"</formula>
    </cfRule>
  </conditionalFormatting>
  <conditionalFormatting sqref="Z82">
    <cfRule type="cellIs" dxfId="3382" priority="4110" operator="equal">
      <formula>"NÃO"</formula>
    </cfRule>
    <cfRule type="cellIs" dxfId="3381" priority="4111" operator="equal">
      <formula>"SIM"</formula>
    </cfRule>
  </conditionalFormatting>
  <conditionalFormatting sqref="Z82">
    <cfRule type="cellIs" dxfId="3380" priority="4109" operator="equal">
      <formula>"OPORTUNIDADE"</formula>
    </cfRule>
  </conditionalFormatting>
  <conditionalFormatting sqref="Z82">
    <cfRule type="cellIs" dxfId="3379" priority="4107" operator="equal">
      <formula>"NÃO"</formula>
    </cfRule>
    <cfRule type="cellIs" dxfId="3378" priority="4108" operator="equal">
      <formula>"SIM"</formula>
    </cfRule>
  </conditionalFormatting>
  <conditionalFormatting sqref="Z87">
    <cfRule type="cellIs" dxfId="3377" priority="4103" operator="equal">
      <formula>"OPORTUNIDADE"</formula>
    </cfRule>
  </conditionalFormatting>
  <conditionalFormatting sqref="Z87">
    <cfRule type="cellIs" dxfId="3376" priority="4101" operator="equal">
      <formula>"NÃO"</formula>
    </cfRule>
    <cfRule type="cellIs" dxfId="3375" priority="4102" operator="equal">
      <formula>"SIM"</formula>
    </cfRule>
  </conditionalFormatting>
  <conditionalFormatting sqref="Z87">
    <cfRule type="cellIs" dxfId="3374" priority="4100" operator="equal">
      <formula>"OPORTUNIDADE"</formula>
    </cfRule>
  </conditionalFormatting>
  <conditionalFormatting sqref="Z87">
    <cfRule type="cellIs" dxfId="3373" priority="4098" operator="equal">
      <formula>"NÃO"</formula>
    </cfRule>
    <cfRule type="cellIs" dxfId="3372" priority="4099" operator="equal">
      <formula>"SIM"</formula>
    </cfRule>
  </conditionalFormatting>
  <conditionalFormatting sqref="Z87">
    <cfRule type="cellIs" dxfId="3371" priority="4097" operator="equal">
      <formula>"OPORTUNIDADE"</formula>
    </cfRule>
  </conditionalFormatting>
  <conditionalFormatting sqref="Z87">
    <cfRule type="cellIs" dxfId="3370" priority="4095" operator="equal">
      <formula>"NÃO"</formula>
    </cfRule>
    <cfRule type="cellIs" dxfId="3369" priority="4096" operator="equal">
      <formula>"SIM"</formula>
    </cfRule>
  </conditionalFormatting>
  <conditionalFormatting sqref="Z87">
    <cfRule type="cellIs" dxfId="3368" priority="4094" operator="equal">
      <formula>"OPORTUNIDADE"</formula>
    </cfRule>
  </conditionalFormatting>
  <conditionalFormatting sqref="Z87">
    <cfRule type="cellIs" dxfId="3367" priority="4092" operator="equal">
      <formula>"NÃO"</formula>
    </cfRule>
    <cfRule type="cellIs" dxfId="3366" priority="4093" operator="equal">
      <formula>"SIM"</formula>
    </cfRule>
  </conditionalFormatting>
  <conditionalFormatting sqref="Z87">
    <cfRule type="cellIs" dxfId="3365" priority="4091" operator="equal">
      <formula>"OPORTUNIDADE"</formula>
    </cfRule>
  </conditionalFormatting>
  <conditionalFormatting sqref="Z87">
    <cfRule type="cellIs" dxfId="3364" priority="4089" operator="equal">
      <formula>"NÃO"</formula>
    </cfRule>
    <cfRule type="cellIs" dxfId="3363" priority="4090" operator="equal">
      <formula>"SIM"</formula>
    </cfRule>
  </conditionalFormatting>
  <conditionalFormatting sqref="Z95:Z96">
    <cfRule type="cellIs" dxfId="3362" priority="4088" operator="equal">
      <formula>"OPORTUNIDADE"</formula>
    </cfRule>
  </conditionalFormatting>
  <conditionalFormatting sqref="Z95:Z96">
    <cfRule type="cellIs" dxfId="3361" priority="4086" operator="equal">
      <formula>"NÃO"</formula>
    </cfRule>
    <cfRule type="cellIs" dxfId="3360" priority="4087" operator="equal">
      <formula>"SIM"</formula>
    </cfRule>
  </conditionalFormatting>
  <conditionalFormatting sqref="Z95:Z96">
    <cfRule type="cellIs" dxfId="3359" priority="4085" operator="equal">
      <formula>"OPORTUNIDADE"</formula>
    </cfRule>
  </conditionalFormatting>
  <conditionalFormatting sqref="Z95:Z96">
    <cfRule type="cellIs" dxfId="3358" priority="4083" operator="equal">
      <formula>"NÃO"</formula>
    </cfRule>
    <cfRule type="cellIs" dxfId="3357" priority="4084" operator="equal">
      <formula>"SIM"</formula>
    </cfRule>
  </conditionalFormatting>
  <conditionalFormatting sqref="Z95:Z96">
    <cfRule type="cellIs" dxfId="3356" priority="4082" operator="equal">
      <formula>"OPORTUNIDADE"</formula>
    </cfRule>
  </conditionalFormatting>
  <conditionalFormatting sqref="Z95:Z96">
    <cfRule type="cellIs" dxfId="3355" priority="4080" operator="equal">
      <formula>"NÃO"</formula>
    </cfRule>
    <cfRule type="cellIs" dxfId="3354" priority="4081" operator="equal">
      <formula>"SIM"</formula>
    </cfRule>
  </conditionalFormatting>
  <conditionalFormatting sqref="Z95:Z96">
    <cfRule type="cellIs" dxfId="3353" priority="4079" operator="equal">
      <formula>"OPORTUNIDADE"</formula>
    </cfRule>
  </conditionalFormatting>
  <conditionalFormatting sqref="Z95:Z96">
    <cfRule type="cellIs" dxfId="3352" priority="4077" operator="equal">
      <formula>"NÃO"</formula>
    </cfRule>
    <cfRule type="cellIs" dxfId="3351" priority="4078" operator="equal">
      <formula>"SIM"</formula>
    </cfRule>
  </conditionalFormatting>
  <conditionalFormatting sqref="Z95:Z96">
    <cfRule type="cellIs" dxfId="3350" priority="4076" operator="equal">
      <formula>"OPORTUNIDADE"</formula>
    </cfRule>
  </conditionalFormatting>
  <conditionalFormatting sqref="Z95:Z96">
    <cfRule type="cellIs" dxfId="3349" priority="4074" operator="equal">
      <formula>"NÃO"</formula>
    </cfRule>
    <cfRule type="cellIs" dxfId="3348" priority="4075" operator="equal">
      <formula>"SIM"</formula>
    </cfRule>
  </conditionalFormatting>
  <conditionalFormatting sqref="Z98:Z99">
    <cfRule type="cellIs" dxfId="3347" priority="4073" operator="equal">
      <formula>"OPORTUNIDADE"</formula>
    </cfRule>
  </conditionalFormatting>
  <conditionalFormatting sqref="Z98:Z99">
    <cfRule type="cellIs" dxfId="3346" priority="4071" operator="equal">
      <formula>"NÃO"</formula>
    </cfRule>
    <cfRule type="cellIs" dxfId="3345" priority="4072" operator="equal">
      <formula>"SIM"</formula>
    </cfRule>
  </conditionalFormatting>
  <conditionalFormatting sqref="Z98:Z99">
    <cfRule type="cellIs" dxfId="3344" priority="4055" operator="equal">
      <formula>"OPORTUNIDADE"</formula>
    </cfRule>
  </conditionalFormatting>
  <conditionalFormatting sqref="Z98:Z99">
    <cfRule type="cellIs" dxfId="3343" priority="4053" operator="equal">
      <formula>"NÃO"</formula>
    </cfRule>
    <cfRule type="cellIs" dxfId="3342" priority="4054" operator="equal">
      <formula>"SIM"</formula>
    </cfRule>
  </conditionalFormatting>
  <conditionalFormatting sqref="Z98:Z99">
    <cfRule type="cellIs" dxfId="3341" priority="4052" operator="equal">
      <formula>"OPORTUNIDADE"</formula>
    </cfRule>
  </conditionalFormatting>
  <conditionalFormatting sqref="Z98:Z99">
    <cfRule type="cellIs" dxfId="3340" priority="4050" operator="equal">
      <formula>"NÃO"</formula>
    </cfRule>
    <cfRule type="cellIs" dxfId="3339" priority="4051" operator="equal">
      <formula>"SIM"</formula>
    </cfRule>
  </conditionalFormatting>
  <conditionalFormatting sqref="Z98:Z99">
    <cfRule type="cellIs" dxfId="3338" priority="4049" operator="equal">
      <formula>"OPORTUNIDADE"</formula>
    </cfRule>
  </conditionalFormatting>
  <conditionalFormatting sqref="Z98:Z99">
    <cfRule type="cellIs" dxfId="3337" priority="4047" operator="equal">
      <formula>"NÃO"</formula>
    </cfRule>
    <cfRule type="cellIs" dxfId="3336" priority="4048" operator="equal">
      <formula>"SIM"</formula>
    </cfRule>
  </conditionalFormatting>
  <conditionalFormatting sqref="Z98:Z99">
    <cfRule type="cellIs" dxfId="3335" priority="4028" operator="equal">
      <formula>"OPORTUNIDADE"</formula>
    </cfRule>
  </conditionalFormatting>
  <conditionalFormatting sqref="Z98:Z99">
    <cfRule type="cellIs" dxfId="3334" priority="4026" operator="equal">
      <formula>"NÃO"</formula>
    </cfRule>
    <cfRule type="cellIs" dxfId="3333" priority="4027" operator="equal">
      <formula>"SIM"</formula>
    </cfRule>
  </conditionalFormatting>
  <conditionalFormatting sqref="Z98:Z99">
    <cfRule type="cellIs" dxfId="3332" priority="4025" operator="equal">
      <formula>"OPORTUNIDADE"</formula>
    </cfRule>
  </conditionalFormatting>
  <conditionalFormatting sqref="Z98:Z99">
    <cfRule type="cellIs" dxfId="3331" priority="4023" operator="equal">
      <formula>"NÃO"</formula>
    </cfRule>
    <cfRule type="cellIs" dxfId="3330" priority="4024" operator="equal">
      <formula>"SIM"</formula>
    </cfRule>
  </conditionalFormatting>
  <conditionalFormatting sqref="Z98:Z99">
    <cfRule type="cellIs" dxfId="3329" priority="4010" operator="equal">
      <formula>"OPORTUNIDADE"</formula>
    </cfRule>
  </conditionalFormatting>
  <conditionalFormatting sqref="Z98:Z99">
    <cfRule type="cellIs" dxfId="3328" priority="4008" operator="equal">
      <formula>"NÃO"</formula>
    </cfRule>
    <cfRule type="cellIs" dxfId="3327" priority="4009" operator="equal">
      <formula>"SIM"</formula>
    </cfRule>
  </conditionalFormatting>
  <conditionalFormatting sqref="Z98:Z99">
    <cfRule type="cellIs" dxfId="3326" priority="4007" operator="equal">
      <formula>"OPORTUNIDADE"</formula>
    </cfRule>
  </conditionalFormatting>
  <conditionalFormatting sqref="Z98:Z99">
    <cfRule type="cellIs" dxfId="3325" priority="4005" operator="equal">
      <formula>"NÃO"</formula>
    </cfRule>
    <cfRule type="cellIs" dxfId="3324" priority="4006" operator="equal">
      <formula>"SIM"</formula>
    </cfRule>
  </conditionalFormatting>
  <conditionalFormatting sqref="Z98:Z99">
    <cfRule type="cellIs" dxfId="3323" priority="4004" operator="equal">
      <formula>"OPORTUNIDADE"</formula>
    </cfRule>
  </conditionalFormatting>
  <conditionalFormatting sqref="Z98:Z99">
    <cfRule type="cellIs" dxfId="3322" priority="4002" operator="equal">
      <formula>"NÃO"</formula>
    </cfRule>
    <cfRule type="cellIs" dxfId="3321" priority="4003" operator="equal">
      <formula>"SIM"</formula>
    </cfRule>
  </conditionalFormatting>
  <conditionalFormatting sqref="Z98:Z99">
    <cfRule type="cellIs" dxfId="3320" priority="3974" operator="equal">
      <formula>"OPORTUNIDADE"</formula>
    </cfRule>
  </conditionalFormatting>
  <conditionalFormatting sqref="Z98:Z99">
    <cfRule type="cellIs" dxfId="3319" priority="3972" operator="equal">
      <formula>"NÃO"</formula>
    </cfRule>
    <cfRule type="cellIs" dxfId="3318" priority="3973" operator="equal">
      <formula>"SIM"</formula>
    </cfRule>
  </conditionalFormatting>
  <conditionalFormatting sqref="Z98:Z99">
    <cfRule type="cellIs" dxfId="3317" priority="3971" operator="equal">
      <formula>"OPORTUNIDADE"</formula>
    </cfRule>
  </conditionalFormatting>
  <conditionalFormatting sqref="Z98:Z99">
    <cfRule type="cellIs" dxfId="3316" priority="3969" operator="equal">
      <formula>"NÃO"</formula>
    </cfRule>
    <cfRule type="cellIs" dxfId="3315" priority="3970" operator="equal">
      <formula>"SIM"</formula>
    </cfRule>
  </conditionalFormatting>
  <conditionalFormatting sqref="Z98:Z99">
    <cfRule type="cellIs" dxfId="3314" priority="3968" operator="equal">
      <formula>"OPORTUNIDADE"</formula>
    </cfRule>
  </conditionalFormatting>
  <conditionalFormatting sqref="Z98:Z99">
    <cfRule type="cellIs" dxfId="3313" priority="3966" operator="equal">
      <formula>"NÃO"</formula>
    </cfRule>
    <cfRule type="cellIs" dxfId="3312" priority="3967" operator="equal">
      <formula>"SIM"</formula>
    </cfRule>
  </conditionalFormatting>
  <conditionalFormatting sqref="Z98:Z99">
    <cfRule type="cellIs" dxfId="3311" priority="3965" operator="equal">
      <formula>"OPORTUNIDADE"</formula>
    </cfRule>
  </conditionalFormatting>
  <conditionalFormatting sqref="Z98:Z99">
    <cfRule type="cellIs" dxfId="3310" priority="3963" operator="equal">
      <formula>"NÃO"</formula>
    </cfRule>
    <cfRule type="cellIs" dxfId="3309" priority="3964" operator="equal">
      <formula>"SIM"</formula>
    </cfRule>
  </conditionalFormatting>
  <conditionalFormatting sqref="Z98:Z99">
    <cfRule type="cellIs" dxfId="3308" priority="3962" operator="equal">
      <formula>"OPORTUNIDADE"</formula>
    </cfRule>
  </conditionalFormatting>
  <conditionalFormatting sqref="Z98:Z99">
    <cfRule type="cellIs" dxfId="3307" priority="3960" operator="equal">
      <formula>"NÃO"</formula>
    </cfRule>
    <cfRule type="cellIs" dxfId="3306" priority="3961" operator="equal">
      <formula>"SIM"</formula>
    </cfRule>
  </conditionalFormatting>
  <conditionalFormatting sqref="Z98:Z99">
    <cfRule type="cellIs" dxfId="3305" priority="3959" operator="equal">
      <formula>"OPORTUNIDADE"</formula>
    </cfRule>
  </conditionalFormatting>
  <conditionalFormatting sqref="Z98:Z99">
    <cfRule type="cellIs" dxfId="3304" priority="3957" operator="equal">
      <formula>"NÃO"</formula>
    </cfRule>
    <cfRule type="cellIs" dxfId="3303" priority="3958" operator="equal">
      <formula>"SIM"</formula>
    </cfRule>
  </conditionalFormatting>
  <conditionalFormatting sqref="Z98:Z99">
    <cfRule type="cellIs" dxfId="3302" priority="3956" operator="equal">
      <formula>"OPORTUNIDADE"</formula>
    </cfRule>
  </conditionalFormatting>
  <conditionalFormatting sqref="Z98:Z99">
    <cfRule type="cellIs" dxfId="3301" priority="3954" operator="equal">
      <formula>"NÃO"</formula>
    </cfRule>
    <cfRule type="cellIs" dxfId="3300" priority="3955" operator="equal">
      <formula>"SIM"</formula>
    </cfRule>
  </conditionalFormatting>
  <conditionalFormatting sqref="Z98:Z99">
    <cfRule type="cellIs" dxfId="3299" priority="3953" operator="equal">
      <formula>"OPORTUNIDADE"</formula>
    </cfRule>
  </conditionalFormatting>
  <conditionalFormatting sqref="Z98:Z99">
    <cfRule type="cellIs" dxfId="3298" priority="3951" operator="equal">
      <formula>"NÃO"</formula>
    </cfRule>
    <cfRule type="cellIs" dxfId="3297" priority="3952" operator="equal">
      <formula>"SIM"</formula>
    </cfRule>
  </conditionalFormatting>
  <conditionalFormatting sqref="Z98:Z99">
    <cfRule type="cellIs" dxfId="3296" priority="3950" operator="equal">
      <formula>"OPORTUNIDADE"</formula>
    </cfRule>
  </conditionalFormatting>
  <conditionalFormatting sqref="Z98:Z99">
    <cfRule type="cellIs" dxfId="3295" priority="3948" operator="equal">
      <formula>"NÃO"</formula>
    </cfRule>
    <cfRule type="cellIs" dxfId="3294" priority="3949" operator="equal">
      <formula>"SIM"</formula>
    </cfRule>
  </conditionalFormatting>
  <conditionalFormatting sqref="Y98:Y99">
    <cfRule type="cellIs" dxfId="3293" priority="3947" operator="equal">
      <formula>"OPORTUNIDADE"</formula>
    </cfRule>
  </conditionalFormatting>
  <conditionalFormatting sqref="Y98:Y99">
    <cfRule type="cellIs" dxfId="3292" priority="3945" operator="equal">
      <formula>"NÃO"</formula>
    </cfRule>
    <cfRule type="cellIs" dxfId="3291" priority="3946" operator="equal">
      <formula>"SIM"</formula>
    </cfRule>
  </conditionalFormatting>
  <conditionalFormatting sqref="Z98:Z100">
    <cfRule type="cellIs" dxfId="3290" priority="3944" operator="equal">
      <formula>"OPORTUNIDADE"</formula>
    </cfRule>
  </conditionalFormatting>
  <conditionalFormatting sqref="Z98:Z100">
    <cfRule type="cellIs" dxfId="3289" priority="3942" operator="equal">
      <formula>"NÃO"</formula>
    </cfRule>
    <cfRule type="cellIs" dxfId="3288" priority="3943" operator="equal">
      <formula>"SIM"</formula>
    </cfRule>
  </conditionalFormatting>
  <conditionalFormatting sqref="Z98:Z100">
    <cfRule type="cellIs" dxfId="3287" priority="3941" operator="equal">
      <formula>"OPORTUNIDADE"</formula>
    </cfRule>
  </conditionalFormatting>
  <conditionalFormatting sqref="Z98:Z100">
    <cfRule type="cellIs" dxfId="3286" priority="3939" operator="equal">
      <formula>"NÃO"</formula>
    </cfRule>
    <cfRule type="cellIs" dxfId="3285" priority="3940" operator="equal">
      <formula>"SIM"</formula>
    </cfRule>
  </conditionalFormatting>
  <conditionalFormatting sqref="Z98:Z100">
    <cfRule type="cellIs" dxfId="3284" priority="3938" operator="equal">
      <formula>"OPORTUNIDADE"</formula>
    </cfRule>
  </conditionalFormatting>
  <conditionalFormatting sqref="Z98:Z100">
    <cfRule type="cellIs" dxfId="3283" priority="3936" operator="equal">
      <formula>"NÃO"</formula>
    </cfRule>
    <cfRule type="cellIs" dxfId="3282" priority="3937" operator="equal">
      <formula>"SIM"</formula>
    </cfRule>
  </conditionalFormatting>
  <conditionalFormatting sqref="Z98:Z100">
    <cfRule type="cellIs" dxfId="3281" priority="3935" operator="equal">
      <formula>"OPORTUNIDADE"</formula>
    </cfRule>
  </conditionalFormatting>
  <conditionalFormatting sqref="Z98:Z100">
    <cfRule type="cellIs" dxfId="3280" priority="3933" operator="equal">
      <formula>"NÃO"</formula>
    </cfRule>
    <cfRule type="cellIs" dxfId="3279" priority="3934" operator="equal">
      <formula>"SIM"</formula>
    </cfRule>
  </conditionalFormatting>
  <conditionalFormatting sqref="BK6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78" priority="3904" operator="equal">
      <formula>"OPORTUNIDADE"</formula>
    </cfRule>
  </conditionalFormatting>
  <conditionalFormatting sqref="Z79">
    <cfRule type="cellIs" dxfId="3277" priority="3902" operator="equal">
      <formula>"NÃO"</formula>
    </cfRule>
    <cfRule type="cellIs" dxfId="3276" priority="3903" operator="equal">
      <formula>"SIM"</formula>
    </cfRule>
  </conditionalFormatting>
  <conditionalFormatting sqref="Z79">
    <cfRule type="cellIs" dxfId="3275" priority="3901" operator="equal">
      <formula>"OPORTUNIDADE"</formula>
    </cfRule>
  </conditionalFormatting>
  <conditionalFormatting sqref="Z79">
    <cfRule type="cellIs" dxfId="3274" priority="3899" operator="equal">
      <formula>"NÃO"</formula>
    </cfRule>
    <cfRule type="cellIs" dxfId="3273" priority="3900" operator="equal">
      <formula>"SIM"</formula>
    </cfRule>
  </conditionalFormatting>
  <conditionalFormatting sqref="Z79">
    <cfRule type="cellIs" dxfId="3272" priority="3898" operator="equal">
      <formula>"OPORTUNIDADE"</formula>
    </cfRule>
  </conditionalFormatting>
  <conditionalFormatting sqref="Z79">
    <cfRule type="cellIs" dxfId="3271" priority="3896" operator="equal">
      <formula>"NÃO"</formula>
    </cfRule>
    <cfRule type="cellIs" dxfId="3270" priority="3897" operator="equal">
      <formula>"SIM"</formula>
    </cfRule>
  </conditionalFormatting>
  <conditionalFormatting sqref="Z79">
    <cfRule type="cellIs" dxfId="3269" priority="3895" operator="equal">
      <formula>"OPORTUNIDADE"</formula>
    </cfRule>
  </conditionalFormatting>
  <conditionalFormatting sqref="Z79">
    <cfRule type="cellIs" dxfId="3268" priority="3893" operator="equal">
      <formula>"NÃO"</formula>
    </cfRule>
    <cfRule type="cellIs" dxfId="3267" priority="3894" operator="equal">
      <formula>"SIM"</formula>
    </cfRule>
  </conditionalFormatting>
  <conditionalFormatting sqref="Z79">
    <cfRule type="cellIs" dxfId="3266" priority="3892" operator="equal">
      <formula>"OPORTUNIDADE"</formula>
    </cfRule>
  </conditionalFormatting>
  <conditionalFormatting sqref="Z79">
    <cfRule type="cellIs" dxfId="3265" priority="3890" operator="equal">
      <formula>"NÃO"</formula>
    </cfRule>
    <cfRule type="cellIs" dxfId="3264" priority="3891" operator="equal">
      <formula>"SIM"</formula>
    </cfRule>
  </conditionalFormatting>
  <conditionalFormatting sqref="Y79">
    <cfRule type="cellIs" dxfId="3263" priority="3889" operator="equal">
      <formula>"OPORTUNIDADE"</formula>
    </cfRule>
  </conditionalFormatting>
  <conditionalFormatting sqref="Y79">
    <cfRule type="cellIs" dxfId="3262" priority="3887" operator="equal">
      <formula>"NÃO"</formula>
    </cfRule>
    <cfRule type="cellIs" dxfId="3261" priority="3888" operator="equal">
      <formula>"SIM"</formula>
    </cfRule>
  </conditionalFormatting>
  <conditionalFormatting sqref="BK83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60" priority="3872" operator="equal">
      <formula>"OPORTUNIDADE"</formula>
    </cfRule>
  </conditionalFormatting>
  <conditionalFormatting sqref="Z89:Z90">
    <cfRule type="cellIs" dxfId="3259" priority="3870" operator="equal">
      <formula>"NÃO"</formula>
    </cfRule>
    <cfRule type="cellIs" dxfId="3258" priority="3871" operator="equal">
      <formula>"SIM"</formula>
    </cfRule>
  </conditionalFormatting>
  <conditionalFormatting sqref="Z89:Z90">
    <cfRule type="cellIs" dxfId="3257" priority="3869" operator="equal">
      <formula>"OPORTUNIDADE"</formula>
    </cfRule>
  </conditionalFormatting>
  <conditionalFormatting sqref="Z89:Z90">
    <cfRule type="cellIs" dxfId="3256" priority="3867" operator="equal">
      <formula>"NÃO"</formula>
    </cfRule>
    <cfRule type="cellIs" dxfId="3255" priority="3868" operator="equal">
      <formula>"SIM"</formula>
    </cfRule>
  </conditionalFormatting>
  <conditionalFormatting sqref="Z89:Z90">
    <cfRule type="cellIs" dxfId="3254" priority="3866" operator="equal">
      <formula>"OPORTUNIDADE"</formula>
    </cfRule>
  </conditionalFormatting>
  <conditionalFormatting sqref="Z89:Z90">
    <cfRule type="cellIs" dxfId="3253" priority="3864" operator="equal">
      <formula>"NÃO"</formula>
    </cfRule>
    <cfRule type="cellIs" dxfId="3252" priority="3865" operator="equal">
      <formula>"SIM"</formula>
    </cfRule>
  </conditionalFormatting>
  <conditionalFormatting sqref="Z89:Z90">
    <cfRule type="cellIs" dxfId="3251" priority="3863" operator="equal">
      <formula>"OPORTUNIDADE"</formula>
    </cfRule>
  </conditionalFormatting>
  <conditionalFormatting sqref="Z89:Z90">
    <cfRule type="cellIs" dxfId="3250" priority="3861" operator="equal">
      <formula>"NÃO"</formula>
    </cfRule>
    <cfRule type="cellIs" dxfId="3249" priority="3862" operator="equal">
      <formula>"SIM"</formula>
    </cfRule>
  </conditionalFormatting>
  <conditionalFormatting sqref="Z89:Z90">
    <cfRule type="cellIs" dxfId="3248" priority="3860" operator="equal">
      <formula>"OPORTUNIDADE"</formula>
    </cfRule>
  </conditionalFormatting>
  <conditionalFormatting sqref="Z89:Z90">
    <cfRule type="cellIs" dxfId="3247" priority="3858" operator="equal">
      <formula>"NÃO"</formula>
    </cfRule>
    <cfRule type="cellIs" dxfId="3246" priority="3859" operator="equal">
      <formula>"SIM"</formula>
    </cfRule>
  </conditionalFormatting>
  <conditionalFormatting sqref="Z97:Z98">
    <cfRule type="cellIs" dxfId="3245" priority="3854" operator="equal">
      <formula>"OPORTUNIDADE"</formula>
    </cfRule>
  </conditionalFormatting>
  <conditionalFormatting sqref="Z97:Z98">
    <cfRule type="cellIs" dxfId="3244" priority="3852" operator="equal">
      <formula>"NÃO"</formula>
    </cfRule>
    <cfRule type="cellIs" dxfId="3243" priority="3853" operator="equal">
      <formula>"SIM"</formula>
    </cfRule>
  </conditionalFormatting>
  <conditionalFormatting sqref="Y97:Y98">
    <cfRule type="cellIs" dxfId="3242" priority="3851" operator="equal">
      <formula>"OPORTUNIDADE"</formula>
    </cfRule>
  </conditionalFormatting>
  <conditionalFormatting sqref="Y97:Y98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BK8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39" priority="3844" operator="equal">
      <formula>"OPORTUNIDADE"</formula>
    </cfRule>
  </conditionalFormatting>
  <conditionalFormatting sqref="Z93">
    <cfRule type="cellIs" dxfId="3238" priority="3842" operator="equal">
      <formula>"NÃO"</formula>
    </cfRule>
    <cfRule type="cellIs" dxfId="3237" priority="3843" operator="equal">
      <formula>"SIM"</formula>
    </cfRule>
  </conditionalFormatting>
  <conditionalFormatting sqref="Z93">
    <cfRule type="cellIs" dxfId="3236" priority="3841" operator="equal">
      <formula>"OPORTUNIDADE"</formula>
    </cfRule>
  </conditionalFormatting>
  <conditionalFormatting sqref="Z93">
    <cfRule type="cellIs" dxfId="3235" priority="3839" operator="equal">
      <formula>"NÃO"</formula>
    </cfRule>
    <cfRule type="cellIs" dxfId="3234" priority="3840" operator="equal">
      <formula>"SIM"</formula>
    </cfRule>
  </conditionalFormatting>
  <conditionalFormatting sqref="Z93">
    <cfRule type="cellIs" dxfId="3233" priority="3838" operator="equal">
      <formula>"OPORTUNIDADE"</formula>
    </cfRule>
  </conditionalFormatting>
  <conditionalFormatting sqref="Z93">
    <cfRule type="cellIs" dxfId="3232" priority="3836" operator="equal">
      <formula>"NÃO"</formula>
    </cfRule>
    <cfRule type="cellIs" dxfId="3231" priority="3837" operator="equal">
      <formula>"SIM"</formula>
    </cfRule>
  </conditionalFormatting>
  <conditionalFormatting sqref="Z93">
    <cfRule type="cellIs" dxfId="3230" priority="3835" operator="equal">
      <formula>"OPORTUNIDADE"</formula>
    </cfRule>
  </conditionalFormatting>
  <conditionalFormatting sqref="Z93">
    <cfRule type="cellIs" dxfId="3229" priority="3833" operator="equal">
      <formula>"NÃO"</formula>
    </cfRule>
    <cfRule type="cellIs" dxfId="3228" priority="3834" operator="equal">
      <formula>"SIM"</formula>
    </cfRule>
  </conditionalFormatting>
  <conditionalFormatting sqref="Z93">
    <cfRule type="cellIs" dxfId="3227" priority="3832" operator="equal">
      <formula>"OPORTUNIDADE"</formula>
    </cfRule>
  </conditionalFormatting>
  <conditionalFormatting sqref="Z93">
    <cfRule type="cellIs" dxfId="3226" priority="3830" operator="equal">
      <formula>"NÃO"</formula>
    </cfRule>
    <cfRule type="cellIs" dxfId="3225" priority="3831" operator="equal">
      <formula>"SIM"</formula>
    </cfRule>
  </conditionalFormatting>
  <conditionalFormatting sqref="BK102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24" priority="3809" operator="equal">
      <formula>"OPORTUNIDADE"</formula>
    </cfRule>
  </conditionalFormatting>
  <conditionalFormatting sqref="Z106">
    <cfRule type="cellIs" dxfId="3223" priority="3807" operator="equal">
      <formula>"NÃO"</formula>
    </cfRule>
    <cfRule type="cellIs" dxfId="3222" priority="3808" operator="equal">
      <formula>"SIM"</formula>
    </cfRule>
  </conditionalFormatting>
  <conditionalFormatting sqref="Z106">
    <cfRule type="cellIs" dxfId="3221" priority="3806" operator="equal">
      <formula>"OPORTUNIDADE"</formula>
    </cfRule>
  </conditionalFormatting>
  <conditionalFormatting sqref="Z106">
    <cfRule type="cellIs" dxfId="3220" priority="3804" operator="equal">
      <formula>"NÃO"</formula>
    </cfRule>
    <cfRule type="cellIs" dxfId="3219" priority="3805" operator="equal">
      <formula>"SIM"</formula>
    </cfRule>
  </conditionalFormatting>
  <conditionalFormatting sqref="Z106">
    <cfRule type="cellIs" dxfId="3218" priority="3803" operator="equal">
      <formula>"OPORTUNIDADE"</formula>
    </cfRule>
  </conditionalFormatting>
  <conditionalFormatting sqref="Z106">
    <cfRule type="cellIs" dxfId="3217" priority="3801" operator="equal">
      <formula>"NÃO"</formula>
    </cfRule>
    <cfRule type="cellIs" dxfId="3216" priority="3802" operator="equal">
      <formula>"SIM"</formula>
    </cfRule>
  </conditionalFormatting>
  <conditionalFormatting sqref="Z106">
    <cfRule type="cellIs" dxfId="3215" priority="3800" operator="equal">
      <formula>"OPORTUNIDADE"</formula>
    </cfRule>
  </conditionalFormatting>
  <conditionalFormatting sqref="Z106">
    <cfRule type="cellIs" dxfId="3214" priority="3798" operator="equal">
      <formula>"NÃO"</formula>
    </cfRule>
    <cfRule type="cellIs" dxfId="3213" priority="3799" operator="equal">
      <formula>"SIM"</formula>
    </cfRule>
  </conditionalFormatting>
  <conditionalFormatting sqref="Z106">
    <cfRule type="cellIs" dxfId="3212" priority="3797" operator="equal">
      <formula>"OPORTUNIDADE"</formula>
    </cfRule>
  </conditionalFormatting>
  <conditionalFormatting sqref="Z106">
    <cfRule type="cellIs" dxfId="3211" priority="3795" operator="equal">
      <formula>"NÃO"</formula>
    </cfRule>
    <cfRule type="cellIs" dxfId="3210" priority="3796" operator="equal">
      <formula>"SIM"</formula>
    </cfRule>
  </conditionalFormatting>
  <conditionalFormatting sqref="Z109:Z112">
    <cfRule type="cellIs" dxfId="3209" priority="3794" operator="equal">
      <formula>"OPORTUNIDADE"</formula>
    </cfRule>
  </conditionalFormatting>
  <conditionalFormatting sqref="Z109:Z112">
    <cfRule type="cellIs" dxfId="3208" priority="3792" operator="equal">
      <formula>"NÃO"</formula>
    </cfRule>
    <cfRule type="cellIs" dxfId="3207" priority="3793" operator="equal">
      <formula>"SIM"</formula>
    </cfRule>
  </conditionalFormatting>
  <conditionalFormatting sqref="Z109:Z112">
    <cfRule type="cellIs" dxfId="3206" priority="3791" operator="equal">
      <formula>"OPORTUNIDADE"</formula>
    </cfRule>
  </conditionalFormatting>
  <conditionalFormatting sqref="Z109:Z112">
    <cfRule type="cellIs" dxfId="3205" priority="3789" operator="equal">
      <formula>"NÃO"</formula>
    </cfRule>
    <cfRule type="cellIs" dxfId="3204" priority="3790" operator="equal">
      <formula>"SIM"</formula>
    </cfRule>
  </conditionalFormatting>
  <conditionalFormatting sqref="Z109:Z112">
    <cfRule type="cellIs" dxfId="3203" priority="3788" operator="equal">
      <formula>"OPORTUNIDADE"</formula>
    </cfRule>
  </conditionalFormatting>
  <conditionalFormatting sqref="Z109:Z112">
    <cfRule type="cellIs" dxfId="3202" priority="3786" operator="equal">
      <formula>"NÃO"</formula>
    </cfRule>
    <cfRule type="cellIs" dxfId="3201" priority="3787" operator="equal">
      <formula>"SIM"</formula>
    </cfRule>
  </conditionalFormatting>
  <conditionalFormatting sqref="Z109:Z112">
    <cfRule type="cellIs" dxfId="3200" priority="3785" operator="equal">
      <formula>"OPORTUNIDADE"</formula>
    </cfRule>
  </conditionalFormatting>
  <conditionalFormatting sqref="Z109:Z112">
    <cfRule type="cellIs" dxfId="3199" priority="3783" operator="equal">
      <formula>"NÃO"</formula>
    </cfRule>
    <cfRule type="cellIs" dxfId="3198" priority="3784" operator="equal">
      <formula>"SIM"</formula>
    </cfRule>
  </conditionalFormatting>
  <conditionalFormatting sqref="Z109:Z112">
    <cfRule type="cellIs" dxfId="3197" priority="3782" operator="equal">
      <formula>"OPORTUNIDADE"</formula>
    </cfRule>
  </conditionalFormatting>
  <conditionalFormatting sqref="Z109:Z112">
    <cfRule type="cellIs" dxfId="3196" priority="3780" operator="equal">
      <formula>"NÃO"</formula>
    </cfRule>
    <cfRule type="cellIs" dxfId="3195" priority="3781" operator="equal">
      <formula>"SIM"</formula>
    </cfRule>
  </conditionalFormatting>
  <conditionalFormatting sqref="BK92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94" priority="3771" operator="equal">
      <formula>"OPORTUNIDADE"</formula>
    </cfRule>
  </conditionalFormatting>
  <conditionalFormatting sqref="Z109:Z113">
    <cfRule type="cellIs" dxfId="3193" priority="3769" operator="equal">
      <formula>"NÃO"</formula>
    </cfRule>
    <cfRule type="cellIs" dxfId="3192" priority="3770" operator="equal">
      <formula>"SIM"</formula>
    </cfRule>
  </conditionalFormatting>
  <conditionalFormatting sqref="Y109:Y113">
    <cfRule type="cellIs" dxfId="3191" priority="3768" operator="equal">
      <formula>"OPORTUNIDADE"</formula>
    </cfRule>
  </conditionalFormatting>
  <conditionalFormatting sqref="Y109:Y113">
    <cfRule type="cellIs" dxfId="3190" priority="3766" operator="equal">
      <formula>"NÃO"</formula>
    </cfRule>
    <cfRule type="cellIs" dxfId="3189" priority="3767" operator="equal">
      <formula>"SIM"</formula>
    </cfRule>
  </conditionalFormatting>
  <conditionalFormatting sqref="Z110:Z114">
    <cfRule type="cellIs" dxfId="3188" priority="3765" operator="equal">
      <formula>"OPORTUNIDADE"</formula>
    </cfRule>
  </conditionalFormatting>
  <conditionalFormatting sqref="Z110:Z114">
    <cfRule type="cellIs" dxfId="3187" priority="3763" operator="equal">
      <formula>"NÃO"</formula>
    </cfRule>
    <cfRule type="cellIs" dxfId="3186" priority="3764" operator="equal">
      <formula>"SIM"</formula>
    </cfRule>
  </conditionalFormatting>
  <conditionalFormatting sqref="Z110:Z114">
    <cfRule type="cellIs" dxfId="3185" priority="3762" operator="equal">
      <formula>"OPORTUNIDADE"</formula>
    </cfRule>
  </conditionalFormatting>
  <conditionalFormatting sqref="Z110:Z114">
    <cfRule type="cellIs" dxfId="3184" priority="3760" operator="equal">
      <formula>"NÃO"</formula>
    </cfRule>
    <cfRule type="cellIs" dxfId="3183" priority="3761" operator="equal">
      <formula>"SIM"</formula>
    </cfRule>
  </conditionalFormatting>
  <conditionalFormatting sqref="Z110:Z114">
    <cfRule type="cellIs" dxfId="3182" priority="3759" operator="equal">
      <formula>"OPORTUNIDADE"</formula>
    </cfRule>
  </conditionalFormatting>
  <conditionalFormatting sqref="Z110:Z114">
    <cfRule type="cellIs" dxfId="3181" priority="3757" operator="equal">
      <formula>"NÃO"</formula>
    </cfRule>
    <cfRule type="cellIs" dxfId="3180" priority="3758" operator="equal">
      <formula>"SIM"</formula>
    </cfRule>
  </conditionalFormatting>
  <conditionalFormatting sqref="Z110:Z114">
    <cfRule type="cellIs" dxfId="3179" priority="3756" operator="equal">
      <formula>"OPORTUNIDADE"</formula>
    </cfRule>
  </conditionalFormatting>
  <conditionalFormatting sqref="Z110:Z114">
    <cfRule type="cellIs" dxfId="3178" priority="3754" operator="equal">
      <formula>"NÃO"</formula>
    </cfRule>
    <cfRule type="cellIs" dxfId="3177" priority="3755" operator="equal">
      <formula>"SIM"</formula>
    </cfRule>
  </conditionalFormatting>
  <conditionalFormatting sqref="Z110:Z114">
    <cfRule type="cellIs" dxfId="3176" priority="3753" operator="equal">
      <formula>"OPORTUNIDADE"</formula>
    </cfRule>
  </conditionalFormatting>
  <conditionalFormatting sqref="Z110:Z114">
    <cfRule type="cellIs" dxfId="3175" priority="3751" operator="equal">
      <formula>"NÃO"</formula>
    </cfRule>
    <cfRule type="cellIs" dxfId="3174" priority="3752" operator="equal">
      <formula>"SIM"</formula>
    </cfRule>
  </conditionalFormatting>
  <conditionalFormatting sqref="Z110:Z114">
    <cfRule type="cellIs" dxfId="3173" priority="3750" operator="equal">
      <formula>"OPORTUNIDADE"</formula>
    </cfRule>
  </conditionalFormatting>
  <conditionalFormatting sqref="Z110:Z114">
    <cfRule type="cellIs" dxfId="3172" priority="3748" operator="equal">
      <formula>"NÃO"</formula>
    </cfRule>
    <cfRule type="cellIs" dxfId="3171" priority="3749" operator="equal">
      <formula>"SIM"</formula>
    </cfRule>
  </conditionalFormatting>
  <conditionalFormatting sqref="Z110:Z114">
    <cfRule type="cellIs" dxfId="3170" priority="3747" operator="equal">
      <formula>"OPORTUNIDADE"</formula>
    </cfRule>
  </conditionalFormatting>
  <conditionalFormatting sqref="Z110:Z114">
    <cfRule type="cellIs" dxfId="3169" priority="3745" operator="equal">
      <formula>"NÃO"</formula>
    </cfRule>
    <cfRule type="cellIs" dxfId="3168" priority="3746" operator="equal">
      <formula>"SIM"</formula>
    </cfRule>
  </conditionalFormatting>
  <conditionalFormatting sqref="Z110:Z114">
    <cfRule type="cellIs" dxfId="3167" priority="3744" operator="equal">
      <formula>"OPORTUNIDADE"</formula>
    </cfRule>
  </conditionalFormatting>
  <conditionalFormatting sqref="Z110:Z114">
    <cfRule type="cellIs" dxfId="3166" priority="3742" operator="equal">
      <formula>"NÃO"</formula>
    </cfRule>
    <cfRule type="cellIs" dxfId="3165" priority="3743" operator="equal">
      <formula>"SIM"</formula>
    </cfRule>
  </conditionalFormatting>
  <conditionalFormatting sqref="Z110:Z114">
    <cfRule type="cellIs" dxfId="3164" priority="3741" operator="equal">
      <formula>"OPORTUNIDADE"</formula>
    </cfRule>
  </conditionalFormatting>
  <conditionalFormatting sqref="Z110:Z114">
    <cfRule type="cellIs" dxfId="3163" priority="3739" operator="equal">
      <formula>"NÃO"</formula>
    </cfRule>
    <cfRule type="cellIs" dxfId="3162" priority="3740" operator="equal">
      <formula>"SIM"</formula>
    </cfRule>
  </conditionalFormatting>
  <conditionalFormatting sqref="Z110:Z114">
    <cfRule type="cellIs" dxfId="3161" priority="3738" operator="equal">
      <formula>"OPORTUNIDADE"</formula>
    </cfRule>
  </conditionalFormatting>
  <conditionalFormatting sqref="Z110:Z114">
    <cfRule type="cellIs" dxfId="3160" priority="3736" operator="equal">
      <formula>"NÃO"</formula>
    </cfRule>
    <cfRule type="cellIs" dxfId="3159" priority="3737" operator="equal">
      <formula>"SIM"</formula>
    </cfRule>
  </conditionalFormatting>
  <conditionalFormatting sqref="Z110:Z114">
    <cfRule type="cellIs" dxfId="3158" priority="3735" operator="equal">
      <formula>"OPORTUNIDADE"</formula>
    </cfRule>
  </conditionalFormatting>
  <conditionalFormatting sqref="Z110:Z114">
    <cfRule type="cellIs" dxfId="3157" priority="3733" operator="equal">
      <formula>"NÃO"</formula>
    </cfRule>
    <cfRule type="cellIs" dxfId="3156" priority="3734" operator="equal">
      <formula>"SIM"</formula>
    </cfRule>
  </conditionalFormatting>
  <conditionalFormatting sqref="Z110:Z114">
    <cfRule type="cellIs" dxfId="3155" priority="3732" operator="equal">
      <formula>"OPORTUNIDADE"</formula>
    </cfRule>
  </conditionalFormatting>
  <conditionalFormatting sqref="Z110:Z114">
    <cfRule type="cellIs" dxfId="3154" priority="3730" operator="equal">
      <formula>"NÃO"</formula>
    </cfRule>
    <cfRule type="cellIs" dxfId="3153" priority="3731" operator="equal">
      <formula>"SIM"</formula>
    </cfRule>
  </conditionalFormatting>
  <conditionalFormatting sqref="Z110:Z114">
    <cfRule type="cellIs" dxfId="3152" priority="3729" operator="equal">
      <formula>"OPORTUNIDADE"</formula>
    </cfRule>
  </conditionalFormatting>
  <conditionalFormatting sqref="Z110:Z114">
    <cfRule type="cellIs" dxfId="3151" priority="3727" operator="equal">
      <formula>"NÃO"</formula>
    </cfRule>
    <cfRule type="cellIs" dxfId="3150" priority="3728" operator="equal">
      <formula>"SIM"</formula>
    </cfRule>
  </conditionalFormatting>
  <conditionalFormatting sqref="Z110:Z114">
    <cfRule type="cellIs" dxfId="3149" priority="3726" operator="equal">
      <formula>"OPORTUNIDADE"</formula>
    </cfRule>
  </conditionalFormatting>
  <conditionalFormatting sqref="Z110:Z114">
    <cfRule type="cellIs" dxfId="3148" priority="3724" operator="equal">
      <formula>"NÃO"</formula>
    </cfRule>
    <cfRule type="cellIs" dxfId="3147" priority="3725" operator="equal">
      <formula>"SIM"</formula>
    </cfRule>
  </conditionalFormatting>
  <conditionalFormatting sqref="Z110:Z114">
    <cfRule type="cellIs" dxfId="3146" priority="3723" operator="equal">
      <formula>"OPORTUNIDADE"</formula>
    </cfRule>
  </conditionalFormatting>
  <conditionalFormatting sqref="Z110:Z114">
    <cfRule type="cellIs" dxfId="3145" priority="3721" operator="equal">
      <formula>"NÃO"</formula>
    </cfRule>
    <cfRule type="cellIs" dxfId="3144" priority="3722" operator="equal">
      <formula>"SIM"</formula>
    </cfRule>
  </conditionalFormatting>
  <conditionalFormatting sqref="Z110:Z114">
    <cfRule type="cellIs" dxfId="3143" priority="3720" operator="equal">
      <formula>"OPORTUNIDADE"</formula>
    </cfRule>
  </conditionalFormatting>
  <conditionalFormatting sqref="Z110:Z114">
    <cfRule type="cellIs" dxfId="3142" priority="3718" operator="equal">
      <formula>"NÃO"</formula>
    </cfRule>
    <cfRule type="cellIs" dxfId="3141" priority="3719" operator="equal">
      <formula>"SIM"</formula>
    </cfRule>
  </conditionalFormatting>
  <conditionalFormatting sqref="Z110:Z114">
    <cfRule type="cellIs" dxfId="3140" priority="3717" operator="equal">
      <formula>"OPORTUNIDADE"</formula>
    </cfRule>
  </conditionalFormatting>
  <conditionalFormatting sqref="Z110:Z114">
    <cfRule type="cellIs" dxfId="3139" priority="3715" operator="equal">
      <formula>"NÃO"</formula>
    </cfRule>
    <cfRule type="cellIs" dxfId="3138" priority="3716" operator="equal">
      <formula>"SIM"</formula>
    </cfRule>
  </conditionalFormatting>
  <conditionalFormatting sqref="Z110:Z114">
    <cfRule type="cellIs" dxfId="3137" priority="3714" operator="equal">
      <formula>"OPORTUNIDADE"</formula>
    </cfRule>
  </conditionalFormatting>
  <conditionalFormatting sqref="Z110:Z114">
    <cfRule type="cellIs" dxfId="3136" priority="3712" operator="equal">
      <formula>"NÃO"</formula>
    </cfRule>
    <cfRule type="cellIs" dxfId="3135" priority="3713" operator="equal">
      <formula>"SIM"</formula>
    </cfRule>
  </conditionalFormatting>
  <conditionalFormatting sqref="Y110:Y114">
    <cfRule type="cellIs" dxfId="3134" priority="3711" operator="equal">
      <formula>"OPORTUNIDADE"</formula>
    </cfRule>
  </conditionalFormatting>
  <conditionalFormatting sqref="Y110:Y114">
    <cfRule type="cellIs" dxfId="3133" priority="3709" operator="equal">
      <formula>"NÃO"</formula>
    </cfRule>
    <cfRule type="cellIs" dxfId="3132" priority="3710" operator="equal">
      <formula>"SIM"</formula>
    </cfRule>
  </conditionalFormatting>
  <conditionalFormatting sqref="Z110:Z114">
    <cfRule type="cellIs" dxfId="3131" priority="3708" operator="equal">
      <formula>"OPORTUNIDADE"</formula>
    </cfRule>
  </conditionalFormatting>
  <conditionalFormatting sqref="Z110:Z114">
    <cfRule type="cellIs" dxfId="3130" priority="3706" operator="equal">
      <formula>"NÃO"</formula>
    </cfRule>
    <cfRule type="cellIs" dxfId="3129" priority="3707" operator="equal">
      <formula>"SIM"</formula>
    </cfRule>
  </conditionalFormatting>
  <conditionalFormatting sqref="Z110:Z114">
    <cfRule type="cellIs" dxfId="3128" priority="3705" operator="equal">
      <formula>"OPORTUNIDADE"</formula>
    </cfRule>
  </conditionalFormatting>
  <conditionalFormatting sqref="Z110:Z114">
    <cfRule type="cellIs" dxfId="3127" priority="3703" operator="equal">
      <formula>"NÃO"</formula>
    </cfRule>
    <cfRule type="cellIs" dxfId="3126" priority="3704" operator="equal">
      <formula>"SIM"</formula>
    </cfRule>
  </conditionalFormatting>
  <conditionalFormatting sqref="Z110:Z114">
    <cfRule type="cellIs" dxfId="3125" priority="3702" operator="equal">
      <formula>"OPORTUNIDADE"</formula>
    </cfRule>
  </conditionalFormatting>
  <conditionalFormatting sqref="Z110:Z114">
    <cfRule type="cellIs" dxfId="3124" priority="3700" operator="equal">
      <formula>"NÃO"</formula>
    </cfRule>
    <cfRule type="cellIs" dxfId="3123" priority="3701" operator="equal">
      <formula>"SIM"</formula>
    </cfRule>
  </conditionalFormatting>
  <conditionalFormatting sqref="Z110:Z114">
    <cfRule type="cellIs" dxfId="3122" priority="3699" operator="equal">
      <formula>"OPORTUNIDADE"</formula>
    </cfRule>
  </conditionalFormatting>
  <conditionalFormatting sqref="Z110:Z114">
    <cfRule type="cellIs" dxfId="3121" priority="3697" operator="equal">
      <formula>"NÃO"</formula>
    </cfRule>
    <cfRule type="cellIs" dxfId="3120" priority="3698" operator="equal">
      <formula>"SIM"</formula>
    </cfRule>
  </conditionalFormatting>
  <conditionalFormatting sqref="Z110:Z114">
    <cfRule type="cellIs" dxfId="3119" priority="3696" operator="equal">
      <formula>"OPORTUNIDADE"</formula>
    </cfRule>
  </conditionalFormatting>
  <conditionalFormatting sqref="Z110:Z114">
    <cfRule type="cellIs" dxfId="3118" priority="3694" operator="equal">
      <formula>"NÃO"</formula>
    </cfRule>
    <cfRule type="cellIs" dxfId="3117" priority="3695" operator="equal">
      <formula>"SIM"</formula>
    </cfRule>
  </conditionalFormatting>
  <conditionalFormatting sqref="Y110:Y114">
    <cfRule type="cellIs" dxfId="3116" priority="3693" operator="equal">
      <formula>"OPORTUNIDADE"</formula>
    </cfRule>
  </conditionalFormatting>
  <conditionalFormatting sqref="Y110:Y114">
    <cfRule type="cellIs" dxfId="3115" priority="3691" operator="equal">
      <formula>"NÃO"</formula>
    </cfRule>
    <cfRule type="cellIs" dxfId="3114" priority="3692" operator="equal">
      <formula>"SIM"</formula>
    </cfRule>
  </conditionalFormatting>
  <conditionalFormatting sqref="Z108:Z111">
    <cfRule type="cellIs" dxfId="3113" priority="3690" operator="equal">
      <formula>"OPORTUNIDADE"</formula>
    </cfRule>
  </conditionalFormatting>
  <conditionalFormatting sqref="Z108:Z111">
    <cfRule type="cellIs" dxfId="3112" priority="3688" operator="equal">
      <formula>"NÃO"</formula>
    </cfRule>
    <cfRule type="cellIs" dxfId="3111" priority="3689" operator="equal">
      <formula>"SIM"</formula>
    </cfRule>
  </conditionalFormatting>
  <conditionalFormatting sqref="Z108:Z111">
    <cfRule type="cellIs" dxfId="3110" priority="3687" operator="equal">
      <formula>"OPORTUNIDADE"</formula>
    </cfRule>
  </conditionalFormatting>
  <conditionalFormatting sqref="Z108:Z111">
    <cfRule type="cellIs" dxfId="3109" priority="3685" operator="equal">
      <formula>"NÃO"</formula>
    </cfRule>
    <cfRule type="cellIs" dxfId="3108" priority="3686" operator="equal">
      <formula>"SIM"</formula>
    </cfRule>
  </conditionalFormatting>
  <conditionalFormatting sqref="Z108:Z111">
    <cfRule type="cellIs" dxfId="3107" priority="3684" operator="equal">
      <formula>"OPORTUNIDADE"</formula>
    </cfRule>
  </conditionalFormatting>
  <conditionalFormatting sqref="Z108:Z111">
    <cfRule type="cellIs" dxfId="3106" priority="3682" operator="equal">
      <formula>"NÃO"</formula>
    </cfRule>
    <cfRule type="cellIs" dxfId="3105" priority="3683" operator="equal">
      <formula>"SIM"</formula>
    </cfRule>
  </conditionalFormatting>
  <conditionalFormatting sqref="Z108:Z111">
    <cfRule type="cellIs" dxfId="3104" priority="3681" operator="equal">
      <formula>"OPORTUNIDADE"</formula>
    </cfRule>
  </conditionalFormatting>
  <conditionalFormatting sqref="Z108:Z111">
    <cfRule type="cellIs" dxfId="3103" priority="3679" operator="equal">
      <formula>"NÃO"</formula>
    </cfRule>
    <cfRule type="cellIs" dxfId="3102" priority="3680" operator="equal">
      <formula>"SIM"</formula>
    </cfRule>
  </conditionalFormatting>
  <conditionalFormatting sqref="Z108:Z111">
    <cfRule type="cellIs" dxfId="3101" priority="3678" operator="equal">
      <formula>"OPORTUNIDADE"</formula>
    </cfRule>
  </conditionalFormatting>
  <conditionalFormatting sqref="Z108:Z111">
    <cfRule type="cellIs" dxfId="3100" priority="3676" operator="equal">
      <formula>"NÃO"</formula>
    </cfRule>
    <cfRule type="cellIs" dxfId="3099" priority="3677" operator="equal">
      <formula>"SIM"</formula>
    </cfRule>
  </conditionalFormatting>
  <conditionalFormatting sqref="Z108:Z111">
    <cfRule type="cellIs" dxfId="3098" priority="3675" operator="equal">
      <formula>"OPORTUNIDADE"</formula>
    </cfRule>
  </conditionalFormatting>
  <conditionalFormatting sqref="Z108:Z111">
    <cfRule type="cellIs" dxfId="3097" priority="3673" operator="equal">
      <formula>"NÃO"</formula>
    </cfRule>
    <cfRule type="cellIs" dxfId="3096" priority="3674" operator="equal">
      <formula>"SIM"</formula>
    </cfRule>
  </conditionalFormatting>
  <conditionalFormatting sqref="Z108:Z111">
    <cfRule type="cellIs" dxfId="3095" priority="3672" operator="equal">
      <formula>"OPORTUNIDADE"</formula>
    </cfRule>
  </conditionalFormatting>
  <conditionalFormatting sqref="Z108:Z111">
    <cfRule type="cellIs" dxfId="3094" priority="3670" operator="equal">
      <formula>"NÃO"</formula>
    </cfRule>
    <cfRule type="cellIs" dxfId="3093" priority="3671" operator="equal">
      <formula>"SIM"</formula>
    </cfRule>
  </conditionalFormatting>
  <conditionalFormatting sqref="Z108:Z111">
    <cfRule type="cellIs" dxfId="3092" priority="3669" operator="equal">
      <formula>"OPORTUNIDADE"</formula>
    </cfRule>
  </conditionalFormatting>
  <conditionalFormatting sqref="Z108:Z111">
    <cfRule type="cellIs" dxfId="3091" priority="3667" operator="equal">
      <formula>"NÃO"</formula>
    </cfRule>
    <cfRule type="cellIs" dxfId="3090" priority="3668" operator="equal">
      <formula>"SIM"</formula>
    </cfRule>
  </conditionalFormatting>
  <conditionalFormatting sqref="Z108:Z111">
    <cfRule type="cellIs" dxfId="3089" priority="3666" operator="equal">
      <formula>"OPORTUNIDADE"</formula>
    </cfRule>
  </conditionalFormatting>
  <conditionalFormatting sqref="Z108:Z111">
    <cfRule type="cellIs" dxfId="3088" priority="3664" operator="equal">
      <formula>"NÃO"</formula>
    </cfRule>
    <cfRule type="cellIs" dxfId="3087" priority="3665" operator="equal">
      <formula>"SIM"</formula>
    </cfRule>
  </conditionalFormatting>
  <conditionalFormatting sqref="Z108:Z111">
    <cfRule type="cellIs" dxfId="3086" priority="3663" operator="equal">
      <formula>"OPORTUNIDADE"</formula>
    </cfRule>
  </conditionalFormatting>
  <conditionalFormatting sqref="Z108:Z111">
    <cfRule type="cellIs" dxfId="3085" priority="3661" operator="equal">
      <formula>"NÃO"</formula>
    </cfRule>
    <cfRule type="cellIs" dxfId="3084" priority="3662" operator="equal">
      <formula>"SIM"</formula>
    </cfRule>
  </conditionalFormatting>
  <conditionalFormatting sqref="BK99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5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83" priority="3650" operator="equal">
      <formula>"OPORTUNIDADE"</formula>
    </cfRule>
  </conditionalFormatting>
  <conditionalFormatting sqref="Z113:Z116">
    <cfRule type="cellIs" dxfId="3082" priority="3648" operator="equal">
      <formula>"NÃO"</formula>
    </cfRule>
    <cfRule type="cellIs" dxfId="3081" priority="3649" operator="equal">
      <formula>"SIM"</formula>
    </cfRule>
  </conditionalFormatting>
  <conditionalFormatting sqref="Z113:Z116">
    <cfRule type="cellIs" dxfId="3080" priority="3647" operator="equal">
      <formula>"OPORTUNIDADE"</formula>
    </cfRule>
  </conditionalFormatting>
  <conditionalFormatting sqref="Z113:Z116">
    <cfRule type="cellIs" dxfId="3079" priority="3645" operator="equal">
      <formula>"NÃO"</formula>
    </cfRule>
    <cfRule type="cellIs" dxfId="3078" priority="3646" operator="equal">
      <formula>"SIM"</formula>
    </cfRule>
  </conditionalFormatting>
  <conditionalFormatting sqref="Z113:Z116">
    <cfRule type="cellIs" dxfId="3077" priority="3644" operator="equal">
      <formula>"OPORTUNIDADE"</formula>
    </cfRule>
  </conditionalFormatting>
  <conditionalFormatting sqref="Z113:Z116">
    <cfRule type="cellIs" dxfId="3076" priority="3642" operator="equal">
      <formula>"NÃO"</formula>
    </cfRule>
    <cfRule type="cellIs" dxfId="3075" priority="3643" operator="equal">
      <formula>"SIM"</formula>
    </cfRule>
  </conditionalFormatting>
  <conditionalFormatting sqref="Z113:Z116">
    <cfRule type="cellIs" dxfId="3074" priority="3641" operator="equal">
      <formula>"OPORTUNIDADE"</formula>
    </cfRule>
  </conditionalFormatting>
  <conditionalFormatting sqref="Z113:Z116">
    <cfRule type="cellIs" dxfId="3073" priority="3639" operator="equal">
      <formula>"NÃO"</formula>
    </cfRule>
    <cfRule type="cellIs" dxfId="3072" priority="3640" operator="equal">
      <formula>"SIM"</formula>
    </cfRule>
  </conditionalFormatting>
  <conditionalFormatting sqref="Y115:Y119">
    <cfRule type="cellIs" dxfId="3071" priority="3638" operator="equal">
      <formula>"OPORTUNIDADE"</formula>
    </cfRule>
  </conditionalFormatting>
  <conditionalFormatting sqref="Y115:Y119">
    <cfRule type="cellIs" dxfId="3070" priority="3636" operator="equal">
      <formula>"NÃO"</formula>
    </cfRule>
    <cfRule type="cellIs" dxfId="3069" priority="3637" operator="equal">
      <formula>"SIM"</formula>
    </cfRule>
  </conditionalFormatting>
  <conditionalFormatting sqref="Z115:Z119">
    <cfRule type="cellIs" dxfId="3068" priority="3635" operator="equal">
      <formula>"OPORTUNIDADE"</formula>
    </cfRule>
  </conditionalFormatting>
  <conditionalFormatting sqref="Z115:Z119">
    <cfRule type="cellIs" dxfId="3067" priority="3633" operator="equal">
      <formula>"NÃO"</formula>
    </cfRule>
    <cfRule type="cellIs" dxfId="3066" priority="3634" operator="equal">
      <formula>"SIM"</formula>
    </cfRule>
  </conditionalFormatting>
  <conditionalFormatting sqref="Y114:Z114">
    <cfRule type="cellIs" dxfId="3065" priority="3632" operator="equal">
      <formula>"OPORTUNIDADE"</formula>
    </cfRule>
  </conditionalFormatting>
  <conditionalFormatting sqref="Y114:Z114">
    <cfRule type="cellIs" dxfId="3064" priority="3630" operator="equal">
      <formula>"NÃO"</formula>
    </cfRule>
    <cfRule type="cellIs" dxfId="3063" priority="3631" operator="equal">
      <formula>"SIM"</formula>
    </cfRule>
  </conditionalFormatting>
  <conditionalFormatting sqref="Y115:Z115">
    <cfRule type="cellIs" dxfId="3062" priority="3629" operator="equal">
      <formula>"OPORTUNIDADE"</formula>
    </cfRule>
  </conditionalFormatting>
  <conditionalFormatting sqref="Y115:Z115">
    <cfRule type="cellIs" dxfId="3061" priority="3627" operator="equal">
      <formula>"NÃO"</formula>
    </cfRule>
    <cfRule type="cellIs" dxfId="3060" priority="3628" operator="equal">
      <formula>"SIM"</formula>
    </cfRule>
  </conditionalFormatting>
  <conditionalFormatting sqref="Z105:Z108">
    <cfRule type="cellIs" dxfId="3059" priority="3626" operator="equal">
      <formula>"OPORTUNIDADE"</formula>
    </cfRule>
  </conditionalFormatting>
  <conditionalFormatting sqref="Z105:Z108">
    <cfRule type="cellIs" dxfId="3058" priority="3624" operator="equal">
      <formula>"NÃO"</formula>
    </cfRule>
    <cfRule type="cellIs" dxfId="3057" priority="3625" operator="equal">
      <formula>"SIM"</formula>
    </cfRule>
  </conditionalFormatting>
  <conditionalFormatting sqref="Z105:Z108">
    <cfRule type="cellIs" dxfId="3056" priority="3623" operator="equal">
      <formula>"OPORTUNIDADE"</formula>
    </cfRule>
  </conditionalFormatting>
  <conditionalFormatting sqref="Z105:Z108">
    <cfRule type="cellIs" dxfId="3055" priority="3621" operator="equal">
      <formula>"NÃO"</formula>
    </cfRule>
    <cfRule type="cellIs" dxfId="3054" priority="3622" operator="equal">
      <formula>"SIM"</formula>
    </cfRule>
  </conditionalFormatting>
  <conditionalFormatting sqref="Z105:Z108">
    <cfRule type="cellIs" dxfId="3053" priority="3620" operator="equal">
      <formula>"OPORTUNIDADE"</formula>
    </cfRule>
  </conditionalFormatting>
  <conditionalFormatting sqref="Z105:Z108">
    <cfRule type="cellIs" dxfId="3052" priority="3618" operator="equal">
      <formula>"NÃO"</formula>
    </cfRule>
    <cfRule type="cellIs" dxfId="3051" priority="3619" operator="equal">
      <formula>"SIM"</formula>
    </cfRule>
  </conditionalFormatting>
  <conditionalFormatting sqref="Z105:Z108">
    <cfRule type="cellIs" dxfId="3050" priority="3617" operator="equal">
      <formula>"OPORTUNIDADE"</formula>
    </cfRule>
  </conditionalFormatting>
  <conditionalFormatting sqref="Z105:Z108">
    <cfRule type="cellIs" dxfId="3049" priority="3615" operator="equal">
      <formula>"NÃO"</formula>
    </cfRule>
    <cfRule type="cellIs" dxfId="3048" priority="3616" operator="equal">
      <formula>"SIM"</formula>
    </cfRule>
  </conditionalFormatting>
  <conditionalFormatting sqref="Z105:Z108">
    <cfRule type="cellIs" dxfId="3047" priority="3614" operator="equal">
      <formula>"OPORTUNIDADE"</formula>
    </cfRule>
  </conditionalFormatting>
  <conditionalFormatting sqref="Z105:Z108">
    <cfRule type="cellIs" dxfId="3046" priority="3612" operator="equal">
      <formula>"NÃO"</formula>
    </cfRule>
    <cfRule type="cellIs" dxfId="3045" priority="3613" operator="equal">
      <formula>"SIM"</formula>
    </cfRule>
  </conditionalFormatting>
  <conditionalFormatting sqref="Y115:Z115">
    <cfRule type="cellIs" dxfId="3044" priority="3611" operator="equal">
      <formula>"OPORTUNIDADE"</formula>
    </cfRule>
  </conditionalFormatting>
  <conditionalFormatting sqref="Y115:Z115">
    <cfRule type="cellIs" dxfId="3043" priority="3609" operator="equal">
      <formula>"NÃO"</formula>
    </cfRule>
    <cfRule type="cellIs" dxfId="3042" priority="3610" operator="equal">
      <formula>"SIM"</formula>
    </cfRule>
  </conditionalFormatting>
  <conditionalFormatting sqref="Y116:Z116">
    <cfRule type="cellIs" dxfId="3041" priority="3608" operator="equal">
      <formula>"OPORTUNIDADE"</formula>
    </cfRule>
  </conditionalFormatting>
  <conditionalFormatting sqref="Y116:Z116">
    <cfRule type="cellIs" dxfId="3040" priority="3606" operator="equal">
      <formula>"NÃO"</formula>
    </cfRule>
    <cfRule type="cellIs" dxfId="3039" priority="3607" operator="equal">
      <formula>"SIM"</formula>
    </cfRule>
  </conditionalFormatting>
  <conditionalFormatting sqref="BK10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38" priority="3601" operator="equal">
      <formula>"OPORTUNIDADE"</formula>
    </cfRule>
  </conditionalFormatting>
  <conditionalFormatting sqref="Z107">
    <cfRule type="cellIs" dxfId="3037" priority="3599" operator="equal">
      <formula>"NÃO"</formula>
    </cfRule>
    <cfRule type="cellIs" dxfId="3036" priority="3600" operator="equal">
      <formula>"SIM"</formula>
    </cfRule>
  </conditionalFormatting>
  <conditionalFormatting sqref="Z107">
    <cfRule type="cellIs" dxfId="3035" priority="3598" operator="equal">
      <formula>"OPORTUNIDADE"</formula>
    </cfRule>
  </conditionalFormatting>
  <conditionalFormatting sqref="Z107">
    <cfRule type="cellIs" dxfId="3034" priority="3596" operator="equal">
      <formula>"NÃO"</formula>
    </cfRule>
    <cfRule type="cellIs" dxfId="3033" priority="3597" operator="equal">
      <formula>"SIM"</formula>
    </cfRule>
  </conditionalFormatting>
  <conditionalFormatting sqref="Z107">
    <cfRule type="cellIs" dxfId="3032" priority="3595" operator="equal">
      <formula>"OPORTUNIDADE"</formula>
    </cfRule>
  </conditionalFormatting>
  <conditionalFormatting sqref="Z107">
    <cfRule type="cellIs" dxfId="3031" priority="3593" operator="equal">
      <formula>"NÃO"</formula>
    </cfRule>
    <cfRule type="cellIs" dxfId="3030" priority="3594" operator="equal">
      <formula>"SIM"</formula>
    </cfRule>
  </conditionalFormatting>
  <conditionalFormatting sqref="Z107">
    <cfRule type="cellIs" dxfId="3029" priority="3592" operator="equal">
      <formula>"OPORTUNIDADE"</formula>
    </cfRule>
  </conditionalFormatting>
  <conditionalFormatting sqref="Z107">
    <cfRule type="cellIs" dxfId="3028" priority="3590" operator="equal">
      <formula>"NÃO"</formula>
    </cfRule>
    <cfRule type="cellIs" dxfId="3027" priority="3591" operator="equal">
      <formula>"SIM"</formula>
    </cfRule>
  </conditionalFormatting>
  <conditionalFormatting sqref="Z107">
    <cfRule type="cellIs" dxfId="3026" priority="3586" operator="equal">
      <formula>"OPORTUNIDADE"</formula>
    </cfRule>
  </conditionalFormatting>
  <conditionalFormatting sqref="Z107">
    <cfRule type="cellIs" dxfId="3025" priority="3584" operator="equal">
      <formula>"NÃO"</formula>
    </cfRule>
    <cfRule type="cellIs" dxfId="3024" priority="3585" operator="equal">
      <formula>"SIM"</formula>
    </cfRule>
  </conditionalFormatting>
  <conditionalFormatting sqref="Z107">
    <cfRule type="cellIs" dxfId="3023" priority="3583" operator="equal">
      <formula>"OPORTUNIDADE"</formula>
    </cfRule>
  </conditionalFormatting>
  <conditionalFormatting sqref="Z107">
    <cfRule type="cellIs" dxfId="3022" priority="3581" operator="equal">
      <formula>"NÃO"</formula>
    </cfRule>
    <cfRule type="cellIs" dxfId="3021" priority="3582" operator="equal">
      <formula>"SIM"</formula>
    </cfRule>
  </conditionalFormatting>
  <conditionalFormatting sqref="Z107">
    <cfRule type="cellIs" dxfId="3020" priority="3580" operator="equal">
      <formula>"OPORTUNIDADE"</formula>
    </cfRule>
  </conditionalFormatting>
  <conditionalFormatting sqref="Z107">
    <cfRule type="cellIs" dxfId="3019" priority="3578" operator="equal">
      <formula>"NÃO"</formula>
    </cfRule>
    <cfRule type="cellIs" dxfId="3018" priority="3579" operator="equal">
      <formula>"SIM"</formula>
    </cfRule>
  </conditionalFormatting>
  <conditionalFormatting sqref="Z107">
    <cfRule type="cellIs" dxfId="3017" priority="3577" operator="equal">
      <formula>"OPORTUNIDADE"</formula>
    </cfRule>
  </conditionalFormatting>
  <conditionalFormatting sqref="Z107">
    <cfRule type="cellIs" dxfId="3016" priority="3575" operator="equal">
      <formula>"NÃO"</formula>
    </cfRule>
    <cfRule type="cellIs" dxfId="3015" priority="3576" operator="equal">
      <formula>"SIM"</formula>
    </cfRule>
  </conditionalFormatting>
  <conditionalFormatting sqref="Z107">
    <cfRule type="cellIs" dxfId="3014" priority="3574" operator="equal">
      <formula>"OPORTUNIDADE"</formula>
    </cfRule>
  </conditionalFormatting>
  <conditionalFormatting sqref="Z107">
    <cfRule type="cellIs" dxfId="3013" priority="3572" operator="equal">
      <formula>"NÃO"</formula>
    </cfRule>
    <cfRule type="cellIs" dxfId="3012" priority="3573" operator="equal">
      <formula>"SIM"</formula>
    </cfRule>
  </conditionalFormatting>
  <conditionalFormatting sqref="Z107">
    <cfRule type="cellIs" dxfId="3011" priority="3571" operator="equal">
      <formula>"OPORTUNIDADE"</formula>
    </cfRule>
  </conditionalFormatting>
  <conditionalFormatting sqref="Z107">
    <cfRule type="cellIs" dxfId="3010" priority="3569" operator="equal">
      <formula>"NÃO"</formula>
    </cfRule>
    <cfRule type="cellIs" dxfId="3009" priority="3570" operator="equal">
      <formula>"SIM"</formula>
    </cfRule>
  </conditionalFormatting>
  <conditionalFormatting sqref="Z107">
    <cfRule type="cellIs" dxfId="3008" priority="3568" operator="equal">
      <formula>"OPORTUNIDADE"</formula>
    </cfRule>
  </conditionalFormatting>
  <conditionalFormatting sqref="Z107">
    <cfRule type="cellIs" dxfId="3007" priority="3566" operator="equal">
      <formula>"NÃO"</formula>
    </cfRule>
    <cfRule type="cellIs" dxfId="3006" priority="3567" operator="equal">
      <formula>"SIM"</formula>
    </cfRule>
  </conditionalFormatting>
  <conditionalFormatting sqref="Z107">
    <cfRule type="cellIs" dxfId="3005" priority="3565" operator="equal">
      <formula>"OPORTUNIDADE"</formula>
    </cfRule>
  </conditionalFormatting>
  <conditionalFormatting sqref="Z107">
    <cfRule type="cellIs" dxfId="3004" priority="3563" operator="equal">
      <formula>"NÃO"</formula>
    </cfRule>
    <cfRule type="cellIs" dxfId="3003" priority="3564" operator="equal">
      <formula>"SIM"</formula>
    </cfRule>
  </conditionalFormatting>
  <conditionalFormatting sqref="Z107">
    <cfRule type="cellIs" dxfId="3002" priority="3562" operator="equal">
      <formula>"OPORTUNIDADE"</formula>
    </cfRule>
  </conditionalFormatting>
  <conditionalFormatting sqref="Z107">
    <cfRule type="cellIs" dxfId="3001" priority="3560" operator="equal">
      <formula>"NÃO"</formula>
    </cfRule>
    <cfRule type="cellIs" dxfId="3000" priority="3561" operator="equal">
      <formula>"SIM"</formula>
    </cfRule>
  </conditionalFormatting>
  <conditionalFormatting sqref="Z107">
    <cfRule type="cellIs" dxfId="2999" priority="3559" operator="equal">
      <formula>"OPORTUNIDADE"</formula>
    </cfRule>
  </conditionalFormatting>
  <conditionalFormatting sqref="Z107">
    <cfRule type="cellIs" dxfId="2998" priority="3557" operator="equal">
      <formula>"NÃO"</formula>
    </cfRule>
    <cfRule type="cellIs" dxfId="2997" priority="3558" operator="equal">
      <formula>"SIM"</formula>
    </cfRule>
  </conditionalFormatting>
  <conditionalFormatting sqref="Z107">
    <cfRule type="cellIs" dxfId="2996" priority="3556" operator="equal">
      <formula>"OPORTUNIDADE"</formula>
    </cfRule>
  </conditionalFormatting>
  <conditionalFormatting sqref="Z107">
    <cfRule type="cellIs" dxfId="2995" priority="3554" operator="equal">
      <formula>"NÃO"</formula>
    </cfRule>
    <cfRule type="cellIs" dxfId="2994" priority="3555" operator="equal">
      <formula>"SIM"</formula>
    </cfRule>
  </conditionalFormatting>
  <conditionalFormatting sqref="Z107">
    <cfRule type="cellIs" dxfId="2993" priority="3553" operator="equal">
      <formula>"OPORTUNIDADE"</formula>
    </cfRule>
  </conditionalFormatting>
  <conditionalFormatting sqref="Z107">
    <cfRule type="cellIs" dxfId="2992" priority="3551" operator="equal">
      <formula>"NÃO"</formula>
    </cfRule>
    <cfRule type="cellIs" dxfId="2991" priority="3552" operator="equal">
      <formula>"SIM"</formula>
    </cfRule>
  </conditionalFormatting>
  <conditionalFormatting sqref="Z107">
    <cfRule type="cellIs" dxfId="2990" priority="3550" operator="equal">
      <formula>"OPORTUNIDADE"</formula>
    </cfRule>
  </conditionalFormatting>
  <conditionalFormatting sqref="Z107">
    <cfRule type="cellIs" dxfId="2989" priority="3548" operator="equal">
      <formula>"NÃO"</formula>
    </cfRule>
    <cfRule type="cellIs" dxfId="2988" priority="3549" operator="equal">
      <formula>"SIM"</formula>
    </cfRule>
  </conditionalFormatting>
  <conditionalFormatting sqref="Z107">
    <cfRule type="cellIs" dxfId="2987" priority="3547" operator="equal">
      <formula>"OPORTUNIDADE"</formula>
    </cfRule>
  </conditionalFormatting>
  <conditionalFormatting sqref="Z107">
    <cfRule type="cellIs" dxfId="2986" priority="3545" operator="equal">
      <formula>"NÃO"</formula>
    </cfRule>
    <cfRule type="cellIs" dxfId="2985" priority="3546" operator="equal">
      <formula>"SIM"</formula>
    </cfRule>
  </conditionalFormatting>
  <conditionalFormatting sqref="Z107">
    <cfRule type="cellIs" dxfId="2984" priority="3544" operator="equal">
      <formula>"OPORTUNIDADE"</formula>
    </cfRule>
  </conditionalFormatting>
  <conditionalFormatting sqref="Z107">
    <cfRule type="cellIs" dxfId="2983" priority="3542" operator="equal">
      <formula>"NÃO"</formula>
    </cfRule>
    <cfRule type="cellIs" dxfId="2982" priority="3543" operator="equal">
      <formula>"SIM"</formula>
    </cfRule>
  </conditionalFormatting>
  <conditionalFormatting sqref="Z107">
    <cfRule type="cellIs" dxfId="2981" priority="3541" operator="equal">
      <formula>"OPORTUNIDADE"</formula>
    </cfRule>
  </conditionalFormatting>
  <conditionalFormatting sqref="Z107">
    <cfRule type="cellIs" dxfId="2980" priority="3539" operator="equal">
      <formula>"NÃO"</formula>
    </cfRule>
    <cfRule type="cellIs" dxfId="2979" priority="3540" operator="equal">
      <formula>"SIM"</formula>
    </cfRule>
  </conditionalFormatting>
  <conditionalFormatting sqref="Z107">
    <cfRule type="cellIs" dxfId="2978" priority="3538" operator="equal">
      <formula>"OPORTUNIDADE"</formula>
    </cfRule>
  </conditionalFormatting>
  <conditionalFormatting sqref="Z107">
    <cfRule type="cellIs" dxfId="2977" priority="3536" operator="equal">
      <formula>"NÃO"</formula>
    </cfRule>
    <cfRule type="cellIs" dxfId="2976" priority="3537" operator="equal">
      <formula>"SIM"</formula>
    </cfRule>
  </conditionalFormatting>
  <conditionalFormatting sqref="Z107">
    <cfRule type="cellIs" dxfId="2975" priority="3535" operator="equal">
      <formula>"OPORTUNIDADE"</formula>
    </cfRule>
  </conditionalFormatting>
  <conditionalFormatting sqref="Z107">
    <cfRule type="cellIs" dxfId="2974" priority="3533" operator="equal">
      <formula>"NÃO"</formula>
    </cfRule>
    <cfRule type="cellIs" dxfId="2973" priority="3534" operator="equal">
      <formula>"SIM"</formula>
    </cfRule>
  </conditionalFormatting>
  <conditionalFormatting sqref="Z107">
    <cfRule type="cellIs" dxfId="2972" priority="3532" operator="equal">
      <formula>"OPORTUNIDADE"</formula>
    </cfRule>
  </conditionalFormatting>
  <conditionalFormatting sqref="Z107">
    <cfRule type="cellIs" dxfId="2971" priority="3530" operator="equal">
      <formula>"NÃO"</formula>
    </cfRule>
    <cfRule type="cellIs" dxfId="2970" priority="3531" operator="equal">
      <formula>"SIM"</formula>
    </cfRule>
  </conditionalFormatting>
  <conditionalFormatting sqref="Z107">
    <cfRule type="cellIs" dxfId="2969" priority="3529" operator="equal">
      <formula>"OPORTUNIDADE"</formula>
    </cfRule>
  </conditionalFormatting>
  <conditionalFormatting sqref="Z107">
    <cfRule type="cellIs" dxfId="2968" priority="3527" operator="equal">
      <formula>"NÃO"</formula>
    </cfRule>
    <cfRule type="cellIs" dxfId="2967" priority="3528" operator="equal">
      <formula>"SIM"</formula>
    </cfRule>
  </conditionalFormatting>
  <conditionalFormatting sqref="Z107">
    <cfRule type="cellIs" dxfId="2966" priority="3526" operator="equal">
      <formula>"OPORTUNIDADE"</formula>
    </cfRule>
  </conditionalFormatting>
  <conditionalFormatting sqref="Z107">
    <cfRule type="cellIs" dxfId="2965" priority="3524" operator="equal">
      <formula>"NÃO"</formula>
    </cfRule>
    <cfRule type="cellIs" dxfId="2964" priority="3525" operator="equal">
      <formula>"SIM"</formula>
    </cfRule>
  </conditionalFormatting>
  <conditionalFormatting sqref="Y107">
    <cfRule type="cellIs" dxfId="2963" priority="3514" operator="equal">
      <formula>"OPORTUNIDADE"</formula>
    </cfRule>
  </conditionalFormatting>
  <conditionalFormatting sqref="Y107">
    <cfRule type="cellIs" dxfId="2962" priority="3512" operator="equal">
      <formula>"NÃO"</formula>
    </cfRule>
    <cfRule type="cellIs" dxfId="2961" priority="3513" operator="equal">
      <formula>"SIM"</formula>
    </cfRule>
  </conditionalFormatting>
  <conditionalFormatting sqref="Z108">
    <cfRule type="cellIs" dxfId="2960" priority="3511" operator="equal">
      <formula>"OPORTUNIDADE"</formula>
    </cfRule>
  </conditionalFormatting>
  <conditionalFormatting sqref="Z108">
    <cfRule type="cellIs" dxfId="2959" priority="3509" operator="equal">
      <formula>"NÃO"</formula>
    </cfRule>
    <cfRule type="cellIs" dxfId="2958" priority="3510" operator="equal">
      <formula>"SIM"</formula>
    </cfRule>
  </conditionalFormatting>
  <conditionalFormatting sqref="Z108">
    <cfRule type="cellIs" dxfId="2957" priority="3508" operator="equal">
      <formula>"OPORTUNIDADE"</formula>
    </cfRule>
  </conditionalFormatting>
  <conditionalFormatting sqref="Z108">
    <cfRule type="cellIs" dxfId="2956" priority="3506" operator="equal">
      <formula>"NÃO"</formula>
    </cfRule>
    <cfRule type="cellIs" dxfId="2955" priority="3507" operator="equal">
      <formula>"SIM"</formula>
    </cfRule>
  </conditionalFormatting>
  <conditionalFormatting sqref="Z108">
    <cfRule type="cellIs" dxfId="2954" priority="3505" operator="equal">
      <formula>"OPORTUNIDADE"</formula>
    </cfRule>
  </conditionalFormatting>
  <conditionalFormatting sqref="Z108">
    <cfRule type="cellIs" dxfId="2953" priority="3503" operator="equal">
      <formula>"NÃO"</formula>
    </cfRule>
    <cfRule type="cellIs" dxfId="2952" priority="3504" operator="equal">
      <formula>"SIM"</formula>
    </cfRule>
  </conditionalFormatting>
  <conditionalFormatting sqref="Z108">
    <cfRule type="cellIs" dxfId="2951" priority="3502" operator="equal">
      <formula>"OPORTUNIDADE"</formula>
    </cfRule>
  </conditionalFormatting>
  <conditionalFormatting sqref="Z108">
    <cfRule type="cellIs" dxfId="2950" priority="3500" operator="equal">
      <formula>"NÃO"</formula>
    </cfRule>
    <cfRule type="cellIs" dxfId="2949" priority="3501" operator="equal">
      <formula>"SIM"</formula>
    </cfRule>
  </conditionalFormatting>
  <conditionalFormatting sqref="Z108">
    <cfRule type="cellIs" dxfId="2948" priority="3499" operator="equal">
      <formula>"OPORTUNIDADE"</formula>
    </cfRule>
  </conditionalFormatting>
  <conditionalFormatting sqref="Z108">
    <cfRule type="cellIs" dxfId="2947" priority="3497" operator="equal">
      <formula>"NÃO"</formula>
    </cfRule>
    <cfRule type="cellIs" dxfId="2946" priority="3498" operator="equal">
      <formula>"SIM"</formula>
    </cfRule>
  </conditionalFormatting>
  <conditionalFormatting sqref="Y116:Z116">
    <cfRule type="cellIs" dxfId="2945" priority="3496" operator="equal">
      <formula>"OPORTUNIDADE"</formula>
    </cfRule>
  </conditionalFormatting>
  <conditionalFormatting sqref="Y116:Z116">
    <cfRule type="cellIs" dxfId="2944" priority="3494" operator="equal">
      <formula>"NÃO"</formula>
    </cfRule>
    <cfRule type="cellIs" dxfId="2943" priority="3495" operator="equal">
      <formula>"SIM"</formula>
    </cfRule>
  </conditionalFormatting>
  <conditionalFormatting sqref="Y117:Z117">
    <cfRule type="cellIs" dxfId="2942" priority="3493" operator="equal">
      <formula>"OPORTUNIDADE"</formula>
    </cfRule>
  </conditionalFormatting>
  <conditionalFormatting sqref="Y117:Z117">
    <cfRule type="cellIs" dxfId="2941" priority="3491" operator="equal">
      <formula>"NÃO"</formula>
    </cfRule>
    <cfRule type="cellIs" dxfId="2940" priority="3492" operator="equal">
      <formula>"SIM"</formula>
    </cfRule>
  </conditionalFormatting>
  <conditionalFormatting sqref="Y117:Z117">
    <cfRule type="cellIs" dxfId="2939" priority="3490" operator="equal">
      <formula>"OPORTUNIDADE"</formula>
    </cfRule>
  </conditionalFormatting>
  <conditionalFormatting sqref="Y117:Z117">
    <cfRule type="cellIs" dxfId="2938" priority="3488" operator="equal">
      <formula>"NÃO"</formula>
    </cfRule>
    <cfRule type="cellIs" dxfId="2937" priority="3489" operator="equal">
      <formula>"SIM"</formula>
    </cfRule>
  </conditionalFormatting>
  <conditionalFormatting sqref="Y118:Z118">
    <cfRule type="cellIs" dxfId="2936" priority="3487" operator="equal">
      <formula>"OPORTUNIDADE"</formula>
    </cfRule>
  </conditionalFormatting>
  <conditionalFormatting sqref="Y118:Z118">
    <cfRule type="cellIs" dxfId="2935" priority="3485" operator="equal">
      <formula>"NÃO"</formula>
    </cfRule>
    <cfRule type="cellIs" dxfId="2934" priority="3486" operator="equal">
      <formula>"SIM"</formula>
    </cfRule>
  </conditionalFormatting>
  <conditionalFormatting sqref="Z109">
    <cfRule type="cellIs" dxfId="2933" priority="3484" operator="equal">
      <formula>"OPORTUNIDADE"</formula>
    </cfRule>
  </conditionalFormatting>
  <conditionalFormatting sqref="Z109">
    <cfRule type="cellIs" dxfId="2932" priority="3482" operator="equal">
      <formula>"NÃO"</formula>
    </cfRule>
    <cfRule type="cellIs" dxfId="2931" priority="3483" operator="equal">
      <formula>"SIM"</formula>
    </cfRule>
  </conditionalFormatting>
  <conditionalFormatting sqref="Z109">
    <cfRule type="cellIs" dxfId="2930" priority="3481" operator="equal">
      <formula>"OPORTUNIDADE"</formula>
    </cfRule>
  </conditionalFormatting>
  <conditionalFormatting sqref="Z109">
    <cfRule type="cellIs" dxfId="2929" priority="3479" operator="equal">
      <formula>"NÃO"</formula>
    </cfRule>
    <cfRule type="cellIs" dxfId="2928" priority="3480" operator="equal">
      <formula>"SIM"</formula>
    </cfRule>
  </conditionalFormatting>
  <conditionalFormatting sqref="Z109">
    <cfRule type="cellIs" dxfId="2927" priority="3478" operator="equal">
      <formula>"OPORTUNIDADE"</formula>
    </cfRule>
  </conditionalFormatting>
  <conditionalFormatting sqref="Z109">
    <cfRule type="cellIs" dxfId="2926" priority="3476" operator="equal">
      <formula>"NÃO"</formula>
    </cfRule>
    <cfRule type="cellIs" dxfId="2925" priority="3477" operator="equal">
      <formula>"SIM"</formula>
    </cfRule>
  </conditionalFormatting>
  <conditionalFormatting sqref="Z109">
    <cfRule type="cellIs" dxfId="2924" priority="3475" operator="equal">
      <formula>"OPORTUNIDADE"</formula>
    </cfRule>
  </conditionalFormatting>
  <conditionalFormatting sqref="Z109">
    <cfRule type="cellIs" dxfId="2923" priority="3473" operator="equal">
      <formula>"NÃO"</formula>
    </cfRule>
    <cfRule type="cellIs" dxfId="2922" priority="3474" operator="equal">
      <formula>"SIM"</formula>
    </cfRule>
  </conditionalFormatting>
  <conditionalFormatting sqref="Z109">
    <cfRule type="cellIs" dxfId="2921" priority="3472" operator="equal">
      <formula>"OPORTUNIDADE"</formula>
    </cfRule>
  </conditionalFormatting>
  <conditionalFormatting sqref="Z109">
    <cfRule type="cellIs" dxfId="2920" priority="3470" operator="equal">
      <formula>"NÃO"</formula>
    </cfRule>
    <cfRule type="cellIs" dxfId="2919" priority="3471" operator="equal">
      <formula>"SIM"</formula>
    </cfRule>
  </conditionalFormatting>
  <conditionalFormatting sqref="Z109">
    <cfRule type="cellIs" dxfId="2918" priority="3469" operator="equal">
      <formula>"OPORTUNIDADE"</formula>
    </cfRule>
  </conditionalFormatting>
  <conditionalFormatting sqref="Z109">
    <cfRule type="cellIs" dxfId="2917" priority="3467" operator="equal">
      <formula>"NÃO"</formula>
    </cfRule>
    <cfRule type="cellIs" dxfId="2916" priority="3468" operator="equal">
      <formula>"SIM"</formula>
    </cfRule>
  </conditionalFormatting>
  <conditionalFormatting sqref="Z109">
    <cfRule type="cellIs" dxfId="2915" priority="3466" operator="equal">
      <formula>"OPORTUNIDADE"</formula>
    </cfRule>
  </conditionalFormatting>
  <conditionalFormatting sqref="Z109">
    <cfRule type="cellIs" dxfId="2914" priority="3464" operator="equal">
      <formula>"NÃO"</formula>
    </cfRule>
    <cfRule type="cellIs" dxfId="2913" priority="3465" operator="equal">
      <formula>"SIM"</formula>
    </cfRule>
  </conditionalFormatting>
  <conditionalFormatting sqref="Z109">
    <cfRule type="cellIs" dxfId="2912" priority="3463" operator="equal">
      <formula>"OPORTUNIDADE"</formula>
    </cfRule>
  </conditionalFormatting>
  <conditionalFormatting sqref="Z109">
    <cfRule type="cellIs" dxfId="2911" priority="3461" operator="equal">
      <formula>"NÃO"</formula>
    </cfRule>
    <cfRule type="cellIs" dxfId="2910" priority="3462" operator="equal">
      <formula>"SIM"</formula>
    </cfRule>
  </conditionalFormatting>
  <conditionalFormatting sqref="Z109">
    <cfRule type="cellIs" dxfId="2909" priority="3460" operator="equal">
      <formula>"OPORTUNIDADE"</formula>
    </cfRule>
  </conditionalFormatting>
  <conditionalFormatting sqref="Z109">
    <cfRule type="cellIs" dxfId="2908" priority="3458" operator="equal">
      <formula>"NÃO"</formula>
    </cfRule>
    <cfRule type="cellIs" dxfId="2907" priority="3459" operator="equal">
      <formula>"SIM"</formula>
    </cfRule>
  </conditionalFormatting>
  <conditionalFormatting sqref="Z109">
    <cfRule type="cellIs" dxfId="2906" priority="3457" operator="equal">
      <formula>"OPORTUNIDADE"</formula>
    </cfRule>
  </conditionalFormatting>
  <conditionalFormatting sqref="Z109">
    <cfRule type="cellIs" dxfId="2905" priority="3455" operator="equal">
      <formula>"NÃO"</formula>
    </cfRule>
    <cfRule type="cellIs" dxfId="2904" priority="3456" operator="equal">
      <formula>"SIM"</formula>
    </cfRule>
  </conditionalFormatting>
  <conditionalFormatting sqref="Z109">
    <cfRule type="cellIs" dxfId="2903" priority="3454" operator="equal">
      <formula>"OPORTUNIDADE"</formula>
    </cfRule>
  </conditionalFormatting>
  <conditionalFormatting sqref="Z109">
    <cfRule type="cellIs" dxfId="2902" priority="3452" operator="equal">
      <formula>"NÃO"</formula>
    </cfRule>
    <cfRule type="cellIs" dxfId="2901" priority="3453" operator="equal">
      <formula>"SIM"</formula>
    </cfRule>
  </conditionalFormatting>
  <conditionalFormatting sqref="Z109">
    <cfRule type="cellIs" dxfId="2900" priority="3451" operator="equal">
      <formula>"OPORTUNIDADE"</formula>
    </cfRule>
  </conditionalFormatting>
  <conditionalFormatting sqref="Z109">
    <cfRule type="cellIs" dxfId="2899" priority="3449" operator="equal">
      <formula>"NÃO"</formula>
    </cfRule>
    <cfRule type="cellIs" dxfId="2898" priority="3450" operator="equal">
      <formula>"SIM"</formula>
    </cfRule>
  </conditionalFormatting>
  <conditionalFormatting sqref="Z109">
    <cfRule type="cellIs" dxfId="2897" priority="3448" operator="equal">
      <formula>"OPORTUNIDADE"</formula>
    </cfRule>
  </conditionalFormatting>
  <conditionalFormatting sqref="Z109">
    <cfRule type="cellIs" dxfId="2896" priority="3446" operator="equal">
      <formula>"NÃO"</formula>
    </cfRule>
    <cfRule type="cellIs" dxfId="2895" priority="3447" operator="equal">
      <formula>"SIM"</formula>
    </cfRule>
  </conditionalFormatting>
  <conditionalFormatting sqref="Z109">
    <cfRule type="cellIs" dxfId="2894" priority="3445" operator="equal">
      <formula>"OPORTUNIDADE"</formula>
    </cfRule>
  </conditionalFormatting>
  <conditionalFormatting sqref="Z109">
    <cfRule type="cellIs" dxfId="2893" priority="3443" operator="equal">
      <formula>"NÃO"</formula>
    </cfRule>
    <cfRule type="cellIs" dxfId="2892" priority="3444" operator="equal">
      <formula>"SIM"</formula>
    </cfRule>
  </conditionalFormatting>
  <conditionalFormatting sqref="Z109">
    <cfRule type="cellIs" dxfId="2891" priority="3442" operator="equal">
      <formula>"OPORTUNIDADE"</formula>
    </cfRule>
  </conditionalFormatting>
  <conditionalFormatting sqref="Z109">
    <cfRule type="cellIs" dxfId="2890" priority="3440" operator="equal">
      <formula>"NÃO"</formula>
    </cfRule>
    <cfRule type="cellIs" dxfId="2889" priority="3441" operator="equal">
      <formula>"SIM"</formula>
    </cfRule>
  </conditionalFormatting>
  <conditionalFormatting sqref="Z109">
    <cfRule type="cellIs" dxfId="2888" priority="3439" operator="equal">
      <formula>"OPORTUNIDADE"</formula>
    </cfRule>
  </conditionalFormatting>
  <conditionalFormatting sqref="Z109">
    <cfRule type="cellIs" dxfId="2887" priority="3437" operator="equal">
      <formula>"NÃO"</formula>
    </cfRule>
    <cfRule type="cellIs" dxfId="2886" priority="3438" operator="equal">
      <formula>"SIM"</formula>
    </cfRule>
  </conditionalFormatting>
  <conditionalFormatting sqref="Z109">
    <cfRule type="cellIs" dxfId="2885" priority="3436" operator="equal">
      <formula>"OPORTUNIDADE"</formula>
    </cfRule>
  </conditionalFormatting>
  <conditionalFormatting sqref="Z109">
    <cfRule type="cellIs" dxfId="2884" priority="3434" operator="equal">
      <formula>"NÃO"</formula>
    </cfRule>
    <cfRule type="cellIs" dxfId="2883" priority="3435" operator="equal">
      <formula>"SIM"</formula>
    </cfRule>
  </conditionalFormatting>
  <conditionalFormatting sqref="Z109">
    <cfRule type="cellIs" dxfId="2882" priority="3433" operator="equal">
      <formula>"OPORTUNIDADE"</formula>
    </cfRule>
  </conditionalFormatting>
  <conditionalFormatting sqref="Z109">
    <cfRule type="cellIs" dxfId="2881" priority="3431" operator="equal">
      <formula>"NÃO"</formula>
    </cfRule>
    <cfRule type="cellIs" dxfId="2880" priority="3432" operator="equal">
      <formula>"SIM"</formula>
    </cfRule>
  </conditionalFormatting>
  <conditionalFormatting sqref="Z109">
    <cfRule type="cellIs" dxfId="2879" priority="3430" operator="equal">
      <formula>"OPORTUNIDADE"</formula>
    </cfRule>
  </conditionalFormatting>
  <conditionalFormatting sqref="Z109">
    <cfRule type="cellIs" dxfId="2878" priority="3428" operator="equal">
      <formula>"NÃO"</formula>
    </cfRule>
    <cfRule type="cellIs" dxfId="2877" priority="3429" operator="equal">
      <formula>"SIM"</formula>
    </cfRule>
  </conditionalFormatting>
  <conditionalFormatting sqref="Z109">
    <cfRule type="cellIs" dxfId="2876" priority="3427" operator="equal">
      <formula>"OPORTUNIDADE"</formula>
    </cfRule>
  </conditionalFormatting>
  <conditionalFormatting sqref="Z109">
    <cfRule type="cellIs" dxfId="2875" priority="3425" operator="equal">
      <formula>"NÃO"</formula>
    </cfRule>
    <cfRule type="cellIs" dxfId="2874" priority="3426" operator="equal">
      <formula>"SIM"</formula>
    </cfRule>
  </conditionalFormatting>
  <conditionalFormatting sqref="Z109">
    <cfRule type="cellIs" dxfId="2873" priority="3424" operator="equal">
      <formula>"OPORTUNIDADE"</formula>
    </cfRule>
  </conditionalFormatting>
  <conditionalFormatting sqref="Z109">
    <cfRule type="cellIs" dxfId="2872" priority="3422" operator="equal">
      <formula>"NÃO"</formula>
    </cfRule>
    <cfRule type="cellIs" dxfId="2871" priority="3423" operator="equal">
      <formula>"SIM"</formula>
    </cfRule>
  </conditionalFormatting>
  <conditionalFormatting sqref="Z109">
    <cfRule type="cellIs" dxfId="2870" priority="3421" operator="equal">
      <formula>"OPORTUNIDADE"</formula>
    </cfRule>
  </conditionalFormatting>
  <conditionalFormatting sqref="Z109">
    <cfRule type="cellIs" dxfId="2869" priority="3419" operator="equal">
      <formula>"NÃO"</formula>
    </cfRule>
    <cfRule type="cellIs" dxfId="2868" priority="3420" operator="equal">
      <formula>"SIM"</formula>
    </cfRule>
  </conditionalFormatting>
  <conditionalFormatting sqref="Z109">
    <cfRule type="cellIs" dxfId="2867" priority="3418" operator="equal">
      <formula>"OPORTUNIDADE"</formula>
    </cfRule>
  </conditionalFormatting>
  <conditionalFormatting sqref="Z109">
    <cfRule type="cellIs" dxfId="2866" priority="3416" operator="equal">
      <formula>"NÃO"</formula>
    </cfRule>
    <cfRule type="cellIs" dxfId="2865" priority="3417" operator="equal">
      <formula>"SIM"</formula>
    </cfRule>
  </conditionalFormatting>
  <conditionalFormatting sqref="Z109">
    <cfRule type="cellIs" dxfId="2864" priority="3415" operator="equal">
      <formula>"OPORTUNIDADE"</formula>
    </cfRule>
  </conditionalFormatting>
  <conditionalFormatting sqref="Z109">
    <cfRule type="cellIs" dxfId="2863" priority="3413" operator="equal">
      <formula>"NÃO"</formula>
    </cfRule>
    <cfRule type="cellIs" dxfId="2862" priority="3414" operator="equal">
      <formula>"SIM"</formula>
    </cfRule>
  </conditionalFormatting>
  <conditionalFormatting sqref="Z109">
    <cfRule type="cellIs" dxfId="2861" priority="3412" operator="equal">
      <formula>"OPORTUNIDADE"</formula>
    </cfRule>
  </conditionalFormatting>
  <conditionalFormatting sqref="Z109">
    <cfRule type="cellIs" dxfId="2860" priority="3410" operator="equal">
      <formula>"NÃO"</formula>
    </cfRule>
    <cfRule type="cellIs" dxfId="2859" priority="3411" operator="equal">
      <formula>"SIM"</formula>
    </cfRule>
  </conditionalFormatting>
  <conditionalFormatting sqref="Y109">
    <cfRule type="cellIs" dxfId="2858" priority="3409" operator="equal">
      <formula>"OPORTUNIDADE"</formula>
    </cfRule>
  </conditionalFormatting>
  <conditionalFormatting sqref="Y109">
    <cfRule type="cellIs" dxfId="2857" priority="3407" operator="equal">
      <formula>"NÃO"</formula>
    </cfRule>
    <cfRule type="cellIs" dxfId="2856" priority="3408" operator="equal">
      <formula>"SIM"</formula>
    </cfRule>
  </conditionalFormatting>
  <conditionalFormatting sqref="BK107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0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55" priority="3389" operator="equal">
      <formula>"OPORTUNIDADE"</formula>
    </cfRule>
  </conditionalFormatting>
  <conditionalFormatting sqref="Z124">
    <cfRule type="cellIs" dxfId="2854" priority="3387" operator="equal">
      <formula>"NÃO"</formula>
    </cfRule>
    <cfRule type="cellIs" dxfId="2853" priority="3388" operator="equal">
      <formula>"SIM"</formula>
    </cfRule>
  </conditionalFormatting>
  <conditionalFormatting sqref="Z124">
    <cfRule type="cellIs" dxfId="2852" priority="3386" operator="equal">
      <formula>"OPORTUNIDADE"</formula>
    </cfRule>
  </conditionalFormatting>
  <conditionalFormatting sqref="Z124">
    <cfRule type="cellIs" dxfId="2851" priority="3384" operator="equal">
      <formula>"NÃO"</formula>
    </cfRule>
    <cfRule type="cellIs" dxfId="2850" priority="3385" operator="equal">
      <formula>"SIM"</formula>
    </cfRule>
  </conditionalFormatting>
  <conditionalFormatting sqref="Z124">
    <cfRule type="cellIs" dxfId="2849" priority="3383" operator="equal">
      <formula>"OPORTUNIDADE"</formula>
    </cfRule>
  </conditionalFormatting>
  <conditionalFormatting sqref="Z124">
    <cfRule type="cellIs" dxfId="2848" priority="3381" operator="equal">
      <formula>"NÃO"</formula>
    </cfRule>
    <cfRule type="cellIs" dxfId="2847" priority="3382" operator="equal">
      <formula>"SIM"</formula>
    </cfRule>
  </conditionalFormatting>
  <conditionalFormatting sqref="Z124">
    <cfRule type="cellIs" dxfId="2846" priority="3380" operator="equal">
      <formula>"OPORTUNIDADE"</formula>
    </cfRule>
  </conditionalFormatting>
  <conditionalFormatting sqref="Z124">
    <cfRule type="cellIs" dxfId="2845" priority="3378" operator="equal">
      <formula>"NÃO"</formula>
    </cfRule>
    <cfRule type="cellIs" dxfId="2844" priority="3379" operator="equal">
      <formula>"SIM"</formula>
    </cfRule>
  </conditionalFormatting>
  <conditionalFormatting sqref="Z124">
    <cfRule type="cellIs" dxfId="2843" priority="3377" operator="equal">
      <formula>"OPORTUNIDADE"</formula>
    </cfRule>
  </conditionalFormatting>
  <conditionalFormatting sqref="Z124">
    <cfRule type="cellIs" dxfId="2842" priority="3375" operator="equal">
      <formula>"NÃO"</formula>
    </cfRule>
    <cfRule type="cellIs" dxfId="2841" priority="3376" operator="equal">
      <formula>"SIM"</formula>
    </cfRule>
  </conditionalFormatting>
  <conditionalFormatting sqref="Z124">
    <cfRule type="cellIs" dxfId="2840" priority="3374" operator="equal">
      <formula>"OPORTUNIDADE"</formula>
    </cfRule>
  </conditionalFormatting>
  <conditionalFormatting sqref="Z124">
    <cfRule type="cellIs" dxfId="2839" priority="3372" operator="equal">
      <formula>"NÃO"</formula>
    </cfRule>
    <cfRule type="cellIs" dxfId="2838" priority="3373" operator="equal">
      <formula>"SIM"</formula>
    </cfRule>
  </conditionalFormatting>
  <conditionalFormatting sqref="Z124">
    <cfRule type="cellIs" dxfId="2837" priority="3371" operator="equal">
      <formula>"OPORTUNIDADE"</formula>
    </cfRule>
  </conditionalFormatting>
  <conditionalFormatting sqref="Z124">
    <cfRule type="cellIs" dxfId="2836" priority="3369" operator="equal">
      <formula>"NÃO"</formula>
    </cfRule>
    <cfRule type="cellIs" dxfId="2835" priority="3370" operator="equal">
      <formula>"SIM"</formula>
    </cfRule>
  </conditionalFormatting>
  <conditionalFormatting sqref="Z124">
    <cfRule type="cellIs" dxfId="2834" priority="3368" operator="equal">
      <formula>"OPORTUNIDADE"</formula>
    </cfRule>
  </conditionalFormatting>
  <conditionalFormatting sqref="Z124">
    <cfRule type="cellIs" dxfId="2833" priority="3366" operator="equal">
      <formula>"NÃO"</formula>
    </cfRule>
    <cfRule type="cellIs" dxfId="2832" priority="3367" operator="equal">
      <formula>"SIM"</formula>
    </cfRule>
  </conditionalFormatting>
  <conditionalFormatting sqref="Z124">
    <cfRule type="cellIs" dxfId="2831" priority="3365" operator="equal">
      <formula>"OPORTUNIDADE"</formula>
    </cfRule>
  </conditionalFormatting>
  <conditionalFormatting sqref="Z124">
    <cfRule type="cellIs" dxfId="2830" priority="3363" operator="equal">
      <formula>"NÃO"</formula>
    </cfRule>
    <cfRule type="cellIs" dxfId="2829" priority="3364" operator="equal">
      <formula>"SIM"</formula>
    </cfRule>
  </conditionalFormatting>
  <conditionalFormatting sqref="Z124">
    <cfRule type="cellIs" dxfId="2828" priority="3362" operator="equal">
      <formula>"OPORTUNIDADE"</formula>
    </cfRule>
  </conditionalFormatting>
  <conditionalFormatting sqref="Z124">
    <cfRule type="cellIs" dxfId="2827" priority="3360" operator="equal">
      <formula>"NÃO"</formula>
    </cfRule>
    <cfRule type="cellIs" dxfId="2826" priority="3361" operator="equal">
      <formula>"SIM"</formula>
    </cfRule>
  </conditionalFormatting>
  <conditionalFormatting sqref="Z125">
    <cfRule type="cellIs" dxfId="2825" priority="3359" operator="equal">
      <formula>"OPORTUNIDADE"</formula>
    </cfRule>
  </conditionalFormatting>
  <conditionalFormatting sqref="Z125">
    <cfRule type="cellIs" dxfId="2824" priority="3357" operator="equal">
      <formula>"NÃO"</formula>
    </cfRule>
    <cfRule type="cellIs" dxfId="2823" priority="3358" operator="equal">
      <formula>"SIM"</formula>
    </cfRule>
  </conditionalFormatting>
  <conditionalFormatting sqref="Z125">
    <cfRule type="cellIs" dxfId="2822" priority="3356" operator="equal">
      <formula>"OPORTUNIDADE"</formula>
    </cfRule>
  </conditionalFormatting>
  <conditionalFormatting sqref="Z125">
    <cfRule type="cellIs" dxfId="2821" priority="3354" operator="equal">
      <formula>"NÃO"</formula>
    </cfRule>
    <cfRule type="cellIs" dxfId="2820" priority="3355" operator="equal">
      <formula>"SIM"</formula>
    </cfRule>
  </conditionalFormatting>
  <conditionalFormatting sqref="Z125">
    <cfRule type="cellIs" dxfId="2819" priority="3353" operator="equal">
      <formula>"OPORTUNIDADE"</formula>
    </cfRule>
  </conditionalFormatting>
  <conditionalFormatting sqref="Z125">
    <cfRule type="cellIs" dxfId="2818" priority="3351" operator="equal">
      <formula>"NÃO"</formula>
    </cfRule>
    <cfRule type="cellIs" dxfId="2817" priority="3352" operator="equal">
      <formula>"SIM"</formula>
    </cfRule>
  </conditionalFormatting>
  <conditionalFormatting sqref="Z125">
    <cfRule type="cellIs" dxfId="2816" priority="3350" operator="equal">
      <formula>"OPORTUNIDADE"</formula>
    </cfRule>
  </conditionalFormatting>
  <conditionalFormatting sqref="Z125">
    <cfRule type="cellIs" dxfId="2815" priority="3348" operator="equal">
      <formula>"NÃO"</formula>
    </cfRule>
    <cfRule type="cellIs" dxfId="2814" priority="3349" operator="equal">
      <formula>"SIM"</formula>
    </cfRule>
  </conditionalFormatting>
  <conditionalFormatting sqref="Z125">
    <cfRule type="cellIs" dxfId="2813" priority="3347" operator="equal">
      <formula>"OPORTUNIDADE"</formula>
    </cfRule>
  </conditionalFormatting>
  <conditionalFormatting sqref="Z125">
    <cfRule type="cellIs" dxfId="2812" priority="3345" operator="equal">
      <formula>"NÃO"</formula>
    </cfRule>
    <cfRule type="cellIs" dxfId="2811" priority="3346" operator="equal">
      <formula>"SIM"</formula>
    </cfRule>
  </conditionalFormatting>
  <conditionalFormatting sqref="Z125">
    <cfRule type="cellIs" dxfId="2810" priority="3344" operator="equal">
      <formula>"OPORTUNIDADE"</formula>
    </cfRule>
  </conditionalFormatting>
  <conditionalFormatting sqref="Z125">
    <cfRule type="cellIs" dxfId="2809" priority="3342" operator="equal">
      <formula>"NÃO"</formula>
    </cfRule>
    <cfRule type="cellIs" dxfId="2808" priority="3343" operator="equal">
      <formula>"SIM"</formula>
    </cfRule>
  </conditionalFormatting>
  <conditionalFormatting sqref="Z125">
    <cfRule type="cellIs" dxfId="2807" priority="3341" operator="equal">
      <formula>"OPORTUNIDADE"</formula>
    </cfRule>
  </conditionalFormatting>
  <conditionalFormatting sqref="Z125">
    <cfRule type="cellIs" dxfId="2806" priority="3339" operator="equal">
      <formula>"NÃO"</formula>
    </cfRule>
    <cfRule type="cellIs" dxfId="2805" priority="3340" operator="equal">
      <formula>"SIM"</formula>
    </cfRule>
  </conditionalFormatting>
  <conditionalFormatting sqref="Z125">
    <cfRule type="cellIs" dxfId="2804" priority="3338" operator="equal">
      <formula>"OPORTUNIDADE"</formula>
    </cfRule>
  </conditionalFormatting>
  <conditionalFormatting sqref="Z125">
    <cfRule type="cellIs" dxfId="2803" priority="3336" operator="equal">
      <formula>"NÃO"</formula>
    </cfRule>
    <cfRule type="cellIs" dxfId="2802" priority="3337" operator="equal">
      <formula>"SIM"</formula>
    </cfRule>
  </conditionalFormatting>
  <conditionalFormatting sqref="Z125">
    <cfRule type="cellIs" dxfId="2801" priority="3335" operator="equal">
      <formula>"OPORTUNIDADE"</formula>
    </cfRule>
  </conditionalFormatting>
  <conditionalFormatting sqref="Z125">
    <cfRule type="cellIs" dxfId="2800" priority="3333" operator="equal">
      <formula>"NÃO"</formula>
    </cfRule>
    <cfRule type="cellIs" dxfId="2799" priority="3334" operator="equal">
      <formula>"SIM"</formula>
    </cfRule>
  </conditionalFormatting>
  <conditionalFormatting sqref="Z125">
    <cfRule type="cellIs" dxfId="2798" priority="3332" operator="equal">
      <formula>"OPORTUNIDADE"</formula>
    </cfRule>
  </conditionalFormatting>
  <conditionalFormatting sqref="Z125">
    <cfRule type="cellIs" dxfId="2797" priority="3330" operator="equal">
      <formula>"NÃO"</formula>
    </cfRule>
    <cfRule type="cellIs" dxfId="2796" priority="3331" operator="equal">
      <formula>"SIM"</formula>
    </cfRule>
  </conditionalFormatting>
  <conditionalFormatting sqref="Z125">
    <cfRule type="cellIs" dxfId="2795" priority="3329" operator="equal">
      <formula>"OPORTUNIDADE"</formula>
    </cfRule>
  </conditionalFormatting>
  <conditionalFormatting sqref="Z125">
    <cfRule type="cellIs" dxfId="2794" priority="3327" operator="equal">
      <formula>"NÃO"</formula>
    </cfRule>
    <cfRule type="cellIs" dxfId="2793" priority="3328" operator="equal">
      <formula>"SIM"</formula>
    </cfRule>
  </conditionalFormatting>
  <conditionalFormatting sqref="Z125">
    <cfRule type="cellIs" dxfId="2792" priority="3326" operator="equal">
      <formula>"OPORTUNIDADE"</formula>
    </cfRule>
  </conditionalFormatting>
  <conditionalFormatting sqref="Z125">
    <cfRule type="cellIs" dxfId="2791" priority="3324" operator="equal">
      <formula>"NÃO"</formula>
    </cfRule>
    <cfRule type="cellIs" dxfId="2790" priority="3325" operator="equal">
      <formula>"SIM"</formula>
    </cfRule>
  </conditionalFormatting>
  <conditionalFormatting sqref="Z125">
    <cfRule type="cellIs" dxfId="2789" priority="3323" operator="equal">
      <formula>"OPORTUNIDADE"</formula>
    </cfRule>
  </conditionalFormatting>
  <conditionalFormatting sqref="Z125">
    <cfRule type="cellIs" dxfId="2788" priority="3321" operator="equal">
      <formula>"NÃO"</formula>
    </cfRule>
    <cfRule type="cellIs" dxfId="2787" priority="3322" operator="equal">
      <formula>"SIM"</formula>
    </cfRule>
  </conditionalFormatting>
  <conditionalFormatting sqref="Z125">
    <cfRule type="cellIs" dxfId="2786" priority="3320" operator="equal">
      <formula>"OPORTUNIDADE"</formula>
    </cfRule>
  </conditionalFormatting>
  <conditionalFormatting sqref="Z125">
    <cfRule type="cellIs" dxfId="2785" priority="3318" operator="equal">
      <formula>"NÃO"</formula>
    </cfRule>
    <cfRule type="cellIs" dxfId="2784" priority="3319" operator="equal">
      <formula>"SIM"</formula>
    </cfRule>
  </conditionalFormatting>
  <conditionalFormatting sqref="Z125">
    <cfRule type="cellIs" dxfId="2783" priority="3317" operator="equal">
      <formula>"OPORTUNIDADE"</formula>
    </cfRule>
  </conditionalFormatting>
  <conditionalFormatting sqref="Z125">
    <cfRule type="cellIs" dxfId="2782" priority="3315" operator="equal">
      <formula>"NÃO"</formula>
    </cfRule>
    <cfRule type="cellIs" dxfId="2781" priority="3316" operator="equal">
      <formula>"SIM"</formula>
    </cfRule>
  </conditionalFormatting>
  <conditionalFormatting sqref="Z125">
    <cfRule type="cellIs" dxfId="2780" priority="3314" operator="equal">
      <formula>"OPORTUNIDADE"</formula>
    </cfRule>
  </conditionalFormatting>
  <conditionalFormatting sqref="Z125">
    <cfRule type="cellIs" dxfId="2779" priority="3312" operator="equal">
      <formula>"NÃO"</formula>
    </cfRule>
    <cfRule type="cellIs" dxfId="2778" priority="3313" operator="equal">
      <formula>"SIM"</formula>
    </cfRule>
  </conditionalFormatting>
  <conditionalFormatting sqref="Z125">
    <cfRule type="cellIs" dxfId="2777" priority="3311" operator="equal">
      <formula>"OPORTUNIDADE"</formula>
    </cfRule>
  </conditionalFormatting>
  <conditionalFormatting sqref="Z125">
    <cfRule type="cellIs" dxfId="2776" priority="3309" operator="equal">
      <formula>"NÃO"</formula>
    </cfRule>
    <cfRule type="cellIs" dxfId="2775" priority="3310" operator="equal">
      <formula>"SIM"</formula>
    </cfRule>
  </conditionalFormatting>
  <conditionalFormatting sqref="Z125">
    <cfRule type="cellIs" dxfId="2774" priority="3308" operator="equal">
      <formula>"OPORTUNIDADE"</formula>
    </cfRule>
  </conditionalFormatting>
  <conditionalFormatting sqref="Z125">
    <cfRule type="cellIs" dxfId="2773" priority="3306" operator="equal">
      <formula>"NÃO"</formula>
    </cfRule>
    <cfRule type="cellIs" dxfId="2772" priority="3307" operator="equal">
      <formula>"SIM"</formula>
    </cfRule>
  </conditionalFormatting>
  <conditionalFormatting sqref="Z125">
    <cfRule type="cellIs" dxfId="2771" priority="3305" operator="equal">
      <formula>"OPORTUNIDADE"</formula>
    </cfRule>
  </conditionalFormatting>
  <conditionalFormatting sqref="Z125">
    <cfRule type="cellIs" dxfId="2770" priority="3303" operator="equal">
      <formula>"NÃO"</formula>
    </cfRule>
    <cfRule type="cellIs" dxfId="2769" priority="3304" operator="equal">
      <formula>"SIM"</formula>
    </cfRule>
  </conditionalFormatting>
  <conditionalFormatting sqref="Z125">
    <cfRule type="cellIs" dxfId="2768" priority="3302" operator="equal">
      <formula>"OPORTUNIDADE"</formula>
    </cfRule>
  </conditionalFormatting>
  <conditionalFormatting sqref="Z125">
    <cfRule type="cellIs" dxfId="2767" priority="3300" operator="equal">
      <formula>"NÃO"</formula>
    </cfRule>
    <cfRule type="cellIs" dxfId="2766" priority="3301" operator="equal">
      <formula>"SIM"</formula>
    </cfRule>
  </conditionalFormatting>
  <conditionalFormatting sqref="Z126:Z127">
    <cfRule type="cellIs" dxfId="2765" priority="3299" operator="equal">
      <formula>"OPORTUNIDADE"</formula>
    </cfRule>
  </conditionalFormatting>
  <conditionalFormatting sqref="Z126:Z127">
    <cfRule type="cellIs" dxfId="2764" priority="3297" operator="equal">
      <formula>"NÃO"</formula>
    </cfRule>
    <cfRule type="cellIs" dxfId="2763" priority="3298" operator="equal">
      <formula>"SIM"</formula>
    </cfRule>
  </conditionalFormatting>
  <conditionalFormatting sqref="Z126:Z127">
    <cfRule type="cellIs" dxfId="2762" priority="3296" operator="equal">
      <formula>"OPORTUNIDADE"</formula>
    </cfRule>
  </conditionalFormatting>
  <conditionalFormatting sqref="Z126:Z127">
    <cfRule type="cellIs" dxfId="2761" priority="3294" operator="equal">
      <formula>"NÃO"</formula>
    </cfRule>
    <cfRule type="cellIs" dxfId="2760" priority="3295" operator="equal">
      <formula>"SIM"</formula>
    </cfRule>
  </conditionalFormatting>
  <conditionalFormatting sqref="Z126:Z127">
    <cfRule type="cellIs" dxfId="2759" priority="3293" operator="equal">
      <formula>"OPORTUNIDADE"</formula>
    </cfRule>
  </conditionalFormatting>
  <conditionalFormatting sqref="Z126:Z127">
    <cfRule type="cellIs" dxfId="2758" priority="3291" operator="equal">
      <formula>"NÃO"</formula>
    </cfRule>
    <cfRule type="cellIs" dxfId="2757" priority="3292" operator="equal">
      <formula>"SIM"</formula>
    </cfRule>
  </conditionalFormatting>
  <conditionalFormatting sqref="Z126:Z127">
    <cfRule type="cellIs" dxfId="2756" priority="3290" operator="equal">
      <formula>"OPORTUNIDADE"</formula>
    </cfRule>
  </conditionalFormatting>
  <conditionalFormatting sqref="Z126:Z127">
    <cfRule type="cellIs" dxfId="2755" priority="3288" operator="equal">
      <formula>"NÃO"</formula>
    </cfRule>
    <cfRule type="cellIs" dxfId="2754" priority="3289" operator="equal">
      <formula>"SIM"</formula>
    </cfRule>
  </conditionalFormatting>
  <conditionalFormatting sqref="Z126:Z127">
    <cfRule type="cellIs" dxfId="2753" priority="3287" operator="equal">
      <formula>"OPORTUNIDADE"</formula>
    </cfRule>
  </conditionalFormatting>
  <conditionalFormatting sqref="Z126:Z127">
    <cfRule type="cellIs" dxfId="2752" priority="3285" operator="equal">
      <formula>"NÃO"</formula>
    </cfRule>
    <cfRule type="cellIs" dxfId="2751" priority="3286" operator="equal">
      <formula>"SIM"</formula>
    </cfRule>
  </conditionalFormatting>
  <conditionalFormatting sqref="Z126:Z127">
    <cfRule type="cellIs" dxfId="2750" priority="3284" operator="equal">
      <formula>"OPORTUNIDADE"</formula>
    </cfRule>
  </conditionalFormatting>
  <conditionalFormatting sqref="Z126:Z127">
    <cfRule type="cellIs" dxfId="2749" priority="3282" operator="equal">
      <formula>"NÃO"</formula>
    </cfRule>
    <cfRule type="cellIs" dxfId="2748" priority="3283" operator="equal">
      <formula>"SIM"</formula>
    </cfRule>
  </conditionalFormatting>
  <conditionalFormatting sqref="Y126:Y133">
    <cfRule type="cellIs" dxfId="2747" priority="3281" operator="equal">
      <formula>"OPORTUNIDADE"</formula>
    </cfRule>
  </conditionalFormatting>
  <conditionalFormatting sqref="Y126:Y133">
    <cfRule type="cellIs" dxfId="2746" priority="3279" operator="equal">
      <formula>"NÃO"</formula>
    </cfRule>
    <cfRule type="cellIs" dxfId="2745" priority="3280" operator="equal">
      <formula>"SIM"</formula>
    </cfRule>
  </conditionalFormatting>
  <conditionalFormatting sqref="Z126:Z127">
    <cfRule type="cellIs" dxfId="2744" priority="3278" operator="equal">
      <formula>"OPORTUNIDADE"</formula>
    </cfRule>
  </conditionalFormatting>
  <conditionalFormatting sqref="Z126:Z127">
    <cfRule type="cellIs" dxfId="2743" priority="3276" operator="equal">
      <formula>"NÃO"</formula>
    </cfRule>
    <cfRule type="cellIs" dxfId="2742" priority="3277" operator="equal">
      <formula>"SIM"</formula>
    </cfRule>
  </conditionalFormatting>
  <conditionalFormatting sqref="Z126:Z127">
    <cfRule type="cellIs" dxfId="2741" priority="3275" operator="equal">
      <formula>"OPORTUNIDADE"</formula>
    </cfRule>
  </conditionalFormatting>
  <conditionalFormatting sqref="Z126:Z127">
    <cfRule type="cellIs" dxfId="2740" priority="3273" operator="equal">
      <formula>"NÃO"</formula>
    </cfRule>
    <cfRule type="cellIs" dxfId="2739" priority="3274" operator="equal">
      <formula>"SIM"</formula>
    </cfRule>
  </conditionalFormatting>
  <conditionalFormatting sqref="Z126:Z127">
    <cfRule type="cellIs" dxfId="2738" priority="3272" operator="equal">
      <formula>"OPORTUNIDADE"</formula>
    </cfRule>
  </conditionalFormatting>
  <conditionalFormatting sqref="Z126:Z127">
    <cfRule type="cellIs" dxfId="2737" priority="3270" operator="equal">
      <formula>"NÃO"</formula>
    </cfRule>
    <cfRule type="cellIs" dxfId="2736" priority="3271" operator="equal">
      <formula>"SIM"</formula>
    </cfRule>
  </conditionalFormatting>
  <conditionalFormatting sqref="Z126:Z127">
    <cfRule type="cellIs" dxfId="2735" priority="3269" operator="equal">
      <formula>"OPORTUNIDADE"</formula>
    </cfRule>
  </conditionalFormatting>
  <conditionalFormatting sqref="Z126:Z127">
    <cfRule type="cellIs" dxfId="2734" priority="3267" operator="equal">
      <formula>"NÃO"</formula>
    </cfRule>
    <cfRule type="cellIs" dxfId="2733" priority="3268" operator="equal">
      <formula>"SIM"</formula>
    </cfRule>
  </conditionalFormatting>
  <conditionalFormatting sqref="Z126:Z127">
    <cfRule type="cellIs" dxfId="2732" priority="3266" operator="equal">
      <formula>"OPORTUNIDADE"</formula>
    </cfRule>
  </conditionalFormatting>
  <conditionalFormatting sqref="Z126:Z127">
    <cfRule type="cellIs" dxfId="2731" priority="3264" operator="equal">
      <formula>"NÃO"</formula>
    </cfRule>
    <cfRule type="cellIs" dxfId="2730" priority="3265" operator="equal">
      <formula>"SIM"</formula>
    </cfRule>
  </conditionalFormatting>
  <conditionalFormatting sqref="Z126:Z127">
    <cfRule type="cellIs" dxfId="2729" priority="3263" operator="equal">
      <formula>"OPORTUNIDADE"</formula>
    </cfRule>
  </conditionalFormatting>
  <conditionalFormatting sqref="Z126:Z127">
    <cfRule type="cellIs" dxfId="2728" priority="3261" operator="equal">
      <formula>"NÃO"</formula>
    </cfRule>
    <cfRule type="cellIs" dxfId="2727" priority="3262" operator="equal">
      <formula>"SIM"</formula>
    </cfRule>
  </conditionalFormatting>
  <conditionalFormatting sqref="Z126:Z127">
    <cfRule type="cellIs" dxfId="2726" priority="3260" operator="equal">
      <formula>"OPORTUNIDADE"</formula>
    </cfRule>
  </conditionalFormatting>
  <conditionalFormatting sqref="Z126:Z127">
    <cfRule type="cellIs" dxfId="2725" priority="3258" operator="equal">
      <formula>"NÃO"</formula>
    </cfRule>
    <cfRule type="cellIs" dxfId="2724" priority="3259" operator="equal">
      <formula>"SIM"</formula>
    </cfRule>
  </conditionalFormatting>
  <conditionalFormatting sqref="Z126:Z127">
    <cfRule type="cellIs" dxfId="2723" priority="3257" operator="equal">
      <formula>"OPORTUNIDADE"</formula>
    </cfRule>
  </conditionalFormatting>
  <conditionalFormatting sqref="Z126:Z127">
    <cfRule type="cellIs" dxfId="2722" priority="3255" operator="equal">
      <formula>"NÃO"</formula>
    </cfRule>
    <cfRule type="cellIs" dxfId="2721" priority="3256" operator="equal">
      <formula>"SIM"</formula>
    </cfRule>
  </conditionalFormatting>
  <conditionalFormatting sqref="Z126:Z127">
    <cfRule type="cellIs" dxfId="2720" priority="3254" operator="equal">
      <formula>"OPORTUNIDADE"</formula>
    </cfRule>
  </conditionalFormatting>
  <conditionalFormatting sqref="Z126:Z127">
    <cfRule type="cellIs" dxfId="2719" priority="3252" operator="equal">
      <formula>"NÃO"</formula>
    </cfRule>
    <cfRule type="cellIs" dxfId="2718" priority="3253" operator="equal">
      <formula>"SIM"</formula>
    </cfRule>
  </conditionalFormatting>
  <conditionalFormatting sqref="Z126:Z127">
    <cfRule type="cellIs" dxfId="2717" priority="3251" operator="equal">
      <formula>"OPORTUNIDADE"</formula>
    </cfRule>
  </conditionalFormatting>
  <conditionalFormatting sqref="Z126:Z127">
    <cfRule type="cellIs" dxfId="2716" priority="3249" operator="equal">
      <formula>"NÃO"</formula>
    </cfRule>
    <cfRule type="cellIs" dxfId="2715" priority="3250" operator="equal">
      <formula>"SIM"</formula>
    </cfRule>
  </conditionalFormatting>
  <conditionalFormatting sqref="Z126:Z127">
    <cfRule type="cellIs" dxfId="2714" priority="3248" operator="equal">
      <formula>"OPORTUNIDADE"</formula>
    </cfRule>
  </conditionalFormatting>
  <conditionalFormatting sqref="Z126:Z127">
    <cfRule type="cellIs" dxfId="2713" priority="3246" operator="equal">
      <formula>"NÃO"</formula>
    </cfRule>
    <cfRule type="cellIs" dxfId="2712" priority="3247" operator="equal">
      <formula>"SIM"</formula>
    </cfRule>
  </conditionalFormatting>
  <conditionalFormatting sqref="Z126:Z127">
    <cfRule type="cellIs" dxfId="2711" priority="3245" operator="equal">
      <formula>"OPORTUNIDADE"</formula>
    </cfRule>
  </conditionalFormatting>
  <conditionalFormatting sqref="Z126:Z127">
    <cfRule type="cellIs" dxfId="2710" priority="3243" operator="equal">
      <formula>"NÃO"</formula>
    </cfRule>
    <cfRule type="cellIs" dxfId="2709" priority="3244" operator="equal">
      <formula>"SIM"</formula>
    </cfRule>
  </conditionalFormatting>
  <conditionalFormatting sqref="Z126:Z127">
    <cfRule type="cellIs" dxfId="2708" priority="3242" operator="equal">
      <formula>"OPORTUNIDADE"</formula>
    </cfRule>
  </conditionalFormatting>
  <conditionalFormatting sqref="Z126:Z127">
    <cfRule type="cellIs" dxfId="2707" priority="3240" operator="equal">
      <formula>"NÃO"</formula>
    </cfRule>
    <cfRule type="cellIs" dxfId="2706" priority="3241" operator="equal">
      <formula>"SIM"</formula>
    </cfRule>
  </conditionalFormatting>
  <conditionalFormatting sqref="Z126:Z127">
    <cfRule type="cellIs" dxfId="2705" priority="3239" operator="equal">
      <formula>"OPORTUNIDADE"</formula>
    </cfRule>
  </conditionalFormatting>
  <conditionalFormatting sqref="Z126:Z127">
    <cfRule type="cellIs" dxfId="2704" priority="3237" operator="equal">
      <formula>"NÃO"</formula>
    </cfRule>
    <cfRule type="cellIs" dxfId="2703" priority="3238" operator="equal">
      <formula>"SIM"</formula>
    </cfRule>
  </conditionalFormatting>
  <conditionalFormatting sqref="Z126:Z127">
    <cfRule type="cellIs" dxfId="2702" priority="3236" operator="equal">
      <formula>"OPORTUNIDADE"</formula>
    </cfRule>
  </conditionalFormatting>
  <conditionalFormatting sqref="Z126:Z127">
    <cfRule type="cellIs" dxfId="2701" priority="3234" operator="equal">
      <formula>"NÃO"</formula>
    </cfRule>
    <cfRule type="cellIs" dxfId="2700" priority="3235" operator="equal">
      <formula>"SIM"</formula>
    </cfRule>
  </conditionalFormatting>
  <conditionalFormatting sqref="Z126:Z127">
    <cfRule type="cellIs" dxfId="2699" priority="3233" operator="equal">
      <formula>"OPORTUNIDADE"</formula>
    </cfRule>
  </conditionalFormatting>
  <conditionalFormatting sqref="Z126:Z127">
    <cfRule type="cellIs" dxfId="2698" priority="3231" operator="equal">
      <formula>"NÃO"</formula>
    </cfRule>
    <cfRule type="cellIs" dxfId="2697" priority="3232" operator="equal">
      <formula>"SIM"</formula>
    </cfRule>
  </conditionalFormatting>
  <conditionalFormatting sqref="Z126:Z127">
    <cfRule type="cellIs" dxfId="2696" priority="3230" operator="equal">
      <formula>"OPORTUNIDADE"</formula>
    </cfRule>
  </conditionalFormatting>
  <conditionalFormatting sqref="Z126:Z127">
    <cfRule type="cellIs" dxfId="2695" priority="3228" operator="equal">
      <formula>"NÃO"</formula>
    </cfRule>
    <cfRule type="cellIs" dxfId="2694" priority="3229" operator="equal">
      <formula>"SIM"</formula>
    </cfRule>
  </conditionalFormatting>
  <conditionalFormatting sqref="Z126:Z127">
    <cfRule type="cellIs" dxfId="2693" priority="3227" operator="equal">
      <formula>"OPORTUNIDADE"</formula>
    </cfRule>
  </conditionalFormatting>
  <conditionalFormatting sqref="Z126:Z127">
    <cfRule type="cellIs" dxfId="2692" priority="3225" operator="equal">
      <formula>"NÃO"</formula>
    </cfRule>
    <cfRule type="cellIs" dxfId="2691" priority="3226" operator="equal">
      <formula>"SIM"</formula>
    </cfRule>
  </conditionalFormatting>
  <conditionalFormatting sqref="Y126:Y133">
    <cfRule type="cellIs" dxfId="2690" priority="3224" operator="equal">
      <formula>"OPORTUNIDADE"</formula>
    </cfRule>
  </conditionalFormatting>
  <conditionalFormatting sqref="Y126:Y133">
    <cfRule type="cellIs" dxfId="2689" priority="3222" operator="equal">
      <formula>"NÃO"</formula>
    </cfRule>
    <cfRule type="cellIs" dxfId="2688" priority="3223" operator="equal">
      <formula>"SIM"</formula>
    </cfRule>
  </conditionalFormatting>
  <conditionalFormatting sqref="Z126:Z127">
    <cfRule type="cellIs" dxfId="2687" priority="3221" operator="equal">
      <formula>"OPORTUNIDADE"</formula>
    </cfRule>
  </conditionalFormatting>
  <conditionalFormatting sqref="Z126:Z127">
    <cfRule type="cellIs" dxfId="2686" priority="3219" operator="equal">
      <formula>"NÃO"</formula>
    </cfRule>
    <cfRule type="cellIs" dxfId="2685" priority="3220" operator="equal">
      <formula>"SIM"</formula>
    </cfRule>
  </conditionalFormatting>
  <conditionalFormatting sqref="Z126:Z127">
    <cfRule type="cellIs" dxfId="2684" priority="3218" operator="equal">
      <formula>"OPORTUNIDADE"</formula>
    </cfRule>
  </conditionalFormatting>
  <conditionalFormatting sqref="Z126:Z127">
    <cfRule type="cellIs" dxfId="2683" priority="3216" operator="equal">
      <formula>"NÃO"</formula>
    </cfRule>
    <cfRule type="cellIs" dxfId="2682" priority="3217" operator="equal">
      <formula>"SIM"</formula>
    </cfRule>
  </conditionalFormatting>
  <conditionalFormatting sqref="Z126:Z127">
    <cfRule type="cellIs" dxfId="2681" priority="3215" operator="equal">
      <formula>"OPORTUNIDADE"</formula>
    </cfRule>
  </conditionalFormatting>
  <conditionalFormatting sqref="Z126:Z127">
    <cfRule type="cellIs" dxfId="2680" priority="3213" operator="equal">
      <formula>"NÃO"</formula>
    </cfRule>
    <cfRule type="cellIs" dxfId="2679" priority="3214" operator="equal">
      <formula>"SIM"</formula>
    </cfRule>
  </conditionalFormatting>
  <conditionalFormatting sqref="Z126:Z127">
    <cfRule type="cellIs" dxfId="2678" priority="3212" operator="equal">
      <formula>"OPORTUNIDADE"</formula>
    </cfRule>
  </conditionalFormatting>
  <conditionalFormatting sqref="Z126:Z127">
    <cfRule type="cellIs" dxfId="2677" priority="3210" operator="equal">
      <formula>"NÃO"</formula>
    </cfRule>
    <cfRule type="cellIs" dxfId="2676" priority="3211" operator="equal">
      <formula>"SIM"</formula>
    </cfRule>
  </conditionalFormatting>
  <conditionalFormatting sqref="Z126:Z127">
    <cfRule type="cellIs" dxfId="2675" priority="3209" operator="equal">
      <formula>"OPORTUNIDADE"</formula>
    </cfRule>
  </conditionalFormatting>
  <conditionalFormatting sqref="Z126:Z127">
    <cfRule type="cellIs" dxfId="2674" priority="3207" operator="equal">
      <formula>"NÃO"</formula>
    </cfRule>
    <cfRule type="cellIs" dxfId="2673" priority="3208" operator="equal">
      <formula>"SIM"</formula>
    </cfRule>
  </conditionalFormatting>
  <conditionalFormatting sqref="Y126:Y133">
    <cfRule type="cellIs" dxfId="2672" priority="3206" operator="equal">
      <formula>"OPORTUNIDADE"</formula>
    </cfRule>
  </conditionalFormatting>
  <conditionalFormatting sqref="Y126:Y133">
    <cfRule type="cellIs" dxfId="2671" priority="3204" operator="equal">
      <formula>"NÃO"</formula>
    </cfRule>
    <cfRule type="cellIs" dxfId="2670" priority="3205" operator="equal">
      <formula>"SIM"</formula>
    </cfRule>
  </conditionalFormatting>
  <conditionalFormatting sqref="Z126:Z127">
    <cfRule type="cellIs" dxfId="2669" priority="3203" operator="equal">
      <formula>"OPORTUNIDADE"</formula>
    </cfRule>
  </conditionalFormatting>
  <conditionalFormatting sqref="Z126:Z127">
    <cfRule type="cellIs" dxfId="2668" priority="3201" operator="equal">
      <formula>"NÃO"</formula>
    </cfRule>
    <cfRule type="cellIs" dxfId="2667" priority="3202" operator="equal">
      <formula>"SIM"</formula>
    </cfRule>
  </conditionalFormatting>
  <conditionalFormatting sqref="Z126:Z127">
    <cfRule type="cellIs" dxfId="2666" priority="3200" operator="equal">
      <formula>"OPORTUNIDADE"</formula>
    </cfRule>
  </conditionalFormatting>
  <conditionalFormatting sqref="Z126:Z127">
    <cfRule type="cellIs" dxfId="2665" priority="3198" operator="equal">
      <formula>"NÃO"</formula>
    </cfRule>
    <cfRule type="cellIs" dxfId="2664" priority="3199" operator="equal">
      <formula>"SIM"</formula>
    </cfRule>
  </conditionalFormatting>
  <conditionalFormatting sqref="Z126:Z127">
    <cfRule type="cellIs" dxfId="2663" priority="3197" operator="equal">
      <formula>"OPORTUNIDADE"</formula>
    </cfRule>
  </conditionalFormatting>
  <conditionalFormatting sqref="Z126:Z127">
    <cfRule type="cellIs" dxfId="2662" priority="3195" operator="equal">
      <formula>"NÃO"</formula>
    </cfRule>
    <cfRule type="cellIs" dxfId="2661" priority="3196" operator="equal">
      <formula>"SIM"</formula>
    </cfRule>
  </conditionalFormatting>
  <conditionalFormatting sqref="Z126:Z127">
    <cfRule type="cellIs" dxfId="2660" priority="3194" operator="equal">
      <formula>"OPORTUNIDADE"</formula>
    </cfRule>
  </conditionalFormatting>
  <conditionalFormatting sqref="Z126:Z127">
    <cfRule type="cellIs" dxfId="2659" priority="3192" operator="equal">
      <formula>"NÃO"</formula>
    </cfRule>
    <cfRule type="cellIs" dxfId="2658" priority="3193" operator="equal">
      <formula>"SIM"</formula>
    </cfRule>
  </conditionalFormatting>
  <conditionalFormatting sqref="Z126:Z127">
    <cfRule type="cellIs" dxfId="2657" priority="3191" operator="equal">
      <formula>"OPORTUNIDADE"</formula>
    </cfRule>
  </conditionalFormatting>
  <conditionalFormatting sqref="Z126:Z127">
    <cfRule type="cellIs" dxfId="2656" priority="3189" operator="equal">
      <formula>"NÃO"</formula>
    </cfRule>
    <cfRule type="cellIs" dxfId="2655" priority="3190" operator="equal">
      <formula>"SIM"</formula>
    </cfRule>
  </conditionalFormatting>
  <conditionalFormatting sqref="Z126:Z127">
    <cfRule type="cellIs" dxfId="2654" priority="3188" operator="equal">
      <formula>"OPORTUNIDADE"</formula>
    </cfRule>
  </conditionalFormatting>
  <conditionalFormatting sqref="Z126:Z127">
    <cfRule type="cellIs" dxfId="2653" priority="3186" operator="equal">
      <formula>"NÃO"</formula>
    </cfRule>
    <cfRule type="cellIs" dxfId="2652" priority="3187" operator="equal">
      <formula>"SIM"</formula>
    </cfRule>
  </conditionalFormatting>
  <conditionalFormatting sqref="Z126:Z127">
    <cfRule type="cellIs" dxfId="2651" priority="3185" operator="equal">
      <formula>"OPORTUNIDADE"</formula>
    </cfRule>
  </conditionalFormatting>
  <conditionalFormatting sqref="Z126:Z127">
    <cfRule type="cellIs" dxfId="2650" priority="3183" operator="equal">
      <formula>"NÃO"</formula>
    </cfRule>
    <cfRule type="cellIs" dxfId="2649" priority="3184" operator="equal">
      <formula>"SIM"</formula>
    </cfRule>
  </conditionalFormatting>
  <conditionalFormatting sqref="Z126:Z127">
    <cfRule type="cellIs" dxfId="2648" priority="3182" operator="equal">
      <formula>"OPORTUNIDADE"</formula>
    </cfRule>
  </conditionalFormatting>
  <conditionalFormatting sqref="Z126:Z127">
    <cfRule type="cellIs" dxfId="2647" priority="3180" operator="equal">
      <formula>"NÃO"</formula>
    </cfRule>
    <cfRule type="cellIs" dxfId="2646" priority="3181" operator="equal">
      <formula>"SIM"</formula>
    </cfRule>
  </conditionalFormatting>
  <conditionalFormatting sqref="Z126:Z127">
    <cfRule type="cellIs" dxfId="2645" priority="3179" operator="equal">
      <formula>"OPORTUNIDADE"</formula>
    </cfRule>
  </conditionalFormatting>
  <conditionalFormatting sqref="Z126:Z127">
    <cfRule type="cellIs" dxfId="2644" priority="3177" operator="equal">
      <formula>"NÃO"</formula>
    </cfRule>
    <cfRule type="cellIs" dxfId="2643" priority="3178" operator="equal">
      <formula>"SIM"</formula>
    </cfRule>
  </conditionalFormatting>
  <conditionalFormatting sqref="Z126:Z127">
    <cfRule type="cellIs" dxfId="2642" priority="3176" operator="equal">
      <formula>"OPORTUNIDADE"</formula>
    </cfRule>
  </conditionalFormatting>
  <conditionalFormatting sqref="Z126:Z127">
    <cfRule type="cellIs" dxfId="2641" priority="3174" operator="equal">
      <formula>"NÃO"</formula>
    </cfRule>
    <cfRule type="cellIs" dxfId="2640" priority="3175" operator="equal">
      <formula>"SIM"</formula>
    </cfRule>
  </conditionalFormatting>
  <conditionalFormatting sqref="Z128">
    <cfRule type="cellIs" dxfId="2639" priority="3173" operator="equal">
      <formula>"OPORTUNIDADE"</formula>
    </cfRule>
  </conditionalFormatting>
  <conditionalFormatting sqref="Z128">
    <cfRule type="cellIs" dxfId="2638" priority="3171" operator="equal">
      <formula>"NÃO"</formula>
    </cfRule>
    <cfRule type="cellIs" dxfId="2637" priority="3172" operator="equal">
      <formula>"SIM"</formula>
    </cfRule>
  </conditionalFormatting>
  <conditionalFormatting sqref="Z128">
    <cfRule type="cellIs" dxfId="2636" priority="3170" operator="equal">
      <formula>"OPORTUNIDADE"</formula>
    </cfRule>
  </conditionalFormatting>
  <conditionalFormatting sqref="Z128">
    <cfRule type="cellIs" dxfId="2635" priority="3168" operator="equal">
      <formula>"NÃO"</formula>
    </cfRule>
    <cfRule type="cellIs" dxfId="2634" priority="3169" operator="equal">
      <formula>"SIM"</formula>
    </cfRule>
  </conditionalFormatting>
  <conditionalFormatting sqref="Z128">
    <cfRule type="cellIs" dxfId="2633" priority="3167" operator="equal">
      <formula>"OPORTUNIDADE"</formula>
    </cfRule>
  </conditionalFormatting>
  <conditionalFormatting sqref="Z128">
    <cfRule type="cellIs" dxfId="2632" priority="3165" operator="equal">
      <formula>"NÃO"</formula>
    </cfRule>
    <cfRule type="cellIs" dxfId="2631" priority="3166" operator="equal">
      <formula>"SIM"</formula>
    </cfRule>
  </conditionalFormatting>
  <conditionalFormatting sqref="Z128">
    <cfRule type="cellIs" dxfId="2630" priority="3164" operator="equal">
      <formula>"OPORTUNIDADE"</formula>
    </cfRule>
  </conditionalFormatting>
  <conditionalFormatting sqref="Z128">
    <cfRule type="cellIs" dxfId="2629" priority="3162" operator="equal">
      <formula>"NÃO"</formula>
    </cfRule>
    <cfRule type="cellIs" dxfId="2628" priority="3163" operator="equal">
      <formula>"SIM"</formula>
    </cfRule>
  </conditionalFormatting>
  <conditionalFormatting sqref="Z128">
    <cfRule type="cellIs" dxfId="2627" priority="3161" operator="equal">
      <formula>"OPORTUNIDADE"</formula>
    </cfRule>
  </conditionalFormatting>
  <conditionalFormatting sqref="Z128">
    <cfRule type="cellIs" dxfId="2626" priority="3159" operator="equal">
      <formula>"NÃO"</formula>
    </cfRule>
    <cfRule type="cellIs" dxfId="2625" priority="3160" operator="equal">
      <formula>"SIM"</formula>
    </cfRule>
  </conditionalFormatting>
  <conditionalFormatting sqref="Z128:Z129">
    <cfRule type="cellIs" dxfId="2624" priority="3158" operator="equal">
      <formula>"OPORTUNIDADE"</formula>
    </cfRule>
  </conditionalFormatting>
  <conditionalFormatting sqref="Z128:Z129">
    <cfRule type="cellIs" dxfId="2623" priority="3156" operator="equal">
      <formula>"NÃO"</formula>
    </cfRule>
    <cfRule type="cellIs" dxfId="2622" priority="3157" operator="equal">
      <formula>"SIM"</formula>
    </cfRule>
  </conditionalFormatting>
  <conditionalFormatting sqref="Y128:Y129">
    <cfRule type="cellIs" dxfId="2621" priority="3155" operator="equal">
      <formula>"OPORTUNIDADE"</formula>
    </cfRule>
  </conditionalFormatting>
  <conditionalFormatting sqref="Y128:Y129">
    <cfRule type="cellIs" dxfId="2620" priority="3153" operator="equal">
      <formula>"NÃO"</formula>
    </cfRule>
    <cfRule type="cellIs" dxfId="2619" priority="3154" operator="equal">
      <formula>"SIM"</formula>
    </cfRule>
  </conditionalFormatting>
  <conditionalFormatting sqref="Z128:Z130">
    <cfRule type="cellIs" dxfId="2618" priority="3152" operator="equal">
      <formula>"OPORTUNIDADE"</formula>
    </cfRule>
  </conditionalFormatting>
  <conditionalFormatting sqref="Z128:Z130">
    <cfRule type="cellIs" dxfId="2617" priority="3150" operator="equal">
      <formula>"NÃO"</formula>
    </cfRule>
    <cfRule type="cellIs" dxfId="2616" priority="3151" operator="equal">
      <formula>"SIM"</formula>
    </cfRule>
  </conditionalFormatting>
  <conditionalFormatting sqref="Z128:Z130">
    <cfRule type="cellIs" dxfId="2615" priority="3149" operator="equal">
      <formula>"OPORTUNIDADE"</formula>
    </cfRule>
  </conditionalFormatting>
  <conditionalFormatting sqref="Z128:Z130">
    <cfRule type="cellIs" dxfId="2614" priority="3147" operator="equal">
      <formula>"NÃO"</formula>
    </cfRule>
    <cfRule type="cellIs" dxfId="2613" priority="3148" operator="equal">
      <formula>"SIM"</formula>
    </cfRule>
  </conditionalFormatting>
  <conditionalFormatting sqref="Z128:Z130">
    <cfRule type="cellIs" dxfId="2612" priority="3146" operator="equal">
      <formula>"OPORTUNIDADE"</formula>
    </cfRule>
  </conditionalFormatting>
  <conditionalFormatting sqref="Z128:Z130">
    <cfRule type="cellIs" dxfId="2611" priority="3144" operator="equal">
      <formula>"NÃO"</formula>
    </cfRule>
    <cfRule type="cellIs" dxfId="2610" priority="3145" operator="equal">
      <formula>"SIM"</formula>
    </cfRule>
  </conditionalFormatting>
  <conditionalFormatting sqref="Z128:Z130">
    <cfRule type="cellIs" dxfId="2609" priority="3143" operator="equal">
      <formula>"OPORTUNIDADE"</formula>
    </cfRule>
  </conditionalFormatting>
  <conditionalFormatting sqref="Z128:Z130">
    <cfRule type="cellIs" dxfId="2608" priority="3141" operator="equal">
      <formula>"NÃO"</formula>
    </cfRule>
    <cfRule type="cellIs" dxfId="2607" priority="3142" operator="equal">
      <formula>"SIM"</formula>
    </cfRule>
  </conditionalFormatting>
  <conditionalFormatting sqref="Z128:Z130">
    <cfRule type="cellIs" dxfId="2606" priority="3140" operator="equal">
      <formula>"OPORTUNIDADE"</formula>
    </cfRule>
  </conditionalFormatting>
  <conditionalFormatting sqref="Z128:Z130">
    <cfRule type="cellIs" dxfId="2605" priority="3138" operator="equal">
      <formula>"NÃO"</formula>
    </cfRule>
    <cfRule type="cellIs" dxfId="2604" priority="3139" operator="equal">
      <formula>"SIM"</formula>
    </cfRule>
  </conditionalFormatting>
  <conditionalFormatting sqref="Z128:Z130">
    <cfRule type="cellIs" dxfId="2603" priority="3137" operator="equal">
      <formula>"OPORTUNIDADE"</formula>
    </cfRule>
  </conditionalFormatting>
  <conditionalFormatting sqref="Z128:Z130">
    <cfRule type="cellIs" dxfId="2602" priority="3135" operator="equal">
      <formula>"NÃO"</formula>
    </cfRule>
    <cfRule type="cellIs" dxfId="2601" priority="3136" operator="equal">
      <formula>"SIM"</formula>
    </cfRule>
  </conditionalFormatting>
  <conditionalFormatting sqref="Z128:Z130">
    <cfRule type="cellIs" dxfId="2600" priority="3134" operator="equal">
      <formula>"OPORTUNIDADE"</formula>
    </cfRule>
  </conditionalFormatting>
  <conditionalFormatting sqref="Z128:Z130">
    <cfRule type="cellIs" dxfId="2599" priority="3132" operator="equal">
      <formula>"NÃO"</formula>
    </cfRule>
    <cfRule type="cellIs" dxfId="2598" priority="3133" operator="equal">
      <formula>"SIM"</formula>
    </cfRule>
  </conditionalFormatting>
  <conditionalFormatting sqref="Z128:Z130">
    <cfRule type="cellIs" dxfId="2597" priority="3131" operator="equal">
      <formula>"OPORTUNIDADE"</formula>
    </cfRule>
  </conditionalFormatting>
  <conditionalFormatting sqref="Z128:Z130">
    <cfRule type="cellIs" dxfId="2596" priority="3129" operator="equal">
      <formula>"NÃO"</formula>
    </cfRule>
    <cfRule type="cellIs" dxfId="2595" priority="3130" operator="equal">
      <formula>"SIM"</formula>
    </cfRule>
  </conditionalFormatting>
  <conditionalFormatting sqref="Z128:Z130">
    <cfRule type="cellIs" dxfId="2594" priority="3128" operator="equal">
      <formula>"OPORTUNIDADE"</formula>
    </cfRule>
  </conditionalFormatting>
  <conditionalFormatting sqref="Z128:Z130">
    <cfRule type="cellIs" dxfId="2593" priority="3126" operator="equal">
      <formula>"NÃO"</formula>
    </cfRule>
    <cfRule type="cellIs" dxfId="2592" priority="3127" operator="equal">
      <formula>"SIM"</formula>
    </cfRule>
  </conditionalFormatting>
  <conditionalFormatting sqref="Z128:Z130">
    <cfRule type="cellIs" dxfId="2591" priority="3125" operator="equal">
      <formula>"OPORTUNIDADE"</formula>
    </cfRule>
  </conditionalFormatting>
  <conditionalFormatting sqref="Z128:Z130">
    <cfRule type="cellIs" dxfId="2590" priority="3123" operator="equal">
      <formula>"NÃO"</formula>
    </cfRule>
    <cfRule type="cellIs" dxfId="2589" priority="3124" operator="equal">
      <formula>"SIM"</formula>
    </cfRule>
  </conditionalFormatting>
  <conditionalFormatting sqref="Z128:Z130">
    <cfRule type="cellIs" dxfId="2588" priority="3122" operator="equal">
      <formula>"OPORTUNIDADE"</formula>
    </cfRule>
  </conditionalFormatting>
  <conditionalFormatting sqref="Z128:Z130">
    <cfRule type="cellIs" dxfId="2587" priority="3120" operator="equal">
      <formula>"NÃO"</formula>
    </cfRule>
    <cfRule type="cellIs" dxfId="2586" priority="3121" operator="equal">
      <formula>"SIM"</formula>
    </cfRule>
  </conditionalFormatting>
  <conditionalFormatting sqref="Z128:Z130">
    <cfRule type="cellIs" dxfId="2585" priority="3119" operator="equal">
      <formula>"OPORTUNIDADE"</formula>
    </cfRule>
  </conditionalFormatting>
  <conditionalFormatting sqref="Z128:Z130">
    <cfRule type="cellIs" dxfId="2584" priority="3117" operator="equal">
      <formula>"NÃO"</formula>
    </cfRule>
    <cfRule type="cellIs" dxfId="2583" priority="3118" operator="equal">
      <formula>"SIM"</formula>
    </cfRule>
  </conditionalFormatting>
  <conditionalFormatting sqref="Z128:Z130">
    <cfRule type="cellIs" dxfId="2582" priority="3116" operator="equal">
      <formula>"OPORTUNIDADE"</formula>
    </cfRule>
  </conditionalFormatting>
  <conditionalFormatting sqref="Z128:Z130">
    <cfRule type="cellIs" dxfId="2581" priority="3114" operator="equal">
      <formula>"NÃO"</formula>
    </cfRule>
    <cfRule type="cellIs" dxfId="2580" priority="3115" operator="equal">
      <formula>"SIM"</formula>
    </cfRule>
  </conditionalFormatting>
  <conditionalFormatting sqref="Z128:Z130">
    <cfRule type="cellIs" dxfId="2579" priority="3113" operator="equal">
      <formula>"OPORTUNIDADE"</formula>
    </cfRule>
  </conditionalFormatting>
  <conditionalFormatting sqref="Z128:Z130">
    <cfRule type="cellIs" dxfId="2578" priority="3111" operator="equal">
      <formula>"NÃO"</formula>
    </cfRule>
    <cfRule type="cellIs" dxfId="2577" priority="3112" operator="equal">
      <formula>"SIM"</formula>
    </cfRule>
  </conditionalFormatting>
  <conditionalFormatting sqref="Z128:Z130">
    <cfRule type="cellIs" dxfId="2576" priority="3110" operator="equal">
      <formula>"OPORTUNIDADE"</formula>
    </cfRule>
  </conditionalFormatting>
  <conditionalFormatting sqref="Z128:Z130">
    <cfRule type="cellIs" dxfId="2575" priority="3108" operator="equal">
      <formula>"NÃO"</formula>
    </cfRule>
    <cfRule type="cellIs" dxfId="2574" priority="3109" operator="equal">
      <formula>"SIM"</formula>
    </cfRule>
  </conditionalFormatting>
  <conditionalFormatting sqref="Z128:Z130">
    <cfRule type="cellIs" dxfId="2573" priority="3107" operator="equal">
      <formula>"OPORTUNIDADE"</formula>
    </cfRule>
  </conditionalFormatting>
  <conditionalFormatting sqref="Z128:Z130">
    <cfRule type="cellIs" dxfId="2572" priority="3105" operator="equal">
      <formula>"NÃO"</formula>
    </cfRule>
    <cfRule type="cellIs" dxfId="2571" priority="3106" operator="equal">
      <formula>"SIM"</formula>
    </cfRule>
  </conditionalFormatting>
  <conditionalFormatting sqref="Z128:Z130">
    <cfRule type="cellIs" dxfId="2570" priority="3104" operator="equal">
      <formula>"OPORTUNIDADE"</formula>
    </cfRule>
  </conditionalFormatting>
  <conditionalFormatting sqref="Z128:Z130">
    <cfRule type="cellIs" dxfId="2569" priority="3102" operator="equal">
      <formula>"NÃO"</formula>
    </cfRule>
    <cfRule type="cellIs" dxfId="2568" priority="3103" operator="equal">
      <formula>"SIM"</formula>
    </cfRule>
  </conditionalFormatting>
  <conditionalFormatting sqref="Z128:Z130">
    <cfRule type="cellIs" dxfId="2567" priority="3101" operator="equal">
      <formula>"OPORTUNIDADE"</formula>
    </cfRule>
  </conditionalFormatting>
  <conditionalFormatting sqref="Z128:Z130">
    <cfRule type="cellIs" dxfId="2566" priority="3099" operator="equal">
      <formula>"NÃO"</formula>
    </cfRule>
    <cfRule type="cellIs" dxfId="2565" priority="3100" operator="equal">
      <formula>"SIM"</formula>
    </cfRule>
  </conditionalFormatting>
  <conditionalFormatting sqref="Y128:Y130">
    <cfRule type="cellIs" dxfId="2564" priority="3098" operator="equal">
      <formula>"OPORTUNIDADE"</formula>
    </cfRule>
  </conditionalFormatting>
  <conditionalFormatting sqref="Y128:Y130">
    <cfRule type="cellIs" dxfId="2563" priority="3096" operator="equal">
      <formula>"NÃO"</formula>
    </cfRule>
    <cfRule type="cellIs" dxfId="2562" priority="3097" operator="equal">
      <formula>"SIM"</formula>
    </cfRule>
  </conditionalFormatting>
  <conditionalFormatting sqref="Z128:Z130">
    <cfRule type="cellIs" dxfId="2561" priority="3095" operator="equal">
      <formula>"OPORTUNIDADE"</formula>
    </cfRule>
  </conditionalFormatting>
  <conditionalFormatting sqref="Z128:Z130">
    <cfRule type="cellIs" dxfId="2560" priority="3093" operator="equal">
      <formula>"NÃO"</formula>
    </cfRule>
    <cfRule type="cellIs" dxfId="2559" priority="3094" operator="equal">
      <formula>"SIM"</formula>
    </cfRule>
  </conditionalFormatting>
  <conditionalFormatting sqref="Z128:Z130">
    <cfRule type="cellIs" dxfId="2558" priority="3092" operator="equal">
      <formula>"OPORTUNIDADE"</formula>
    </cfRule>
  </conditionalFormatting>
  <conditionalFormatting sqref="Z128:Z130">
    <cfRule type="cellIs" dxfId="2557" priority="3090" operator="equal">
      <formula>"NÃO"</formula>
    </cfRule>
    <cfRule type="cellIs" dxfId="2556" priority="3091" operator="equal">
      <formula>"SIM"</formula>
    </cfRule>
  </conditionalFormatting>
  <conditionalFormatting sqref="Z128:Z130">
    <cfRule type="cellIs" dxfId="2555" priority="3089" operator="equal">
      <formula>"OPORTUNIDADE"</formula>
    </cfRule>
  </conditionalFormatting>
  <conditionalFormatting sqref="Z128:Z130">
    <cfRule type="cellIs" dxfId="2554" priority="3087" operator="equal">
      <formula>"NÃO"</formula>
    </cfRule>
    <cfRule type="cellIs" dxfId="2553" priority="3088" operator="equal">
      <formula>"SIM"</formula>
    </cfRule>
  </conditionalFormatting>
  <conditionalFormatting sqref="Z128:Z130">
    <cfRule type="cellIs" dxfId="2552" priority="3086" operator="equal">
      <formula>"OPORTUNIDADE"</formula>
    </cfRule>
  </conditionalFormatting>
  <conditionalFormatting sqref="Z128:Z130">
    <cfRule type="cellIs" dxfId="2551" priority="3084" operator="equal">
      <formula>"NÃO"</formula>
    </cfRule>
    <cfRule type="cellIs" dxfId="2550" priority="3085" operator="equal">
      <formula>"SIM"</formula>
    </cfRule>
  </conditionalFormatting>
  <conditionalFormatting sqref="Z128:Z130">
    <cfRule type="cellIs" dxfId="2549" priority="3083" operator="equal">
      <formula>"OPORTUNIDADE"</formula>
    </cfRule>
  </conditionalFormatting>
  <conditionalFormatting sqref="Z128:Z130">
    <cfRule type="cellIs" dxfId="2548" priority="3081" operator="equal">
      <formula>"NÃO"</formula>
    </cfRule>
    <cfRule type="cellIs" dxfId="2547" priority="3082" operator="equal">
      <formula>"SIM"</formula>
    </cfRule>
  </conditionalFormatting>
  <conditionalFormatting sqref="Y128:Y130">
    <cfRule type="cellIs" dxfId="2546" priority="3080" operator="equal">
      <formula>"OPORTUNIDADE"</formula>
    </cfRule>
  </conditionalFormatting>
  <conditionalFormatting sqref="Y128:Y130">
    <cfRule type="cellIs" dxfId="2545" priority="3078" operator="equal">
      <formula>"NÃO"</formula>
    </cfRule>
    <cfRule type="cellIs" dxfId="2544" priority="3079" operator="equal">
      <formula>"SIM"</formula>
    </cfRule>
  </conditionalFormatting>
  <conditionalFormatting sqref="Z129:Z132">
    <cfRule type="cellIs" dxfId="2543" priority="3077" operator="equal">
      <formula>"OPORTUNIDADE"</formula>
    </cfRule>
  </conditionalFormatting>
  <conditionalFormatting sqref="Z129:Z132">
    <cfRule type="cellIs" dxfId="2542" priority="3075" operator="equal">
      <formula>"NÃO"</formula>
    </cfRule>
    <cfRule type="cellIs" dxfId="2541" priority="3076" operator="equal">
      <formula>"SIM"</formula>
    </cfRule>
  </conditionalFormatting>
  <conditionalFormatting sqref="Z129:Z132">
    <cfRule type="cellIs" dxfId="2540" priority="3074" operator="equal">
      <formula>"OPORTUNIDADE"</formula>
    </cfRule>
  </conditionalFormatting>
  <conditionalFormatting sqref="Z129:Z132">
    <cfRule type="cellIs" dxfId="2539" priority="3072" operator="equal">
      <formula>"NÃO"</formula>
    </cfRule>
    <cfRule type="cellIs" dxfId="2538" priority="3073" operator="equal">
      <formula>"SIM"</formula>
    </cfRule>
  </conditionalFormatting>
  <conditionalFormatting sqref="Z129:Z132">
    <cfRule type="cellIs" dxfId="2537" priority="3071" operator="equal">
      <formula>"OPORTUNIDADE"</formula>
    </cfRule>
  </conditionalFormatting>
  <conditionalFormatting sqref="Z129:Z132">
    <cfRule type="cellIs" dxfId="2536" priority="3069" operator="equal">
      <formula>"NÃO"</formula>
    </cfRule>
    <cfRule type="cellIs" dxfId="2535" priority="3070" operator="equal">
      <formula>"SIM"</formula>
    </cfRule>
  </conditionalFormatting>
  <conditionalFormatting sqref="Z129:Z132">
    <cfRule type="cellIs" dxfId="2534" priority="3068" operator="equal">
      <formula>"OPORTUNIDADE"</formula>
    </cfRule>
  </conditionalFormatting>
  <conditionalFormatting sqref="Z129:Z132">
    <cfRule type="cellIs" dxfId="2533" priority="3066" operator="equal">
      <formula>"NÃO"</formula>
    </cfRule>
    <cfRule type="cellIs" dxfId="2532" priority="3067" operator="equal">
      <formula>"SIM"</formula>
    </cfRule>
  </conditionalFormatting>
  <conditionalFormatting sqref="Y131:Y133">
    <cfRule type="cellIs" dxfId="2531" priority="3065" operator="equal">
      <formula>"OPORTUNIDADE"</formula>
    </cfRule>
  </conditionalFormatting>
  <conditionalFormatting sqref="Y131:Y133">
    <cfRule type="cellIs" dxfId="2530" priority="3063" operator="equal">
      <formula>"NÃO"</formula>
    </cfRule>
    <cfRule type="cellIs" dxfId="2529" priority="3064" operator="equal">
      <formula>"SIM"</formula>
    </cfRule>
  </conditionalFormatting>
  <conditionalFormatting sqref="Z131:Z132">
    <cfRule type="cellIs" dxfId="2528" priority="3062" operator="equal">
      <formula>"OPORTUNIDADE"</formula>
    </cfRule>
  </conditionalFormatting>
  <conditionalFormatting sqref="Z131:Z132">
    <cfRule type="cellIs" dxfId="2527" priority="3060" operator="equal">
      <formula>"NÃO"</formula>
    </cfRule>
    <cfRule type="cellIs" dxfId="2526" priority="3061" operator="equal">
      <formula>"SIM"</formula>
    </cfRule>
  </conditionalFormatting>
  <conditionalFormatting sqref="Y130:Z130">
    <cfRule type="cellIs" dxfId="2525" priority="3059" operator="equal">
      <formula>"OPORTUNIDADE"</formula>
    </cfRule>
  </conditionalFormatting>
  <conditionalFormatting sqref="Y130:Z130">
    <cfRule type="cellIs" dxfId="2524" priority="3057" operator="equal">
      <formula>"NÃO"</formula>
    </cfRule>
    <cfRule type="cellIs" dxfId="2523" priority="3058" operator="equal">
      <formula>"SIM"</formula>
    </cfRule>
  </conditionalFormatting>
  <conditionalFormatting sqref="Y131:Z131">
    <cfRule type="cellIs" dxfId="2522" priority="3056" operator="equal">
      <formula>"OPORTUNIDADE"</formula>
    </cfRule>
  </conditionalFormatting>
  <conditionalFormatting sqref="Y131:Z131">
    <cfRule type="cellIs" dxfId="2521" priority="3054" operator="equal">
      <formula>"NÃO"</formula>
    </cfRule>
    <cfRule type="cellIs" dxfId="2520" priority="3055" operator="equal">
      <formula>"SIM"</formula>
    </cfRule>
  </conditionalFormatting>
  <conditionalFormatting sqref="Y131:Z131">
    <cfRule type="cellIs" dxfId="2519" priority="3053" operator="equal">
      <formula>"OPORTUNIDADE"</formula>
    </cfRule>
  </conditionalFormatting>
  <conditionalFormatting sqref="Y131:Z131">
    <cfRule type="cellIs" dxfId="2518" priority="3051" operator="equal">
      <formula>"NÃO"</formula>
    </cfRule>
    <cfRule type="cellIs" dxfId="2517" priority="3052" operator="equal">
      <formula>"SIM"</formula>
    </cfRule>
  </conditionalFormatting>
  <conditionalFormatting sqref="Y132:Z132">
    <cfRule type="cellIs" dxfId="2516" priority="3050" operator="equal">
      <formula>"OPORTUNIDADE"</formula>
    </cfRule>
  </conditionalFormatting>
  <conditionalFormatting sqref="Y132:Z132">
    <cfRule type="cellIs" dxfId="2515" priority="3048" operator="equal">
      <formula>"NÃO"</formula>
    </cfRule>
    <cfRule type="cellIs" dxfId="2514" priority="3049" operator="equal">
      <formula>"SIM"</formula>
    </cfRule>
  </conditionalFormatting>
  <conditionalFormatting sqref="Y132:Z132">
    <cfRule type="cellIs" dxfId="2513" priority="3047" operator="equal">
      <formula>"OPORTUNIDADE"</formula>
    </cfRule>
  </conditionalFormatting>
  <conditionalFormatting sqref="Y132:Z132">
    <cfRule type="cellIs" dxfId="2512" priority="3045" operator="equal">
      <formula>"NÃO"</formula>
    </cfRule>
    <cfRule type="cellIs" dxfId="2511" priority="3046" operator="equal">
      <formula>"SIM"</formula>
    </cfRule>
  </conditionalFormatting>
  <conditionalFormatting sqref="BK116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10" priority="3040" operator="equal">
      <formula>"OPORTUNIDADE"</formula>
    </cfRule>
  </conditionalFormatting>
  <conditionalFormatting sqref="Z123">
    <cfRule type="cellIs" dxfId="2509" priority="3038" operator="equal">
      <formula>"NÃO"</formula>
    </cfRule>
    <cfRule type="cellIs" dxfId="2508" priority="3039" operator="equal">
      <formula>"SIM"</formula>
    </cfRule>
  </conditionalFormatting>
  <conditionalFormatting sqref="Z123">
    <cfRule type="cellIs" dxfId="2507" priority="3037" operator="equal">
      <formula>"OPORTUNIDADE"</formula>
    </cfRule>
  </conditionalFormatting>
  <conditionalFormatting sqref="Z123">
    <cfRule type="cellIs" dxfId="2506" priority="3035" operator="equal">
      <formula>"NÃO"</formula>
    </cfRule>
    <cfRule type="cellIs" dxfId="2505" priority="3036" operator="equal">
      <formula>"SIM"</formula>
    </cfRule>
  </conditionalFormatting>
  <conditionalFormatting sqref="Z123">
    <cfRule type="cellIs" dxfId="2504" priority="3034" operator="equal">
      <formula>"OPORTUNIDADE"</formula>
    </cfRule>
  </conditionalFormatting>
  <conditionalFormatting sqref="Z123">
    <cfRule type="cellIs" dxfId="2503" priority="3032" operator="equal">
      <formula>"NÃO"</formula>
    </cfRule>
    <cfRule type="cellIs" dxfId="2502" priority="3033" operator="equal">
      <formula>"SIM"</formula>
    </cfRule>
  </conditionalFormatting>
  <conditionalFormatting sqref="Z123">
    <cfRule type="cellIs" dxfId="2501" priority="3031" operator="equal">
      <formula>"OPORTUNIDADE"</formula>
    </cfRule>
  </conditionalFormatting>
  <conditionalFormatting sqref="Z123">
    <cfRule type="cellIs" dxfId="2500" priority="3029" operator="equal">
      <formula>"NÃO"</formula>
    </cfRule>
    <cfRule type="cellIs" dxfId="2499" priority="3030" operator="equal">
      <formula>"SIM"</formula>
    </cfRule>
  </conditionalFormatting>
  <conditionalFormatting sqref="Z123">
    <cfRule type="cellIs" dxfId="2498" priority="3028" operator="equal">
      <formula>"OPORTUNIDADE"</formula>
    </cfRule>
  </conditionalFormatting>
  <conditionalFormatting sqref="Z123">
    <cfRule type="cellIs" dxfId="2497" priority="3026" operator="equal">
      <formula>"NÃO"</formula>
    </cfRule>
    <cfRule type="cellIs" dxfId="2496" priority="3027" operator="equal">
      <formula>"SIM"</formula>
    </cfRule>
  </conditionalFormatting>
  <conditionalFormatting sqref="BK114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95" priority="3023" operator="equal">
      <formula>"OPORTUNIDADE"</formula>
    </cfRule>
  </conditionalFormatting>
  <conditionalFormatting sqref="Y133">
    <cfRule type="cellIs" dxfId="2494" priority="3021" operator="equal">
      <formula>"NÃO"</formula>
    </cfRule>
    <cfRule type="cellIs" dxfId="2493" priority="3022" operator="equal">
      <formula>"SIM"</formula>
    </cfRule>
  </conditionalFormatting>
  <conditionalFormatting sqref="Z133">
    <cfRule type="cellIs" dxfId="2492" priority="3020" operator="equal">
      <formula>"OPORTUNIDADE"</formula>
    </cfRule>
  </conditionalFormatting>
  <conditionalFormatting sqref="Z133">
    <cfRule type="cellIs" dxfId="2491" priority="3018" operator="equal">
      <formula>"NÃO"</formula>
    </cfRule>
    <cfRule type="cellIs" dxfId="2490" priority="3019" operator="equal">
      <formula>"SIM"</formula>
    </cfRule>
  </conditionalFormatting>
  <conditionalFormatting sqref="Y133:Z133">
    <cfRule type="cellIs" dxfId="2489" priority="3017" operator="equal">
      <formula>"OPORTUNIDADE"</formula>
    </cfRule>
  </conditionalFormatting>
  <conditionalFormatting sqref="Y133:Z133">
    <cfRule type="cellIs" dxfId="2488" priority="3015" operator="equal">
      <formula>"NÃO"</formula>
    </cfRule>
    <cfRule type="cellIs" dxfId="2487" priority="3016" operator="equal">
      <formula>"SIM"</formula>
    </cfRule>
  </conditionalFormatting>
  <conditionalFormatting sqref="Y133">
    <cfRule type="cellIs" dxfId="2486" priority="3014" operator="equal">
      <formula>"OPORTUNIDADE"</formula>
    </cfRule>
  </conditionalFormatting>
  <conditionalFormatting sqref="Y133">
    <cfRule type="cellIs" dxfId="2485" priority="3012" operator="equal">
      <formula>"NÃO"</formula>
    </cfRule>
    <cfRule type="cellIs" dxfId="2484" priority="3013" operator="equal">
      <formula>"SIM"</formula>
    </cfRule>
  </conditionalFormatting>
  <conditionalFormatting sqref="Y133">
    <cfRule type="cellIs" dxfId="2483" priority="3011" operator="equal">
      <formula>"OPORTUNIDADE"</formula>
    </cfRule>
  </conditionalFormatting>
  <conditionalFormatting sqref="Y133">
    <cfRule type="cellIs" dxfId="2482" priority="3009" operator="equal">
      <formula>"NÃO"</formula>
    </cfRule>
    <cfRule type="cellIs" dxfId="2481" priority="3010" operator="equal">
      <formula>"SIM"</formula>
    </cfRule>
  </conditionalFormatting>
  <conditionalFormatting sqref="BK128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80" priority="3004" operator="equal">
      <formula>"OPORTUNIDADE"</formula>
    </cfRule>
  </conditionalFormatting>
  <conditionalFormatting sqref="Z122">
    <cfRule type="cellIs" dxfId="2479" priority="3002" operator="equal">
      <formula>"NÃO"</formula>
    </cfRule>
    <cfRule type="cellIs" dxfId="2478" priority="3003" operator="equal">
      <formula>"SIM"</formula>
    </cfRule>
  </conditionalFormatting>
  <conditionalFormatting sqref="Z122">
    <cfRule type="cellIs" dxfId="2477" priority="3001" operator="equal">
      <formula>"OPORTUNIDADE"</formula>
    </cfRule>
  </conditionalFormatting>
  <conditionalFormatting sqref="Z122">
    <cfRule type="cellIs" dxfId="2476" priority="2999" operator="equal">
      <formula>"NÃO"</formula>
    </cfRule>
    <cfRule type="cellIs" dxfId="2475" priority="3000" operator="equal">
      <formula>"SIM"</formula>
    </cfRule>
  </conditionalFormatting>
  <conditionalFormatting sqref="Z122">
    <cfRule type="cellIs" dxfId="2474" priority="2998" operator="equal">
      <formula>"OPORTUNIDADE"</formula>
    </cfRule>
  </conditionalFormatting>
  <conditionalFormatting sqref="Z122">
    <cfRule type="cellIs" dxfId="2473" priority="2996" operator="equal">
      <formula>"NÃO"</formula>
    </cfRule>
    <cfRule type="cellIs" dxfId="2472" priority="2997" operator="equal">
      <formula>"SIM"</formula>
    </cfRule>
  </conditionalFormatting>
  <conditionalFormatting sqref="Z122">
    <cfRule type="cellIs" dxfId="2471" priority="2995" operator="equal">
      <formula>"OPORTUNIDADE"</formula>
    </cfRule>
  </conditionalFormatting>
  <conditionalFormatting sqref="Z122">
    <cfRule type="cellIs" dxfId="2470" priority="2993" operator="equal">
      <formula>"NÃO"</formula>
    </cfRule>
    <cfRule type="cellIs" dxfId="2469" priority="2994" operator="equal">
      <formula>"SIM"</formula>
    </cfRule>
  </conditionalFormatting>
  <conditionalFormatting sqref="Z122">
    <cfRule type="cellIs" dxfId="2468" priority="2992" operator="equal">
      <formula>"OPORTUNIDADE"</formula>
    </cfRule>
  </conditionalFormatting>
  <conditionalFormatting sqref="Z122">
    <cfRule type="cellIs" dxfId="2467" priority="2990" operator="equal">
      <formula>"NÃO"</formula>
    </cfRule>
    <cfRule type="cellIs" dxfId="2466" priority="2991" operator="equal">
      <formula>"SIM"</formula>
    </cfRule>
  </conditionalFormatting>
  <conditionalFormatting sqref="Z122">
    <cfRule type="cellIs" dxfId="2465" priority="2989" operator="equal">
      <formula>"OPORTUNIDADE"</formula>
    </cfRule>
  </conditionalFormatting>
  <conditionalFormatting sqref="Z122">
    <cfRule type="cellIs" dxfId="2464" priority="2987" operator="equal">
      <formula>"NÃO"</formula>
    </cfRule>
    <cfRule type="cellIs" dxfId="2463" priority="2988" operator="equal">
      <formula>"SIM"</formula>
    </cfRule>
  </conditionalFormatting>
  <conditionalFormatting sqref="Y122">
    <cfRule type="cellIs" dxfId="2462" priority="2986" operator="equal">
      <formula>"OPORTUNIDADE"</formula>
    </cfRule>
  </conditionalFormatting>
  <conditionalFormatting sqref="Y122">
    <cfRule type="cellIs" dxfId="2461" priority="2984" operator="equal">
      <formula>"NÃO"</formula>
    </cfRule>
    <cfRule type="cellIs" dxfId="2460" priority="2985" operator="equal">
      <formula>"SIM"</formula>
    </cfRule>
  </conditionalFormatting>
  <conditionalFormatting sqref="Z122">
    <cfRule type="cellIs" dxfId="2459" priority="2983" operator="equal">
      <formula>"OPORTUNIDADE"</formula>
    </cfRule>
  </conditionalFormatting>
  <conditionalFormatting sqref="Z122">
    <cfRule type="cellIs" dxfId="2458" priority="2981" operator="equal">
      <formula>"NÃO"</formula>
    </cfRule>
    <cfRule type="cellIs" dxfId="2457" priority="2982" operator="equal">
      <formula>"SIM"</formula>
    </cfRule>
  </conditionalFormatting>
  <conditionalFormatting sqref="Z122">
    <cfRule type="cellIs" dxfId="2456" priority="2980" operator="equal">
      <formula>"OPORTUNIDADE"</formula>
    </cfRule>
  </conditionalFormatting>
  <conditionalFormatting sqref="Z122">
    <cfRule type="cellIs" dxfId="2455" priority="2978" operator="equal">
      <formula>"NÃO"</formula>
    </cfRule>
    <cfRule type="cellIs" dxfId="2454" priority="2979" operator="equal">
      <formula>"SIM"</formula>
    </cfRule>
  </conditionalFormatting>
  <conditionalFormatting sqref="Z122">
    <cfRule type="cellIs" dxfId="2453" priority="2977" operator="equal">
      <formula>"OPORTUNIDADE"</formula>
    </cfRule>
  </conditionalFormatting>
  <conditionalFormatting sqref="Z122">
    <cfRule type="cellIs" dxfId="2452" priority="2975" operator="equal">
      <formula>"NÃO"</formula>
    </cfRule>
    <cfRule type="cellIs" dxfId="2451" priority="2976" operator="equal">
      <formula>"SIM"</formula>
    </cfRule>
  </conditionalFormatting>
  <conditionalFormatting sqref="Z122">
    <cfRule type="cellIs" dxfId="2450" priority="2974" operator="equal">
      <formula>"OPORTUNIDADE"</formula>
    </cfRule>
  </conditionalFormatting>
  <conditionalFormatting sqref="Z122">
    <cfRule type="cellIs" dxfId="2449" priority="2972" operator="equal">
      <formula>"NÃO"</formula>
    </cfRule>
    <cfRule type="cellIs" dxfId="2448" priority="2973" operator="equal">
      <formula>"SIM"</formula>
    </cfRule>
  </conditionalFormatting>
  <conditionalFormatting sqref="Z122">
    <cfRule type="cellIs" dxfId="2447" priority="2971" operator="equal">
      <formula>"OPORTUNIDADE"</formula>
    </cfRule>
  </conditionalFormatting>
  <conditionalFormatting sqref="Z122">
    <cfRule type="cellIs" dxfId="2446" priority="2969" operator="equal">
      <formula>"NÃO"</formula>
    </cfRule>
    <cfRule type="cellIs" dxfId="2445" priority="2970" operator="equal">
      <formula>"SIM"</formula>
    </cfRule>
  </conditionalFormatting>
  <conditionalFormatting sqref="Z122">
    <cfRule type="cellIs" dxfId="2444" priority="2968" operator="equal">
      <formula>"OPORTUNIDADE"</formula>
    </cfRule>
  </conditionalFormatting>
  <conditionalFormatting sqref="Z122">
    <cfRule type="cellIs" dxfId="2443" priority="2966" operator="equal">
      <formula>"NÃO"</formula>
    </cfRule>
    <cfRule type="cellIs" dxfId="2442" priority="2967" operator="equal">
      <formula>"SIM"</formula>
    </cfRule>
  </conditionalFormatting>
  <conditionalFormatting sqref="Z122">
    <cfRule type="cellIs" dxfId="2441" priority="2965" operator="equal">
      <formula>"OPORTUNIDADE"</formula>
    </cfRule>
  </conditionalFormatting>
  <conditionalFormatting sqref="Z122">
    <cfRule type="cellIs" dxfId="2440" priority="2963" operator="equal">
      <formula>"NÃO"</formula>
    </cfRule>
    <cfRule type="cellIs" dxfId="2439" priority="2964" operator="equal">
      <formula>"SIM"</formula>
    </cfRule>
  </conditionalFormatting>
  <conditionalFormatting sqref="Z122">
    <cfRule type="cellIs" dxfId="2438" priority="2962" operator="equal">
      <formula>"OPORTUNIDADE"</formula>
    </cfRule>
  </conditionalFormatting>
  <conditionalFormatting sqref="Z122">
    <cfRule type="cellIs" dxfId="2437" priority="2960" operator="equal">
      <formula>"NÃO"</formula>
    </cfRule>
    <cfRule type="cellIs" dxfId="2436" priority="2961" operator="equal">
      <formula>"SIM"</formula>
    </cfRule>
  </conditionalFormatting>
  <conditionalFormatting sqref="Z122">
    <cfRule type="cellIs" dxfId="2435" priority="2959" operator="equal">
      <formula>"OPORTUNIDADE"</formula>
    </cfRule>
  </conditionalFormatting>
  <conditionalFormatting sqref="Z122">
    <cfRule type="cellIs" dxfId="2434" priority="2957" operator="equal">
      <formula>"NÃO"</formula>
    </cfRule>
    <cfRule type="cellIs" dxfId="2433" priority="2958" operator="equal">
      <formula>"SIM"</formula>
    </cfRule>
  </conditionalFormatting>
  <conditionalFormatting sqref="Z122">
    <cfRule type="cellIs" dxfId="2432" priority="2956" operator="equal">
      <formula>"OPORTUNIDADE"</formula>
    </cfRule>
  </conditionalFormatting>
  <conditionalFormatting sqref="Z122">
    <cfRule type="cellIs" dxfId="2431" priority="2954" operator="equal">
      <formula>"NÃO"</formula>
    </cfRule>
    <cfRule type="cellIs" dxfId="2430" priority="2955" operator="equal">
      <formula>"SIM"</formula>
    </cfRule>
  </conditionalFormatting>
  <conditionalFormatting sqref="Z122">
    <cfRule type="cellIs" dxfId="2429" priority="2953" operator="equal">
      <formula>"OPORTUNIDADE"</formula>
    </cfRule>
  </conditionalFormatting>
  <conditionalFormatting sqref="Z122">
    <cfRule type="cellIs" dxfId="2428" priority="2951" operator="equal">
      <formula>"NÃO"</formula>
    </cfRule>
    <cfRule type="cellIs" dxfId="2427" priority="2952" operator="equal">
      <formula>"SIM"</formula>
    </cfRule>
  </conditionalFormatting>
  <conditionalFormatting sqref="Z122">
    <cfRule type="cellIs" dxfId="2426" priority="2950" operator="equal">
      <formula>"OPORTUNIDADE"</formula>
    </cfRule>
  </conditionalFormatting>
  <conditionalFormatting sqref="Z122">
    <cfRule type="cellIs" dxfId="2425" priority="2948" operator="equal">
      <formula>"NÃO"</formula>
    </cfRule>
    <cfRule type="cellIs" dxfId="2424" priority="2949" operator="equal">
      <formula>"SIM"</formula>
    </cfRule>
  </conditionalFormatting>
  <conditionalFormatting sqref="Z122">
    <cfRule type="cellIs" dxfId="2423" priority="2947" operator="equal">
      <formula>"OPORTUNIDADE"</formula>
    </cfRule>
  </conditionalFormatting>
  <conditionalFormatting sqref="Z122">
    <cfRule type="cellIs" dxfId="2422" priority="2945" operator="equal">
      <formula>"NÃO"</formula>
    </cfRule>
    <cfRule type="cellIs" dxfId="2421" priority="2946" operator="equal">
      <formula>"SIM"</formula>
    </cfRule>
  </conditionalFormatting>
  <conditionalFormatting sqref="Z122">
    <cfRule type="cellIs" dxfId="2420" priority="2944" operator="equal">
      <formula>"OPORTUNIDADE"</formula>
    </cfRule>
  </conditionalFormatting>
  <conditionalFormatting sqref="Z122">
    <cfRule type="cellIs" dxfId="2419" priority="2942" operator="equal">
      <formula>"NÃO"</formula>
    </cfRule>
    <cfRule type="cellIs" dxfId="2418" priority="2943" operator="equal">
      <formula>"SIM"</formula>
    </cfRule>
  </conditionalFormatting>
  <conditionalFormatting sqref="Z122">
    <cfRule type="cellIs" dxfId="2417" priority="2941" operator="equal">
      <formula>"OPORTUNIDADE"</formula>
    </cfRule>
  </conditionalFormatting>
  <conditionalFormatting sqref="Z122">
    <cfRule type="cellIs" dxfId="2416" priority="2939" operator="equal">
      <formula>"NÃO"</formula>
    </cfRule>
    <cfRule type="cellIs" dxfId="2415" priority="2940" operator="equal">
      <formula>"SIM"</formula>
    </cfRule>
  </conditionalFormatting>
  <conditionalFormatting sqref="Z122">
    <cfRule type="cellIs" dxfId="2414" priority="2938" operator="equal">
      <formula>"OPORTUNIDADE"</formula>
    </cfRule>
  </conditionalFormatting>
  <conditionalFormatting sqref="Z122">
    <cfRule type="cellIs" dxfId="2413" priority="2936" operator="equal">
      <formula>"NÃO"</formula>
    </cfRule>
    <cfRule type="cellIs" dxfId="2412" priority="2937" operator="equal">
      <formula>"SIM"</formula>
    </cfRule>
  </conditionalFormatting>
  <conditionalFormatting sqref="Z122">
    <cfRule type="cellIs" dxfId="2411" priority="2935" operator="equal">
      <formula>"OPORTUNIDADE"</formula>
    </cfRule>
  </conditionalFormatting>
  <conditionalFormatting sqref="Z122">
    <cfRule type="cellIs" dxfId="2410" priority="2933" operator="equal">
      <formula>"NÃO"</formula>
    </cfRule>
    <cfRule type="cellIs" dxfId="2409" priority="2934" operator="equal">
      <formula>"SIM"</formula>
    </cfRule>
  </conditionalFormatting>
  <conditionalFormatting sqref="Z122">
    <cfRule type="cellIs" dxfId="2408" priority="2932" operator="equal">
      <formula>"OPORTUNIDADE"</formula>
    </cfRule>
  </conditionalFormatting>
  <conditionalFormatting sqref="Z122">
    <cfRule type="cellIs" dxfId="2407" priority="2930" operator="equal">
      <formula>"NÃO"</formula>
    </cfRule>
    <cfRule type="cellIs" dxfId="2406" priority="2931" operator="equal">
      <formula>"SIM"</formula>
    </cfRule>
  </conditionalFormatting>
  <conditionalFormatting sqref="Z122">
    <cfRule type="cellIs" dxfId="2405" priority="2929" operator="equal">
      <formula>"OPORTUNIDADE"</formula>
    </cfRule>
  </conditionalFormatting>
  <conditionalFormatting sqref="Z122">
    <cfRule type="cellIs" dxfId="2404" priority="2927" operator="equal">
      <formula>"NÃO"</formula>
    </cfRule>
    <cfRule type="cellIs" dxfId="2403" priority="2928" operator="equal">
      <formula>"SIM"</formula>
    </cfRule>
  </conditionalFormatting>
  <conditionalFormatting sqref="Z122">
    <cfRule type="cellIs" dxfId="2402" priority="2926" operator="equal">
      <formula>"OPORTUNIDADE"</formula>
    </cfRule>
  </conditionalFormatting>
  <conditionalFormatting sqref="Z122">
    <cfRule type="cellIs" dxfId="2401" priority="2924" operator="equal">
      <formula>"NÃO"</formula>
    </cfRule>
    <cfRule type="cellIs" dxfId="2400" priority="2925" operator="equal">
      <formula>"SIM"</formula>
    </cfRule>
  </conditionalFormatting>
  <conditionalFormatting sqref="Z122">
    <cfRule type="cellIs" dxfId="2399" priority="2923" operator="equal">
      <formula>"OPORTUNIDADE"</formula>
    </cfRule>
  </conditionalFormatting>
  <conditionalFormatting sqref="Z122">
    <cfRule type="cellIs" dxfId="2398" priority="2921" operator="equal">
      <formula>"NÃO"</formula>
    </cfRule>
    <cfRule type="cellIs" dxfId="2397" priority="2922" operator="equal">
      <formula>"SIM"</formula>
    </cfRule>
  </conditionalFormatting>
  <conditionalFormatting sqref="Z122">
    <cfRule type="cellIs" dxfId="2396" priority="2920" operator="equal">
      <formula>"OPORTUNIDADE"</formula>
    </cfRule>
  </conditionalFormatting>
  <conditionalFormatting sqref="Z122">
    <cfRule type="cellIs" dxfId="2395" priority="2918" operator="equal">
      <formula>"NÃO"</formula>
    </cfRule>
    <cfRule type="cellIs" dxfId="2394" priority="2919" operator="equal">
      <formula>"SIM"</formula>
    </cfRule>
  </conditionalFormatting>
  <conditionalFormatting sqref="Z122">
    <cfRule type="cellIs" dxfId="2393" priority="2917" operator="equal">
      <formula>"OPORTUNIDADE"</formula>
    </cfRule>
  </conditionalFormatting>
  <conditionalFormatting sqref="Z122">
    <cfRule type="cellIs" dxfId="2392" priority="2915" operator="equal">
      <formula>"NÃO"</formula>
    </cfRule>
    <cfRule type="cellIs" dxfId="2391" priority="2916" operator="equal">
      <formula>"SIM"</formula>
    </cfRule>
  </conditionalFormatting>
  <conditionalFormatting sqref="Z122">
    <cfRule type="cellIs" dxfId="2390" priority="2914" operator="equal">
      <formula>"OPORTUNIDADE"</formula>
    </cfRule>
  </conditionalFormatting>
  <conditionalFormatting sqref="Z122">
    <cfRule type="cellIs" dxfId="2389" priority="2912" operator="equal">
      <formula>"NÃO"</formula>
    </cfRule>
    <cfRule type="cellIs" dxfId="2388" priority="2913" operator="equal">
      <formula>"SIM"</formula>
    </cfRule>
  </conditionalFormatting>
  <conditionalFormatting sqref="Z122">
    <cfRule type="cellIs" dxfId="2387" priority="2911" operator="equal">
      <formula>"OPORTUNIDADE"</formula>
    </cfRule>
  </conditionalFormatting>
  <conditionalFormatting sqref="Z122">
    <cfRule type="cellIs" dxfId="2386" priority="2909" operator="equal">
      <formula>"NÃO"</formula>
    </cfRule>
    <cfRule type="cellIs" dxfId="2385" priority="2910" operator="equal">
      <formula>"SIM"</formula>
    </cfRule>
  </conditionalFormatting>
  <conditionalFormatting sqref="Z122">
    <cfRule type="cellIs" dxfId="2384" priority="2908" operator="equal">
      <formula>"OPORTUNIDADE"</formula>
    </cfRule>
  </conditionalFormatting>
  <conditionalFormatting sqref="Z122">
    <cfRule type="cellIs" dxfId="2383" priority="2906" operator="equal">
      <formula>"NÃO"</formula>
    </cfRule>
    <cfRule type="cellIs" dxfId="2382" priority="2907" operator="equal">
      <formula>"SIM"</formula>
    </cfRule>
  </conditionalFormatting>
  <conditionalFormatting sqref="Z122">
    <cfRule type="cellIs" dxfId="2381" priority="2905" operator="equal">
      <formula>"OPORTUNIDADE"</formula>
    </cfRule>
  </conditionalFormatting>
  <conditionalFormatting sqref="Z122">
    <cfRule type="cellIs" dxfId="2380" priority="2903" operator="equal">
      <formula>"NÃO"</formula>
    </cfRule>
    <cfRule type="cellIs" dxfId="2379" priority="2904" operator="equal">
      <formula>"SIM"</formula>
    </cfRule>
  </conditionalFormatting>
  <conditionalFormatting sqref="Z122">
    <cfRule type="cellIs" dxfId="2378" priority="2902" operator="equal">
      <formula>"OPORTUNIDADE"</formula>
    </cfRule>
  </conditionalFormatting>
  <conditionalFormatting sqref="Z122">
    <cfRule type="cellIs" dxfId="2377" priority="2900" operator="equal">
      <formula>"NÃO"</formula>
    </cfRule>
    <cfRule type="cellIs" dxfId="2376" priority="2901" operator="equal">
      <formula>"SIM"</formula>
    </cfRule>
  </conditionalFormatting>
  <conditionalFormatting sqref="Z122">
    <cfRule type="cellIs" dxfId="2375" priority="2899" operator="equal">
      <formula>"OPORTUNIDADE"</formula>
    </cfRule>
  </conditionalFormatting>
  <conditionalFormatting sqref="Z122">
    <cfRule type="cellIs" dxfId="2374" priority="2897" operator="equal">
      <formula>"NÃO"</formula>
    </cfRule>
    <cfRule type="cellIs" dxfId="2373" priority="2898" operator="equal">
      <formula>"SIM"</formula>
    </cfRule>
  </conditionalFormatting>
  <conditionalFormatting sqref="Z122">
    <cfRule type="cellIs" dxfId="2372" priority="2896" operator="equal">
      <formula>"OPORTUNIDADE"</formula>
    </cfRule>
  </conditionalFormatting>
  <conditionalFormatting sqref="Z122">
    <cfRule type="cellIs" dxfId="2371" priority="2894" operator="equal">
      <formula>"NÃO"</formula>
    </cfRule>
    <cfRule type="cellIs" dxfId="2370" priority="2895" operator="equal">
      <formula>"SIM"</formula>
    </cfRule>
  </conditionalFormatting>
  <conditionalFormatting sqref="Z122">
    <cfRule type="cellIs" dxfId="2369" priority="2893" operator="equal">
      <formula>"OPORTUNIDADE"</formula>
    </cfRule>
  </conditionalFormatting>
  <conditionalFormatting sqref="Z122">
    <cfRule type="cellIs" dxfId="2368" priority="2891" operator="equal">
      <formula>"NÃO"</formula>
    </cfRule>
    <cfRule type="cellIs" dxfId="2367" priority="2892" operator="equal">
      <formula>"SIM"</formula>
    </cfRule>
  </conditionalFormatting>
  <conditionalFormatting sqref="Z122">
    <cfRule type="cellIs" dxfId="2366" priority="2890" operator="equal">
      <formula>"OPORTUNIDADE"</formula>
    </cfRule>
  </conditionalFormatting>
  <conditionalFormatting sqref="Z122">
    <cfRule type="cellIs" dxfId="2365" priority="2888" operator="equal">
      <formula>"NÃO"</formula>
    </cfRule>
    <cfRule type="cellIs" dxfId="2364" priority="2889" operator="equal">
      <formula>"SIM"</formula>
    </cfRule>
  </conditionalFormatting>
  <conditionalFormatting sqref="Z122">
    <cfRule type="cellIs" dxfId="2363" priority="2887" operator="equal">
      <formula>"OPORTUNIDADE"</formula>
    </cfRule>
  </conditionalFormatting>
  <conditionalFormatting sqref="Z122">
    <cfRule type="cellIs" dxfId="2362" priority="2885" operator="equal">
      <formula>"NÃO"</formula>
    </cfRule>
    <cfRule type="cellIs" dxfId="2361" priority="2886" operator="equal">
      <formula>"SIM"</formula>
    </cfRule>
  </conditionalFormatting>
  <conditionalFormatting sqref="Z122">
    <cfRule type="cellIs" dxfId="2360" priority="2884" operator="equal">
      <formula>"OPORTUNIDADE"</formula>
    </cfRule>
  </conditionalFormatting>
  <conditionalFormatting sqref="Z122">
    <cfRule type="cellIs" dxfId="2359" priority="2882" operator="equal">
      <formula>"NÃO"</formula>
    </cfRule>
    <cfRule type="cellIs" dxfId="2358" priority="2883" operator="equal">
      <formula>"SIM"</formula>
    </cfRule>
  </conditionalFormatting>
  <conditionalFormatting sqref="Z122">
    <cfRule type="cellIs" dxfId="2357" priority="2881" operator="equal">
      <formula>"OPORTUNIDADE"</formula>
    </cfRule>
  </conditionalFormatting>
  <conditionalFormatting sqref="Z122">
    <cfRule type="cellIs" dxfId="2356" priority="2879" operator="equal">
      <formula>"NÃO"</formula>
    </cfRule>
    <cfRule type="cellIs" dxfId="2355" priority="2880" operator="equal">
      <formula>"SIM"</formula>
    </cfRule>
  </conditionalFormatting>
  <conditionalFormatting sqref="Y122">
    <cfRule type="cellIs" dxfId="2354" priority="2878" operator="equal">
      <formula>"OPORTUNIDADE"</formula>
    </cfRule>
  </conditionalFormatting>
  <conditionalFormatting sqref="Y122">
    <cfRule type="cellIs" dxfId="2353" priority="2876" operator="equal">
      <formula>"NÃO"</formula>
    </cfRule>
    <cfRule type="cellIs" dxfId="2352" priority="2877" operator="equal">
      <formula>"SIM"</formula>
    </cfRule>
  </conditionalFormatting>
  <conditionalFormatting sqref="BK112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51" priority="2860" operator="equal">
      <formula>"OPORTUNIDADE"</formula>
    </cfRule>
  </conditionalFormatting>
  <conditionalFormatting sqref="Z137">
    <cfRule type="cellIs" dxfId="2350" priority="2858" operator="equal">
      <formula>"NÃO"</formula>
    </cfRule>
    <cfRule type="cellIs" dxfId="2349" priority="2859" operator="equal">
      <formula>"SIM"</formula>
    </cfRule>
  </conditionalFormatting>
  <conditionalFormatting sqref="Z137">
    <cfRule type="cellIs" dxfId="2348" priority="2857" operator="equal">
      <formula>"OPORTUNIDADE"</formula>
    </cfRule>
  </conditionalFormatting>
  <conditionalFormatting sqref="Z137">
    <cfRule type="cellIs" dxfId="2347" priority="2855" operator="equal">
      <formula>"NÃO"</formula>
    </cfRule>
    <cfRule type="cellIs" dxfId="2346" priority="2856" operator="equal">
      <formula>"SIM"</formula>
    </cfRule>
  </conditionalFormatting>
  <conditionalFormatting sqref="Z137">
    <cfRule type="cellIs" dxfId="2345" priority="2854" operator="equal">
      <formula>"OPORTUNIDADE"</formula>
    </cfRule>
  </conditionalFormatting>
  <conditionalFormatting sqref="Z137">
    <cfRule type="cellIs" dxfId="2344" priority="2852" operator="equal">
      <formula>"NÃO"</formula>
    </cfRule>
    <cfRule type="cellIs" dxfId="2343" priority="2853" operator="equal">
      <formula>"SIM"</formula>
    </cfRule>
  </conditionalFormatting>
  <conditionalFormatting sqref="Z137">
    <cfRule type="cellIs" dxfId="2342" priority="2851" operator="equal">
      <formula>"OPORTUNIDADE"</formula>
    </cfRule>
  </conditionalFormatting>
  <conditionalFormatting sqref="Z137">
    <cfRule type="cellIs" dxfId="2341" priority="2849" operator="equal">
      <formula>"NÃO"</formula>
    </cfRule>
    <cfRule type="cellIs" dxfId="2340" priority="2850" operator="equal">
      <formula>"SIM"</formula>
    </cfRule>
  </conditionalFormatting>
  <conditionalFormatting sqref="Z137">
    <cfRule type="cellIs" dxfId="2339" priority="2848" operator="equal">
      <formula>"OPORTUNIDADE"</formula>
    </cfRule>
  </conditionalFormatting>
  <conditionalFormatting sqref="Z137">
    <cfRule type="cellIs" dxfId="2338" priority="2846" operator="equal">
      <formula>"NÃO"</formula>
    </cfRule>
    <cfRule type="cellIs" dxfId="2337" priority="2847" operator="equal">
      <formula>"SIM"</formula>
    </cfRule>
  </conditionalFormatting>
  <conditionalFormatting sqref="Z137">
    <cfRule type="cellIs" dxfId="2336" priority="2845" operator="equal">
      <formula>"OPORTUNIDADE"</formula>
    </cfRule>
  </conditionalFormatting>
  <conditionalFormatting sqref="Z137">
    <cfRule type="cellIs" dxfId="2335" priority="2843" operator="equal">
      <formula>"NÃO"</formula>
    </cfRule>
    <cfRule type="cellIs" dxfId="2334" priority="2844" operator="equal">
      <formula>"SIM"</formula>
    </cfRule>
  </conditionalFormatting>
  <conditionalFormatting sqref="Y137">
    <cfRule type="cellIs" dxfId="2333" priority="2842" operator="equal">
      <formula>"OPORTUNIDADE"</formula>
    </cfRule>
  </conditionalFormatting>
  <conditionalFormatting sqref="Y137">
    <cfRule type="cellIs" dxfId="2332" priority="2840" operator="equal">
      <formula>"NÃO"</formula>
    </cfRule>
    <cfRule type="cellIs" dxfId="2331" priority="2841" operator="equal">
      <formula>"SIM"</formula>
    </cfRule>
  </conditionalFormatting>
  <conditionalFormatting sqref="Z137">
    <cfRule type="cellIs" dxfId="2330" priority="2839" operator="equal">
      <formula>"OPORTUNIDADE"</formula>
    </cfRule>
  </conditionalFormatting>
  <conditionalFormatting sqref="Z137">
    <cfRule type="cellIs" dxfId="2329" priority="2837" operator="equal">
      <formula>"NÃO"</formula>
    </cfRule>
    <cfRule type="cellIs" dxfId="2328" priority="2838" operator="equal">
      <formula>"SIM"</formula>
    </cfRule>
  </conditionalFormatting>
  <conditionalFormatting sqref="Z137">
    <cfRule type="cellIs" dxfId="2327" priority="2836" operator="equal">
      <formula>"OPORTUNIDADE"</formula>
    </cfRule>
  </conditionalFormatting>
  <conditionalFormatting sqref="Z137">
    <cfRule type="cellIs" dxfId="2326" priority="2834" operator="equal">
      <formula>"NÃO"</formula>
    </cfRule>
    <cfRule type="cellIs" dxfId="2325" priority="2835" operator="equal">
      <formula>"SIM"</formula>
    </cfRule>
  </conditionalFormatting>
  <conditionalFormatting sqref="Z137">
    <cfRule type="cellIs" dxfId="2324" priority="2833" operator="equal">
      <formula>"OPORTUNIDADE"</formula>
    </cfRule>
  </conditionalFormatting>
  <conditionalFormatting sqref="Z137">
    <cfRule type="cellIs" dxfId="2323" priority="2831" operator="equal">
      <formula>"NÃO"</formula>
    </cfRule>
    <cfRule type="cellIs" dxfId="2322" priority="2832" operator="equal">
      <formula>"SIM"</formula>
    </cfRule>
  </conditionalFormatting>
  <conditionalFormatting sqref="Z137">
    <cfRule type="cellIs" dxfId="2321" priority="2830" operator="equal">
      <formula>"OPORTUNIDADE"</formula>
    </cfRule>
  </conditionalFormatting>
  <conditionalFormatting sqref="Z137">
    <cfRule type="cellIs" dxfId="2320" priority="2828" operator="equal">
      <formula>"NÃO"</formula>
    </cfRule>
    <cfRule type="cellIs" dxfId="2319" priority="2829" operator="equal">
      <formula>"SIM"</formula>
    </cfRule>
  </conditionalFormatting>
  <conditionalFormatting sqref="Z137">
    <cfRule type="cellIs" dxfId="2318" priority="2827" operator="equal">
      <formula>"OPORTUNIDADE"</formula>
    </cfRule>
  </conditionalFormatting>
  <conditionalFormatting sqref="Z137">
    <cfRule type="cellIs" dxfId="2317" priority="2825" operator="equal">
      <formula>"NÃO"</formula>
    </cfRule>
    <cfRule type="cellIs" dxfId="2316" priority="2826" operator="equal">
      <formula>"SIM"</formula>
    </cfRule>
  </conditionalFormatting>
  <conditionalFormatting sqref="Z137">
    <cfRule type="cellIs" dxfId="2315" priority="2824" operator="equal">
      <formula>"OPORTUNIDADE"</formula>
    </cfRule>
  </conditionalFormatting>
  <conditionalFormatting sqref="Z137">
    <cfRule type="cellIs" dxfId="2314" priority="2822" operator="equal">
      <formula>"NÃO"</formula>
    </cfRule>
    <cfRule type="cellIs" dxfId="2313" priority="2823" operator="equal">
      <formula>"SIM"</formula>
    </cfRule>
  </conditionalFormatting>
  <conditionalFormatting sqref="Z137">
    <cfRule type="cellIs" dxfId="2312" priority="2821" operator="equal">
      <formula>"OPORTUNIDADE"</formula>
    </cfRule>
  </conditionalFormatting>
  <conditionalFormatting sqref="Z137">
    <cfRule type="cellIs" dxfId="2311" priority="2819" operator="equal">
      <formula>"NÃO"</formula>
    </cfRule>
    <cfRule type="cellIs" dxfId="2310" priority="2820" operator="equal">
      <formula>"SIM"</formula>
    </cfRule>
  </conditionalFormatting>
  <conditionalFormatting sqref="Z137">
    <cfRule type="cellIs" dxfId="2309" priority="2818" operator="equal">
      <formula>"OPORTUNIDADE"</formula>
    </cfRule>
  </conditionalFormatting>
  <conditionalFormatting sqref="Z137">
    <cfRule type="cellIs" dxfId="2308" priority="2816" operator="equal">
      <formula>"NÃO"</formula>
    </cfRule>
    <cfRule type="cellIs" dxfId="2307" priority="2817" operator="equal">
      <formula>"SIM"</formula>
    </cfRule>
  </conditionalFormatting>
  <conditionalFormatting sqref="Z137">
    <cfRule type="cellIs" dxfId="2306" priority="2815" operator="equal">
      <formula>"OPORTUNIDADE"</formula>
    </cfRule>
  </conditionalFormatting>
  <conditionalFormatting sqref="Z137">
    <cfRule type="cellIs" dxfId="2305" priority="2813" operator="equal">
      <formula>"NÃO"</formula>
    </cfRule>
    <cfRule type="cellIs" dxfId="2304" priority="2814" operator="equal">
      <formula>"SIM"</formula>
    </cfRule>
  </conditionalFormatting>
  <conditionalFormatting sqref="Z137">
    <cfRule type="cellIs" dxfId="2303" priority="2812" operator="equal">
      <formula>"OPORTUNIDADE"</formula>
    </cfRule>
  </conditionalFormatting>
  <conditionalFormatting sqref="Z137">
    <cfRule type="cellIs" dxfId="2302" priority="2810" operator="equal">
      <formula>"NÃO"</formula>
    </cfRule>
    <cfRule type="cellIs" dxfId="2301" priority="2811" operator="equal">
      <formula>"SIM"</formula>
    </cfRule>
  </conditionalFormatting>
  <conditionalFormatting sqref="Z137">
    <cfRule type="cellIs" dxfId="2300" priority="2809" operator="equal">
      <formula>"OPORTUNIDADE"</formula>
    </cfRule>
  </conditionalFormatting>
  <conditionalFormatting sqref="Z137">
    <cfRule type="cellIs" dxfId="2299" priority="2807" operator="equal">
      <formula>"NÃO"</formula>
    </cfRule>
    <cfRule type="cellIs" dxfId="2298" priority="2808" operator="equal">
      <formula>"SIM"</formula>
    </cfRule>
  </conditionalFormatting>
  <conditionalFormatting sqref="Z137">
    <cfRule type="cellIs" dxfId="2297" priority="2806" operator="equal">
      <formula>"OPORTUNIDADE"</formula>
    </cfRule>
  </conditionalFormatting>
  <conditionalFormatting sqref="Z137">
    <cfRule type="cellIs" dxfId="2296" priority="2804" operator="equal">
      <formula>"NÃO"</formula>
    </cfRule>
    <cfRule type="cellIs" dxfId="2295" priority="2805" operator="equal">
      <formula>"SIM"</formula>
    </cfRule>
  </conditionalFormatting>
  <conditionalFormatting sqref="Z137">
    <cfRule type="cellIs" dxfId="2294" priority="2803" operator="equal">
      <formula>"OPORTUNIDADE"</formula>
    </cfRule>
  </conditionalFormatting>
  <conditionalFormatting sqref="Z137">
    <cfRule type="cellIs" dxfId="2293" priority="2801" operator="equal">
      <formula>"NÃO"</formula>
    </cfRule>
    <cfRule type="cellIs" dxfId="2292" priority="2802" operator="equal">
      <formula>"SIM"</formula>
    </cfRule>
  </conditionalFormatting>
  <conditionalFormatting sqref="Z137">
    <cfRule type="cellIs" dxfId="2291" priority="2800" operator="equal">
      <formula>"OPORTUNIDADE"</formula>
    </cfRule>
  </conditionalFormatting>
  <conditionalFormatting sqref="Z137">
    <cfRule type="cellIs" dxfId="2290" priority="2798" operator="equal">
      <formula>"NÃO"</formula>
    </cfRule>
    <cfRule type="cellIs" dxfId="2289" priority="2799" operator="equal">
      <formula>"SIM"</formula>
    </cfRule>
  </conditionalFormatting>
  <conditionalFormatting sqref="Z137">
    <cfRule type="cellIs" dxfId="2288" priority="2797" operator="equal">
      <formula>"OPORTUNIDADE"</formula>
    </cfRule>
  </conditionalFormatting>
  <conditionalFormatting sqref="Z137">
    <cfRule type="cellIs" dxfId="2287" priority="2795" operator="equal">
      <formula>"NÃO"</formula>
    </cfRule>
    <cfRule type="cellIs" dxfId="2286" priority="2796" operator="equal">
      <formula>"SIM"</formula>
    </cfRule>
  </conditionalFormatting>
  <conditionalFormatting sqref="Z137">
    <cfRule type="cellIs" dxfId="2285" priority="2794" operator="equal">
      <formula>"OPORTUNIDADE"</formula>
    </cfRule>
  </conditionalFormatting>
  <conditionalFormatting sqref="Z137">
    <cfRule type="cellIs" dxfId="2284" priority="2792" operator="equal">
      <formula>"NÃO"</formula>
    </cfRule>
    <cfRule type="cellIs" dxfId="2283" priority="2793" operator="equal">
      <formula>"SIM"</formula>
    </cfRule>
  </conditionalFormatting>
  <conditionalFormatting sqref="Z137">
    <cfRule type="cellIs" dxfId="2282" priority="2791" operator="equal">
      <formula>"OPORTUNIDADE"</formula>
    </cfRule>
  </conditionalFormatting>
  <conditionalFormatting sqref="Z137">
    <cfRule type="cellIs" dxfId="2281" priority="2789" operator="equal">
      <formula>"NÃO"</formula>
    </cfRule>
    <cfRule type="cellIs" dxfId="2280" priority="2790" operator="equal">
      <formula>"SIM"</formula>
    </cfRule>
  </conditionalFormatting>
  <conditionalFormatting sqref="Z137">
    <cfRule type="cellIs" dxfId="2279" priority="2788" operator="equal">
      <formula>"OPORTUNIDADE"</formula>
    </cfRule>
  </conditionalFormatting>
  <conditionalFormatting sqref="Z137">
    <cfRule type="cellIs" dxfId="2278" priority="2786" operator="equal">
      <formula>"NÃO"</formula>
    </cfRule>
    <cfRule type="cellIs" dxfId="2277" priority="2787" operator="equal">
      <formula>"SIM"</formula>
    </cfRule>
  </conditionalFormatting>
  <conditionalFormatting sqref="Z137">
    <cfRule type="cellIs" dxfId="2276" priority="2785" operator="equal">
      <formula>"OPORTUNIDADE"</formula>
    </cfRule>
  </conditionalFormatting>
  <conditionalFormatting sqref="Z137">
    <cfRule type="cellIs" dxfId="2275" priority="2783" operator="equal">
      <formula>"NÃO"</formula>
    </cfRule>
    <cfRule type="cellIs" dxfId="2274" priority="2784" operator="equal">
      <formula>"SIM"</formula>
    </cfRule>
  </conditionalFormatting>
  <conditionalFormatting sqref="Z137">
    <cfRule type="cellIs" dxfId="2273" priority="2782" operator="equal">
      <formula>"OPORTUNIDADE"</formula>
    </cfRule>
  </conditionalFormatting>
  <conditionalFormatting sqref="Z137">
    <cfRule type="cellIs" dxfId="2272" priority="2780" operator="equal">
      <formula>"NÃO"</formula>
    </cfRule>
    <cfRule type="cellIs" dxfId="2271" priority="2781" operator="equal">
      <formula>"SIM"</formula>
    </cfRule>
  </conditionalFormatting>
  <conditionalFormatting sqref="Z137">
    <cfRule type="cellIs" dxfId="2270" priority="2779" operator="equal">
      <formula>"OPORTUNIDADE"</formula>
    </cfRule>
  </conditionalFormatting>
  <conditionalFormatting sqref="Z137">
    <cfRule type="cellIs" dxfId="2269" priority="2777" operator="equal">
      <formula>"NÃO"</formula>
    </cfRule>
    <cfRule type="cellIs" dxfId="2268" priority="2778" operator="equal">
      <formula>"SIM"</formula>
    </cfRule>
  </conditionalFormatting>
  <conditionalFormatting sqref="Z137">
    <cfRule type="cellIs" dxfId="2267" priority="2776" operator="equal">
      <formula>"OPORTUNIDADE"</formula>
    </cfRule>
  </conditionalFormatting>
  <conditionalFormatting sqref="Z137">
    <cfRule type="cellIs" dxfId="2266" priority="2774" operator="equal">
      <formula>"NÃO"</formula>
    </cfRule>
    <cfRule type="cellIs" dxfId="2265" priority="2775" operator="equal">
      <formula>"SIM"</formula>
    </cfRule>
  </conditionalFormatting>
  <conditionalFormatting sqref="Z137">
    <cfRule type="cellIs" dxfId="2264" priority="2773" operator="equal">
      <formula>"OPORTUNIDADE"</formula>
    </cfRule>
  </conditionalFormatting>
  <conditionalFormatting sqref="Z137">
    <cfRule type="cellIs" dxfId="2263" priority="2771" operator="equal">
      <formula>"NÃO"</formula>
    </cfRule>
    <cfRule type="cellIs" dxfId="2262" priority="2772" operator="equal">
      <formula>"SIM"</formula>
    </cfRule>
  </conditionalFormatting>
  <conditionalFormatting sqref="Z137">
    <cfRule type="cellIs" dxfId="2261" priority="2770" operator="equal">
      <formula>"OPORTUNIDADE"</formula>
    </cfRule>
  </conditionalFormatting>
  <conditionalFormatting sqref="Z137">
    <cfRule type="cellIs" dxfId="2260" priority="2768" operator="equal">
      <formula>"NÃO"</formula>
    </cfRule>
    <cfRule type="cellIs" dxfId="2259" priority="2769" operator="equal">
      <formula>"SIM"</formula>
    </cfRule>
  </conditionalFormatting>
  <conditionalFormatting sqref="Z137">
    <cfRule type="cellIs" dxfId="2258" priority="2767" operator="equal">
      <formula>"OPORTUNIDADE"</formula>
    </cfRule>
  </conditionalFormatting>
  <conditionalFormatting sqref="Z137">
    <cfRule type="cellIs" dxfId="2257" priority="2765" operator="equal">
      <formula>"NÃO"</formula>
    </cfRule>
    <cfRule type="cellIs" dxfId="2256" priority="2766" operator="equal">
      <formula>"SIM"</formula>
    </cfRule>
  </conditionalFormatting>
  <conditionalFormatting sqref="Z137">
    <cfRule type="cellIs" dxfId="2255" priority="2764" operator="equal">
      <formula>"OPORTUNIDADE"</formula>
    </cfRule>
  </conditionalFormatting>
  <conditionalFormatting sqref="Z137">
    <cfRule type="cellIs" dxfId="2254" priority="2762" operator="equal">
      <formula>"NÃO"</formula>
    </cfRule>
    <cfRule type="cellIs" dxfId="2253" priority="2763" operator="equal">
      <formula>"SIM"</formula>
    </cfRule>
  </conditionalFormatting>
  <conditionalFormatting sqref="Z137">
    <cfRule type="cellIs" dxfId="2252" priority="2761" operator="equal">
      <formula>"OPORTUNIDADE"</formula>
    </cfRule>
  </conditionalFormatting>
  <conditionalFormatting sqref="Z137">
    <cfRule type="cellIs" dxfId="2251" priority="2759" operator="equal">
      <formula>"NÃO"</formula>
    </cfRule>
    <cfRule type="cellIs" dxfId="2250" priority="2760" operator="equal">
      <formula>"SIM"</formula>
    </cfRule>
  </conditionalFormatting>
  <conditionalFormatting sqref="Z137">
    <cfRule type="cellIs" dxfId="2249" priority="2758" operator="equal">
      <formula>"OPORTUNIDADE"</formula>
    </cfRule>
  </conditionalFormatting>
  <conditionalFormatting sqref="Z137">
    <cfRule type="cellIs" dxfId="2248" priority="2756" operator="equal">
      <formula>"NÃO"</formula>
    </cfRule>
    <cfRule type="cellIs" dxfId="2247" priority="2757" operator="equal">
      <formula>"SIM"</formula>
    </cfRule>
  </conditionalFormatting>
  <conditionalFormatting sqref="Z137">
    <cfRule type="cellIs" dxfId="2246" priority="2755" operator="equal">
      <formula>"OPORTUNIDADE"</formula>
    </cfRule>
  </conditionalFormatting>
  <conditionalFormatting sqref="Z137">
    <cfRule type="cellIs" dxfId="2245" priority="2753" operator="equal">
      <formula>"NÃO"</formula>
    </cfRule>
    <cfRule type="cellIs" dxfId="2244" priority="2754" operator="equal">
      <formula>"SIM"</formula>
    </cfRule>
  </conditionalFormatting>
  <conditionalFormatting sqref="Z137">
    <cfRule type="cellIs" dxfId="2243" priority="2752" operator="equal">
      <formula>"OPORTUNIDADE"</formula>
    </cfRule>
  </conditionalFormatting>
  <conditionalFormatting sqref="Z137">
    <cfRule type="cellIs" dxfId="2242" priority="2750" operator="equal">
      <formula>"NÃO"</formula>
    </cfRule>
    <cfRule type="cellIs" dxfId="2241" priority="2751" operator="equal">
      <formula>"SIM"</formula>
    </cfRule>
  </conditionalFormatting>
  <conditionalFormatting sqref="Z137">
    <cfRule type="cellIs" dxfId="2240" priority="2749" operator="equal">
      <formula>"OPORTUNIDADE"</formula>
    </cfRule>
  </conditionalFormatting>
  <conditionalFormatting sqref="Z137">
    <cfRule type="cellIs" dxfId="2239" priority="2747" operator="equal">
      <formula>"NÃO"</formula>
    </cfRule>
    <cfRule type="cellIs" dxfId="2238" priority="2748" operator="equal">
      <formula>"SIM"</formula>
    </cfRule>
  </conditionalFormatting>
  <conditionalFormatting sqref="Z137">
    <cfRule type="cellIs" dxfId="2237" priority="2746" operator="equal">
      <formula>"OPORTUNIDADE"</formula>
    </cfRule>
  </conditionalFormatting>
  <conditionalFormatting sqref="Z137">
    <cfRule type="cellIs" dxfId="2236" priority="2744" operator="equal">
      <formula>"NÃO"</formula>
    </cfRule>
    <cfRule type="cellIs" dxfId="2235" priority="2745" operator="equal">
      <formula>"SIM"</formula>
    </cfRule>
  </conditionalFormatting>
  <conditionalFormatting sqref="Z137">
    <cfRule type="cellIs" dxfId="2234" priority="2743" operator="equal">
      <formula>"OPORTUNIDADE"</formula>
    </cfRule>
  </conditionalFormatting>
  <conditionalFormatting sqref="Z137">
    <cfRule type="cellIs" dxfId="2233" priority="2741" operator="equal">
      <formula>"NÃO"</formula>
    </cfRule>
    <cfRule type="cellIs" dxfId="2232" priority="2742" operator="equal">
      <formula>"SIM"</formula>
    </cfRule>
  </conditionalFormatting>
  <conditionalFormatting sqref="Z137">
    <cfRule type="cellIs" dxfId="2231" priority="2740" operator="equal">
      <formula>"OPORTUNIDADE"</formula>
    </cfRule>
  </conditionalFormatting>
  <conditionalFormatting sqref="Z137">
    <cfRule type="cellIs" dxfId="2230" priority="2738" operator="equal">
      <formula>"NÃO"</formula>
    </cfRule>
    <cfRule type="cellIs" dxfId="2229" priority="2739" operator="equal">
      <formula>"SIM"</formula>
    </cfRule>
  </conditionalFormatting>
  <conditionalFormatting sqref="Z137">
    <cfRule type="cellIs" dxfId="2228" priority="2737" operator="equal">
      <formula>"OPORTUNIDADE"</formula>
    </cfRule>
  </conditionalFormatting>
  <conditionalFormatting sqref="Z137">
    <cfRule type="cellIs" dxfId="2227" priority="2735" operator="equal">
      <formula>"NÃO"</formula>
    </cfRule>
    <cfRule type="cellIs" dxfId="2226" priority="2736" operator="equal">
      <formula>"SIM"</formula>
    </cfRule>
  </conditionalFormatting>
  <conditionalFormatting sqref="Y137">
    <cfRule type="cellIs" dxfId="2225" priority="2734" operator="equal">
      <formula>"OPORTUNIDADE"</formula>
    </cfRule>
  </conditionalFormatting>
  <conditionalFormatting sqref="Y137">
    <cfRule type="cellIs" dxfId="2224" priority="2732" operator="equal">
      <formula>"NÃO"</formula>
    </cfRule>
    <cfRule type="cellIs" dxfId="2223" priority="2733" operator="equal">
      <formula>"SIM"</formula>
    </cfRule>
  </conditionalFormatting>
  <conditionalFormatting sqref="Z138:Z139">
    <cfRule type="cellIs" dxfId="2222" priority="2482" operator="equal">
      <formula>"OPORTUNIDADE"</formula>
    </cfRule>
  </conditionalFormatting>
  <conditionalFormatting sqref="Z138:Z139">
    <cfRule type="cellIs" dxfId="2221" priority="2480" operator="equal">
      <formula>"NÃO"</formula>
    </cfRule>
    <cfRule type="cellIs" dxfId="2220" priority="2481" operator="equal">
      <formula>"SIM"</formula>
    </cfRule>
  </conditionalFormatting>
  <conditionalFormatting sqref="Z138:Z139">
    <cfRule type="cellIs" dxfId="2219" priority="2479" operator="equal">
      <formula>"OPORTUNIDADE"</formula>
    </cfRule>
  </conditionalFormatting>
  <conditionalFormatting sqref="Z138:Z139">
    <cfRule type="cellIs" dxfId="2218" priority="2477" operator="equal">
      <formula>"NÃO"</formula>
    </cfRule>
    <cfRule type="cellIs" dxfId="2217" priority="2478" operator="equal">
      <formula>"SIM"</formula>
    </cfRule>
  </conditionalFormatting>
  <conditionalFormatting sqref="Z138:Z139">
    <cfRule type="cellIs" dxfId="2216" priority="2476" operator="equal">
      <formula>"OPORTUNIDADE"</formula>
    </cfRule>
  </conditionalFormatting>
  <conditionalFormatting sqref="Z138:Z139">
    <cfRule type="cellIs" dxfId="2215" priority="2474" operator="equal">
      <formula>"NÃO"</formula>
    </cfRule>
    <cfRule type="cellIs" dxfId="2214" priority="2475" operator="equal">
      <formula>"SIM"</formula>
    </cfRule>
  </conditionalFormatting>
  <conditionalFormatting sqref="Z138:Z139">
    <cfRule type="cellIs" dxfId="2213" priority="2473" operator="equal">
      <formula>"OPORTUNIDADE"</formula>
    </cfRule>
  </conditionalFormatting>
  <conditionalFormatting sqref="Z138:Z139">
    <cfRule type="cellIs" dxfId="2212" priority="2471" operator="equal">
      <formula>"NÃO"</formula>
    </cfRule>
    <cfRule type="cellIs" dxfId="2211" priority="2472" operator="equal">
      <formula>"SIM"</formula>
    </cfRule>
  </conditionalFormatting>
  <conditionalFormatting sqref="Z138:Z139">
    <cfRule type="cellIs" dxfId="2210" priority="2470" operator="equal">
      <formula>"OPORTUNIDADE"</formula>
    </cfRule>
  </conditionalFormatting>
  <conditionalFormatting sqref="Z138:Z139">
    <cfRule type="cellIs" dxfId="2209" priority="2468" operator="equal">
      <formula>"NÃO"</formula>
    </cfRule>
    <cfRule type="cellIs" dxfId="2208" priority="2469" operator="equal">
      <formula>"SIM"</formula>
    </cfRule>
  </conditionalFormatting>
  <conditionalFormatting sqref="Z138:Z139">
    <cfRule type="cellIs" dxfId="2207" priority="2467" operator="equal">
      <formula>"OPORTUNIDADE"</formula>
    </cfRule>
  </conditionalFormatting>
  <conditionalFormatting sqref="Z138:Z139">
    <cfRule type="cellIs" dxfId="2206" priority="2465" operator="equal">
      <formula>"NÃO"</formula>
    </cfRule>
    <cfRule type="cellIs" dxfId="2205" priority="2466" operator="equal">
      <formula>"SIM"</formula>
    </cfRule>
  </conditionalFormatting>
  <conditionalFormatting sqref="Y138:Y144">
    <cfRule type="cellIs" dxfId="2204" priority="2464" operator="equal">
      <formula>"OPORTUNIDADE"</formula>
    </cfRule>
  </conditionalFormatting>
  <conditionalFormatting sqref="Y138:Y144">
    <cfRule type="cellIs" dxfId="2203" priority="2462" operator="equal">
      <formula>"NÃO"</formula>
    </cfRule>
    <cfRule type="cellIs" dxfId="2202" priority="2463" operator="equal">
      <formula>"SIM"</formula>
    </cfRule>
  </conditionalFormatting>
  <conditionalFormatting sqref="Z138:Z139">
    <cfRule type="cellIs" dxfId="2201" priority="2461" operator="equal">
      <formula>"OPORTUNIDADE"</formula>
    </cfRule>
  </conditionalFormatting>
  <conditionalFormatting sqref="Z138:Z139">
    <cfRule type="cellIs" dxfId="2200" priority="2459" operator="equal">
      <formula>"NÃO"</formula>
    </cfRule>
    <cfRule type="cellIs" dxfId="2199" priority="2460" operator="equal">
      <formula>"SIM"</formula>
    </cfRule>
  </conditionalFormatting>
  <conditionalFormatting sqref="Z138:Z139">
    <cfRule type="cellIs" dxfId="2198" priority="2458" operator="equal">
      <formula>"OPORTUNIDADE"</formula>
    </cfRule>
  </conditionalFormatting>
  <conditionalFormatting sqref="Z138:Z139">
    <cfRule type="cellIs" dxfId="2197" priority="2456" operator="equal">
      <formula>"NÃO"</formula>
    </cfRule>
    <cfRule type="cellIs" dxfId="2196" priority="2457" operator="equal">
      <formula>"SIM"</formula>
    </cfRule>
  </conditionalFormatting>
  <conditionalFormatting sqref="Z138:Z139">
    <cfRule type="cellIs" dxfId="2195" priority="2455" operator="equal">
      <formula>"OPORTUNIDADE"</formula>
    </cfRule>
  </conditionalFormatting>
  <conditionalFormatting sqref="Z138:Z139">
    <cfRule type="cellIs" dxfId="2194" priority="2453" operator="equal">
      <formula>"NÃO"</formula>
    </cfRule>
    <cfRule type="cellIs" dxfId="2193" priority="2454" operator="equal">
      <formula>"SIM"</formula>
    </cfRule>
  </conditionalFormatting>
  <conditionalFormatting sqref="Z138:Z139">
    <cfRule type="cellIs" dxfId="2192" priority="2452" operator="equal">
      <formula>"OPORTUNIDADE"</formula>
    </cfRule>
  </conditionalFormatting>
  <conditionalFormatting sqref="Z138:Z139">
    <cfRule type="cellIs" dxfId="2191" priority="2450" operator="equal">
      <formula>"NÃO"</formula>
    </cfRule>
    <cfRule type="cellIs" dxfId="2190" priority="2451" operator="equal">
      <formula>"SIM"</formula>
    </cfRule>
  </conditionalFormatting>
  <conditionalFormatting sqref="Z138:Z139">
    <cfRule type="cellIs" dxfId="2189" priority="2449" operator="equal">
      <formula>"OPORTUNIDADE"</formula>
    </cfRule>
  </conditionalFormatting>
  <conditionalFormatting sqref="Z138:Z139">
    <cfRule type="cellIs" dxfId="2188" priority="2447" operator="equal">
      <formula>"NÃO"</formula>
    </cfRule>
    <cfRule type="cellIs" dxfId="2187" priority="2448" operator="equal">
      <formula>"SIM"</formula>
    </cfRule>
  </conditionalFormatting>
  <conditionalFormatting sqref="Z138:Z139">
    <cfRule type="cellIs" dxfId="2186" priority="2446" operator="equal">
      <formula>"OPORTUNIDADE"</formula>
    </cfRule>
  </conditionalFormatting>
  <conditionalFormatting sqref="Z138:Z139">
    <cfRule type="cellIs" dxfId="2185" priority="2444" operator="equal">
      <formula>"NÃO"</formula>
    </cfRule>
    <cfRule type="cellIs" dxfId="2184" priority="2445" operator="equal">
      <formula>"SIM"</formula>
    </cfRule>
  </conditionalFormatting>
  <conditionalFormatting sqref="Z138:Z139">
    <cfRule type="cellIs" dxfId="2183" priority="2443" operator="equal">
      <formula>"OPORTUNIDADE"</formula>
    </cfRule>
  </conditionalFormatting>
  <conditionalFormatting sqref="Z138:Z139">
    <cfRule type="cellIs" dxfId="2182" priority="2441" operator="equal">
      <formula>"NÃO"</formula>
    </cfRule>
    <cfRule type="cellIs" dxfId="2181" priority="2442" operator="equal">
      <formula>"SIM"</formula>
    </cfRule>
  </conditionalFormatting>
  <conditionalFormatting sqref="Z138:Z139">
    <cfRule type="cellIs" dxfId="2180" priority="2440" operator="equal">
      <formula>"OPORTUNIDADE"</formula>
    </cfRule>
  </conditionalFormatting>
  <conditionalFormatting sqref="Z138:Z139">
    <cfRule type="cellIs" dxfId="2179" priority="2438" operator="equal">
      <formula>"NÃO"</formula>
    </cfRule>
    <cfRule type="cellIs" dxfId="2178" priority="2439" operator="equal">
      <formula>"SIM"</formula>
    </cfRule>
  </conditionalFormatting>
  <conditionalFormatting sqref="Z138:Z139">
    <cfRule type="cellIs" dxfId="2177" priority="2437" operator="equal">
      <formula>"OPORTUNIDADE"</formula>
    </cfRule>
  </conditionalFormatting>
  <conditionalFormatting sqref="Z138:Z139">
    <cfRule type="cellIs" dxfId="2176" priority="2435" operator="equal">
      <formula>"NÃO"</formula>
    </cfRule>
    <cfRule type="cellIs" dxfId="2175" priority="2436" operator="equal">
      <formula>"SIM"</formula>
    </cfRule>
  </conditionalFormatting>
  <conditionalFormatting sqref="Z138:Z139">
    <cfRule type="cellIs" dxfId="2174" priority="2434" operator="equal">
      <formula>"OPORTUNIDADE"</formula>
    </cfRule>
  </conditionalFormatting>
  <conditionalFormatting sqref="Z138:Z139">
    <cfRule type="cellIs" dxfId="2173" priority="2432" operator="equal">
      <formula>"NÃO"</formula>
    </cfRule>
    <cfRule type="cellIs" dxfId="2172" priority="2433" operator="equal">
      <formula>"SIM"</formula>
    </cfRule>
  </conditionalFormatting>
  <conditionalFormatting sqref="Z138:Z139">
    <cfRule type="cellIs" dxfId="2171" priority="2431" operator="equal">
      <formula>"OPORTUNIDADE"</formula>
    </cfRule>
  </conditionalFormatting>
  <conditionalFormatting sqref="Z138:Z139">
    <cfRule type="cellIs" dxfId="2170" priority="2429" operator="equal">
      <formula>"NÃO"</formula>
    </cfRule>
    <cfRule type="cellIs" dxfId="2169" priority="2430" operator="equal">
      <formula>"SIM"</formula>
    </cfRule>
  </conditionalFormatting>
  <conditionalFormatting sqref="Z138:Z139">
    <cfRule type="cellIs" dxfId="2168" priority="2428" operator="equal">
      <formula>"OPORTUNIDADE"</formula>
    </cfRule>
  </conditionalFormatting>
  <conditionalFormatting sqref="Z138:Z139">
    <cfRule type="cellIs" dxfId="2167" priority="2426" operator="equal">
      <formula>"NÃO"</formula>
    </cfRule>
    <cfRule type="cellIs" dxfId="2166" priority="2427" operator="equal">
      <formula>"SIM"</formula>
    </cfRule>
  </conditionalFormatting>
  <conditionalFormatting sqref="Z138:Z139">
    <cfRule type="cellIs" dxfId="2165" priority="2425" operator="equal">
      <formula>"OPORTUNIDADE"</formula>
    </cfRule>
  </conditionalFormatting>
  <conditionalFormatting sqref="Z138:Z139">
    <cfRule type="cellIs" dxfId="2164" priority="2423" operator="equal">
      <formula>"NÃO"</formula>
    </cfRule>
    <cfRule type="cellIs" dxfId="2163" priority="2424" operator="equal">
      <formula>"SIM"</formula>
    </cfRule>
  </conditionalFormatting>
  <conditionalFormatting sqref="Z138:Z139">
    <cfRule type="cellIs" dxfId="2162" priority="2422" operator="equal">
      <formula>"OPORTUNIDADE"</formula>
    </cfRule>
  </conditionalFormatting>
  <conditionalFormatting sqref="Z138:Z139">
    <cfRule type="cellIs" dxfId="2161" priority="2420" operator="equal">
      <formula>"NÃO"</formula>
    </cfRule>
    <cfRule type="cellIs" dxfId="2160" priority="2421" operator="equal">
      <formula>"SIM"</formula>
    </cfRule>
  </conditionalFormatting>
  <conditionalFormatting sqref="Z138:Z139">
    <cfRule type="cellIs" dxfId="2159" priority="2419" operator="equal">
      <formula>"OPORTUNIDADE"</formula>
    </cfRule>
  </conditionalFormatting>
  <conditionalFormatting sqref="Z138:Z139">
    <cfRule type="cellIs" dxfId="2158" priority="2417" operator="equal">
      <formula>"NÃO"</formula>
    </cfRule>
    <cfRule type="cellIs" dxfId="2157" priority="2418" operator="equal">
      <formula>"SIM"</formula>
    </cfRule>
  </conditionalFormatting>
  <conditionalFormatting sqref="Z138:Z139">
    <cfRule type="cellIs" dxfId="2156" priority="2416" operator="equal">
      <formula>"OPORTUNIDADE"</formula>
    </cfRule>
  </conditionalFormatting>
  <conditionalFormatting sqref="Z138:Z139">
    <cfRule type="cellIs" dxfId="2155" priority="2414" operator="equal">
      <formula>"NÃO"</formula>
    </cfRule>
    <cfRule type="cellIs" dxfId="2154" priority="2415" operator="equal">
      <formula>"SIM"</formula>
    </cfRule>
  </conditionalFormatting>
  <conditionalFormatting sqref="Z138:Z139">
    <cfRule type="cellIs" dxfId="2153" priority="2413" operator="equal">
      <formula>"OPORTUNIDADE"</formula>
    </cfRule>
  </conditionalFormatting>
  <conditionalFormatting sqref="Z138:Z139">
    <cfRule type="cellIs" dxfId="2152" priority="2411" operator="equal">
      <formula>"NÃO"</formula>
    </cfRule>
    <cfRule type="cellIs" dxfId="2151" priority="2412" operator="equal">
      <formula>"SIM"</formula>
    </cfRule>
  </conditionalFormatting>
  <conditionalFormatting sqref="Z138:Z139">
    <cfRule type="cellIs" dxfId="2150" priority="2410" operator="equal">
      <formula>"OPORTUNIDADE"</formula>
    </cfRule>
  </conditionalFormatting>
  <conditionalFormatting sqref="Z138:Z139">
    <cfRule type="cellIs" dxfId="2149" priority="2408" operator="equal">
      <formula>"NÃO"</formula>
    </cfRule>
    <cfRule type="cellIs" dxfId="2148" priority="2409" operator="equal">
      <formula>"SIM"</formula>
    </cfRule>
  </conditionalFormatting>
  <conditionalFormatting sqref="Y138:Y144">
    <cfRule type="cellIs" dxfId="2147" priority="2407" operator="equal">
      <formula>"OPORTUNIDADE"</formula>
    </cfRule>
  </conditionalFormatting>
  <conditionalFormatting sqref="Y138:Y144">
    <cfRule type="cellIs" dxfId="2146" priority="2405" operator="equal">
      <formula>"NÃO"</formula>
    </cfRule>
    <cfRule type="cellIs" dxfId="2145" priority="2406" operator="equal">
      <formula>"SIM"</formula>
    </cfRule>
  </conditionalFormatting>
  <conditionalFormatting sqref="Z138:Z139">
    <cfRule type="cellIs" dxfId="2144" priority="2404" operator="equal">
      <formula>"OPORTUNIDADE"</formula>
    </cfRule>
  </conditionalFormatting>
  <conditionalFormatting sqref="Z138:Z139">
    <cfRule type="cellIs" dxfId="2143" priority="2402" operator="equal">
      <formula>"NÃO"</formula>
    </cfRule>
    <cfRule type="cellIs" dxfId="2142" priority="2403" operator="equal">
      <formula>"SIM"</formula>
    </cfRule>
  </conditionalFormatting>
  <conditionalFormatting sqref="Z138:Z139">
    <cfRule type="cellIs" dxfId="2141" priority="2401" operator="equal">
      <formula>"OPORTUNIDADE"</formula>
    </cfRule>
  </conditionalFormatting>
  <conditionalFormatting sqref="Z138:Z139">
    <cfRule type="cellIs" dxfId="2140" priority="2399" operator="equal">
      <formula>"NÃO"</formula>
    </cfRule>
    <cfRule type="cellIs" dxfId="2139" priority="2400" operator="equal">
      <formula>"SIM"</formula>
    </cfRule>
  </conditionalFormatting>
  <conditionalFormatting sqref="Z138:Z139">
    <cfRule type="cellIs" dxfId="2138" priority="2398" operator="equal">
      <formula>"OPORTUNIDADE"</formula>
    </cfRule>
  </conditionalFormatting>
  <conditionalFormatting sqref="Z138:Z139">
    <cfRule type="cellIs" dxfId="2137" priority="2396" operator="equal">
      <formula>"NÃO"</formula>
    </cfRule>
    <cfRule type="cellIs" dxfId="2136" priority="2397" operator="equal">
      <formula>"SIM"</formula>
    </cfRule>
  </conditionalFormatting>
  <conditionalFormatting sqref="Z138:Z139">
    <cfRule type="cellIs" dxfId="2135" priority="2395" operator="equal">
      <formula>"OPORTUNIDADE"</formula>
    </cfRule>
  </conditionalFormatting>
  <conditionalFormatting sqref="Z138:Z139">
    <cfRule type="cellIs" dxfId="2134" priority="2393" operator="equal">
      <formula>"NÃO"</formula>
    </cfRule>
    <cfRule type="cellIs" dxfId="2133" priority="2394" operator="equal">
      <formula>"SIM"</formula>
    </cfRule>
  </conditionalFormatting>
  <conditionalFormatting sqref="Z138:Z139">
    <cfRule type="cellIs" dxfId="2132" priority="2392" operator="equal">
      <formula>"OPORTUNIDADE"</formula>
    </cfRule>
  </conditionalFormatting>
  <conditionalFormatting sqref="Z138:Z139">
    <cfRule type="cellIs" dxfId="2131" priority="2390" operator="equal">
      <formula>"NÃO"</formula>
    </cfRule>
    <cfRule type="cellIs" dxfId="2130" priority="2391" operator="equal">
      <formula>"SIM"</formula>
    </cfRule>
  </conditionalFormatting>
  <conditionalFormatting sqref="Y138:Y144">
    <cfRule type="cellIs" dxfId="2129" priority="2389" operator="equal">
      <formula>"OPORTUNIDADE"</formula>
    </cfRule>
  </conditionalFormatting>
  <conditionalFormatting sqref="Y138:Y144">
    <cfRule type="cellIs" dxfId="2128" priority="2387" operator="equal">
      <formula>"NÃO"</formula>
    </cfRule>
    <cfRule type="cellIs" dxfId="2127" priority="2388" operator="equal">
      <formula>"SIM"</formula>
    </cfRule>
  </conditionalFormatting>
  <conditionalFormatting sqref="Z138:Z139">
    <cfRule type="cellIs" dxfId="2126" priority="2386" operator="equal">
      <formula>"OPORTUNIDADE"</formula>
    </cfRule>
  </conditionalFormatting>
  <conditionalFormatting sqref="Z138:Z139">
    <cfRule type="cellIs" dxfId="2125" priority="2384" operator="equal">
      <formula>"NÃO"</formula>
    </cfRule>
    <cfRule type="cellIs" dxfId="2124" priority="2385" operator="equal">
      <formula>"SIM"</formula>
    </cfRule>
  </conditionalFormatting>
  <conditionalFormatting sqref="Z138:Z139">
    <cfRule type="cellIs" dxfId="2123" priority="2383" operator="equal">
      <formula>"OPORTUNIDADE"</formula>
    </cfRule>
  </conditionalFormatting>
  <conditionalFormatting sqref="Z138:Z139">
    <cfRule type="cellIs" dxfId="2122" priority="2381" operator="equal">
      <formula>"NÃO"</formula>
    </cfRule>
    <cfRule type="cellIs" dxfId="2121" priority="2382" operator="equal">
      <formula>"SIM"</formula>
    </cfRule>
  </conditionalFormatting>
  <conditionalFormatting sqref="Z138:Z139">
    <cfRule type="cellIs" dxfId="2120" priority="2380" operator="equal">
      <formula>"OPORTUNIDADE"</formula>
    </cfRule>
  </conditionalFormatting>
  <conditionalFormatting sqref="Z138:Z139">
    <cfRule type="cellIs" dxfId="2119" priority="2378" operator="equal">
      <formula>"NÃO"</formula>
    </cfRule>
    <cfRule type="cellIs" dxfId="2118" priority="2379" operator="equal">
      <formula>"SIM"</formula>
    </cfRule>
  </conditionalFormatting>
  <conditionalFormatting sqref="Z138:Z139">
    <cfRule type="cellIs" dxfId="2117" priority="2377" operator="equal">
      <formula>"OPORTUNIDADE"</formula>
    </cfRule>
  </conditionalFormatting>
  <conditionalFormatting sqref="Z138:Z139">
    <cfRule type="cellIs" dxfId="2116" priority="2375" operator="equal">
      <formula>"NÃO"</formula>
    </cfRule>
    <cfRule type="cellIs" dxfId="2115" priority="2376" operator="equal">
      <formula>"SIM"</formula>
    </cfRule>
  </conditionalFormatting>
  <conditionalFormatting sqref="Z138:Z139">
    <cfRule type="cellIs" dxfId="2114" priority="2374" operator="equal">
      <formula>"OPORTUNIDADE"</formula>
    </cfRule>
  </conditionalFormatting>
  <conditionalFormatting sqref="Z138:Z139">
    <cfRule type="cellIs" dxfId="2113" priority="2372" operator="equal">
      <formula>"NÃO"</formula>
    </cfRule>
    <cfRule type="cellIs" dxfId="2112" priority="2373" operator="equal">
      <formula>"SIM"</formula>
    </cfRule>
  </conditionalFormatting>
  <conditionalFormatting sqref="Z138:Z139">
    <cfRule type="cellIs" dxfId="2111" priority="2371" operator="equal">
      <formula>"OPORTUNIDADE"</formula>
    </cfRule>
  </conditionalFormatting>
  <conditionalFormatting sqref="Z138:Z139">
    <cfRule type="cellIs" dxfId="2110" priority="2369" operator="equal">
      <formula>"NÃO"</formula>
    </cfRule>
    <cfRule type="cellIs" dxfId="2109" priority="2370" operator="equal">
      <formula>"SIM"</formula>
    </cfRule>
  </conditionalFormatting>
  <conditionalFormatting sqref="Z138:Z139">
    <cfRule type="cellIs" dxfId="2108" priority="2368" operator="equal">
      <formula>"OPORTUNIDADE"</formula>
    </cfRule>
  </conditionalFormatting>
  <conditionalFormatting sqref="Z138:Z139">
    <cfRule type="cellIs" dxfId="2107" priority="2366" operator="equal">
      <formula>"NÃO"</formula>
    </cfRule>
    <cfRule type="cellIs" dxfId="2106" priority="2367" operator="equal">
      <formula>"SIM"</formula>
    </cfRule>
  </conditionalFormatting>
  <conditionalFormatting sqref="Z138:Z139">
    <cfRule type="cellIs" dxfId="2105" priority="2365" operator="equal">
      <formula>"OPORTUNIDADE"</formula>
    </cfRule>
  </conditionalFormatting>
  <conditionalFormatting sqref="Z138:Z139">
    <cfRule type="cellIs" dxfId="2104" priority="2363" operator="equal">
      <formula>"NÃO"</formula>
    </cfRule>
    <cfRule type="cellIs" dxfId="2103" priority="2364" operator="equal">
      <formula>"SIM"</formula>
    </cfRule>
  </conditionalFormatting>
  <conditionalFormatting sqref="Z138:Z139">
    <cfRule type="cellIs" dxfId="2102" priority="2362" operator="equal">
      <formula>"OPORTUNIDADE"</formula>
    </cfRule>
  </conditionalFormatting>
  <conditionalFormatting sqref="Z138:Z139">
    <cfRule type="cellIs" dxfId="2101" priority="2360" operator="equal">
      <formula>"NÃO"</formula>
    </cfRule>
    <cfRule type="cellIs" dxfId="2100" priority="2361" operator="equal">
      <formula>"SIM"</formula>
    </cfRule>
  </conditionalFormatting>
  <conditionalFormatting sqref="Z138:Z139">
    <cfRule type="cellIs" dxfId="2099" priority="2359" operator="equal">
      <formula>"OPORTUNIDADE"</formula>
    </cfRule>
  </conditionalFormatting>
  <conditionalFormatting sqref="Z138:Z139">
    <cfRule type="cellIs" dxfId="2098" priority="2357" operator="equal">
      <formula>"NÃO"</formula>
    </cfRule>
    <cfRule type="cellIs" dxfId="2097" priority="2358" operator="equal">
      <formula>"SIM"</formula>
    </cfRule>
  </conditionalFormatting>
  <conditionalFormatting sqref="Z140">
    <cfRule type="cellIs" dxfId="2096" priority="2356" operator="equal">
      <formula>"OPORTUNIDADE"</formula>
    </cfRule>
  </conditionalFormatting>
  <conditionalFormatting sqref="Z140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40">
    <cfRule type="cellIs" dxfId="2093" priority="2353" operator="equal">
      <formula>"OPORTUNIDADE"</formula>
    </cfRule>
  </conditionalFormatting>
  <conditionalFormatting sqref="Z140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40">
    <cfRule type="cellIs" dxfId="2090" priority="2350" operator="equal">
      <formula>"OPORTUNIDADE"</formula>
    </cfRule>
  </conditionalFormatting>
  <conditionalFormatting sqref="Z140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40">
    <cfRule type="cellIs" dxfId="2087" priority="2347" operator="equal">
      <formula>"OPORTUNIDADE"</formula>
    </cfRule>
  </conditionalFormatting>
  <conditionalFormatting sqref="Z140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40">
    <cfRule type="cellIs" dxfId="2084" priority="2344" operator="equal">
      <formula>"OPORTUNIDADE"</formula>
    </cfRule>
  </conditionalFormatting>
  <conditionalFormatting sqref="Z140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40:Z141">
    <cfRule type="cellIs" dxfId="2081" priority="2341" operator="equal">
      <formula>"OPORTUNIDADE"</formula>
    </cfRule>
  </conditionalFormatting>
  <conditionalFormatting sqref="Z140:Z141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40:Y141">
    <cfRule type="cellIs" dxfId="2078" priority="2338" operator="equal">
      <formula>"OPORTUNIDADE"</formula>
    </cfRule>
  </conditionalFormatting>
  <conditionalFormatting sqref="Y140:Y141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40:Z142">
    <cfRule type="cellIs" dxfId="2075" priority="2335" operator="equal">
      <formula>"OPORTUNIDADE"</formula>
    </cfRule>
  </conditionalFormatting>
  <conditionalFormatting sqref="Z140:Z14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40:Z142">
    <cfRule type="cellIs" dxfId="2072" priority="2332" operator="equal">
      <formula>"OPORTUNIDADE"</formula>
    </cfRule>
  </conditionalFormatting>
  <conditionalFormatting sqref="Z140:Z14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40:Z142">
    <cfRule type="cellIs" dxfId="2069" priority="2329" operator="equal">
      <formula>"OPORTUNIDADE"</formula>
    </cfRule>
  </conditionalFormatting>
  <conditionalFormatting sqref="Z140:Z14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40:Z142">
    <cfRule type="cellIs" dxfId="2066" priority="2326" operator="equal">
      <formula>"OPORTUNIDADE"</formula>
    </cfRule>
  </conditionalFormatting>
  <conditionalFormatting sqref="Z140:Z14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40:Z142">
    <cfRule type="cellIs" dxfId="2063" priority="2323" operator="equal">
      <formula>"OPORTUNIDADE"</formula>
    </cfRule>
  </conditionalFormatting>
  <conditionalFormatting sqref="Z140:Z14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40:Z142">
    <cfRule type="cellIs" dxfId="2060" priority="2320" operator="equal">
      <formula>"OPORTUNIDADE"</formula>
    </cfRule>
  </conditionalFormatting>
  <conditionalFormatting sqref="Z140:Z14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40:Z142">
    <cfRule type="cellIs" dxfId="2057" priority="2317" operator="equal">
      <formula>"OPORTUNIDADE"</formula>
    </cfRule>
  </conditionalFormatting>
  <conditionalFormatting sqref="Z140:Z14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40:Z142">
    <cfRule type="cellIs" dxfId="2054" priority="2314" operator="equal">
      <formula>"OPORTUNIDADE"</formula>
    </cfRule>
  </conditionalFormatting>
  <conditionalFormatting sqref="Z140:Z14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40:Z142">
    <cfRule type="cellIs" dxfId="2051" priority="2311" operator="equal">
      <formula>"OPORTUNIDADE"</formula>
    </cfRule>
  </conditionalFormatting>
  <conditionalFormatting sqref="Z140:Z14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40:Z142">
    <cfRule type="cellIs" dxfId="2048" priority="2308" operator="equal">
      <formula>"OPORTUNIDADE"</formula>
    </cfRule>
  </conditionalFormatting>
  <conditionalFormatting sqref="Z140:Z14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40:Z142">
    <cfRule type="cellIs" dxfId="2045" priority="2305" operator="equal">
      <formula>"OPORTUNIDADE"</formula>
    </cfRule>
  </conditionalFormatting>
  <conditionalFormatting sqref="Z140:Z14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40:Z142">
    <cfRule type="cellIs" dxfId="2042" priority="2302" operator="equal">
      <formula>"OPORTUNIDADE"</formula>
    </cfRule>
  </conditionalFormatting>
  <conditionalFormatting sqref="Z140:Z14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40:Z142">
    <cfRule type="cellIs" dxfId="2039" priority="2299" operator="equal">
      <formula>"OPORTUNIDADE"</formula>
    </cfRule>
  </conditionalFormatting>
  <conditionalFormatting sqref="Z140:Z14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40:Z142">
    <cfRule type="cellIs" dxfId="2036" priority="2296" operator="equal">
      <formula>"OPORTUNIDADE"</formula>
    </cfRule>
  </conditionalFormatting>
  <conditionalFormatting sqref="Z140:Z14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40:Z142">
    <cfRule type="cellIs" dxfId="2033" priority="2293" operator="equal">
      <formula>"OPORTUNIDADE"</formula>
    </cfRule>
  </conditionalFormatting>
  <conditionalFormatting sqref="Z140:Z14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40:Z142">
    <cfRule type="cellIs" dxfId="2030" priority="2290" operator="equal">
      <formula>"OPORTUNIDADE"</formula>
    </cfRule>
  </conditionalFormatting>
  <conditionalFormatting sqref="Z140:Z14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40:Z142">
    <cfRule type="cellIs" dxfId="2027" priority="2287" operator="equal">
      <formula>"OPORTUNIDADE"</formula>
    </cfRule>
  </conditionalFormatting>
  <conditionalFormatting sqref="Z140:Z14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40:Z142">
    <cfRule type="cellIs" dxfId="2024" priority="2284" operator="equal">
      <formula>"OPORTUNIDADE"</formula>
    </cfRule>
  </conditionalFormatting>
  <conditionalFormatting sqref="Z140:Z14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Y140:Y142">
    <cfRule type="cellIs" dxfId="2021" priority="2281" operator="equal">
      <formula>"OPORTUNIDADE"</formula>
    </cfRule>
  </conditionalFormatting>
  <conditionalFormatting sqref="Y140:Y14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40:Z142">
    <cfRule type="cellIs" dxfId="2018" priority="2278" operator="equal">
      <formula>"OPORTUNIDADE"</formula>
    </cfRule>
  </conditionalFormatting>
  <conditionalFormatting sqref="Z140:Z14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40:Z142">
    <cfRule type="cellIs" dxfId="2015" priority="2275" operator="equal">
      <formula>"OPORTUNIDADE"</formula>
    </cfRule>
  </conditionalFormatting>
  <conditionalFormatting sqref="Z140:Z14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40:Z142">
    <cfRule type="cellIs" dxfId="2012" priority="2272" operator="equal">
      <formula>"OPORTUNIDADE"</formula>
    </cfRule>
  </conditionalFormatting>
  <conditionalFormatting sqref="Z140:Z14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40:Z142">
    <cfRule type="cellIs" dxfId="2009" priority="2269" operator="equal">
      <formula>"OPORTUNIDADE"</formula>
    </cfRule>
  </conditionalFormatting>
  <conditionalFormatting sqref="Z140:Z14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40:Z142">
    <cfRule type="cellIs" dxfId="2006" priority="2266" operator="equal">
      <formula>"OPORTUNIDADE"</formula>
    </cfRule>
  </conditionalFormatting>
  <conditionalFormatting sqref="Z140:Z14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Y140:Y142">
    <cfRule type="cellIs" dxfId="2003" priority="2263" operator="equal">
      <formula>"OPORTUNIDADE"</formula>
    </cfRule>
  </conditionalFormatting>
  <conditionalFormatting sqref="Y140:Y14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41:Z144">
    <cfRule type="cellIs" dxfId="2000" priority="2260" operator="equal">
      <formula>"OPORTUNIDADE"</formula>
    </cfRule>
  </conditionalFormatting>
  <conditionalFormatting sqref="Z141:Z144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41:Z144">
    <cfRule type="cellIs" dxfId="1997" priority="2257" operator="equal">
      <formula>"OPORTUNIDADE"</formula>
    </cfRule>
  </conditionalFormatting>
  <conditionalFormatting sqref="Z141:Z144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41:Z144">
    <cfRule type="cellIs" dxfId="1994" priority="2254" operator="equal">
      <formula>"OPORTUNIDADE"</formula>
    </cfRule>
  </conditionalFormatting>
  <conditionalFormatting sqref="Z141:Z144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41:Z144">
    <cfRule type="cellIs" dxfId="1991" priority="2251" operator="equal">
      <formula>"OPORTUNIDADE"</formula>
    </cfRule>
  </conditionalFormatting>
  <conditionalFormatting sqref="Z141:Z144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Y142:Y144">
    <cfRule type="cellIs" dxfId="1988" priority="2248" operator="equal">
      <formula>"OPORTUNIDADE"</formula>
    </cfRule>
  </conditionalFormatting>
  <conditionalFormatting sqref="Y142:Y144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42:Z144">
    <cfRule type="cellIs" dxfId="1985" priority="2245" operator="equal">
      <formula>"OPORTUNIDADE"</formula>
    </cfRule>
  </conditionalFormatting>
  <conditionalFormatting sqref="Z142:Z144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Y142:Z142">
    <cfRule type="cellIs" dxfId="1982" priority="2242" operator="equal">
      <formula>"OPORTUNIDADE"</formula>
    </cfRule>
  </conditionalFormatting>
  <conditionalFormatting sqref="Y142:Z14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Y143:Z143">
    <cfRule type="cellIs" dxfId="1979" priority="2239" operator="equal">
      <formula>"OPORTUNIDADE"</formula>
    </cfRule>
  </conditionalFormatting>
  <conditionalFormatting sqref="Y143:Z143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Y143:Z143">
    <cfRule type="cellIs" dxfId="1976" priority="2236" operator="equal">
      <formula>"OPORTUNIDADE"</formula>
    </cfRule>
  </conditionalFormatting>
  <conditionalFormatting sqref="Y143:Z143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Y144:Z144">
    <cfRule type="cellIs" dxfId="1973" priority="2233" operator="equal">
      <formula>"OPORTUNIDADE"</formula>
    </cfRule>
  </conditionalFormatting>
  <conditionalFormatting sqref="Y144:Z144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44:Z144">
    <cfRule type="cellIs" dxfId="1970" priority="2230" operator="equal">
      <formula>"OPORTUNIDADE"</formula>
    </cfRule>
  </conditionalFormatting>
  <conditionalFormatting sqref="Y144:Z144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Z136">
    <cfRule type="cellIs" dxfId="1967" priority="2226" operator="equal">
      <formula>"OPORTUNIDADE"</formula>
    </cfRule>
  </conditionalFormatting>
  <conditionalFormatting sqref="Z136">
    <cfRule type="cellIs" dxfId="1966" priority="2224" operator="equal">
      <formula>"NÃO"</formula>
    </cfRule>
    <cfRule type="cellIs" dxfId="1965" priority="2225" operator="equal">
      <formula>"SIM"</formula>
    </cfRule>
  </conditionalFormatting>
  <conditionalFormatting sqref="Z136">
    <cfRule type="cellIs" dxfId="1964" priority="2223" operator="equal">
      <formula>"OPORTUNIDADE"</formula>
    </cfRule>
  </conditionalFormatting>
  <conditionalFormatting sqref="Z136">
    <cfRule type="cellIs" dxfId="1963" priority="2221" operator="equal">
      <formula>"NÃO"</formula>
    </cfRule>
    <cfRule type="cellIs" dxfId="1962" priority="2222" operator="equal">
      <formula>"SIM"</formula>
    </cfRule>
  </conditionalFormatting>
  <conditionalFormatting sqref="Z136">
    <cfRule type="cellIs" dxfId="1961" priority="2220" operator="equal">
      <formula>"OPORTUNIDADE"</formula>
    </cfRule>
  </conditionalFormatting>
  <conditionalFormatting sqref="Z136">
    <cfRule type="cellIs" dxfId="1960" priority="2218" operator="equal">
      <formula>"NÃO"</formula>
    </cfRule>
    <cfRule type="cellIs" dxfId="1959" priority="2219" operator="equal">
      <formula>"SIM"</formula>
    </cfRule>
  </conditionalFormatting>
  <conditionalFormatting sqref="Z136">
    <cfRule type="cellIs" dxfId="1958" priority="2217" operator="equal">
      <formula>"OPORTUNIDADE"</formula>
    </cfRule>
  </conditionalFormatting>
  <conditionalFormatting sqref="Z136">
    <cfRule type="cellIs" dxfId="1957" priority="2215" operator="equal">
      <formula>"NÃO"</formula>
    </cfRule>
    <cfRule type="cellIs" dxfId="1956" priority="2216" operator="equal">
      <formula>"SIM"</formula>
    </cfRule>
  </conditionalFormatting>
  <conditionalFormatting sqref="Z136">
    <cfRule type="cellIs" dxfId="1955" priority="2214" operator="equal">
      <formula>"OPORTUNIDADE"</formula>
    </cfRule>
  </conditionalFormatting>
  <conditionalFormatting sqref="Z136">
    <cfRule type="cellIs" dxfId="1954" priority="2212" operator="equal">
      <formula>"NÃO"</formula>
    </cfRule>
    <cfRule type="cellIs" dxfId="1953" priority="2213" operator="equal">
      <formula>"SIM"</formula>
    </cfRule>
  </conditionalFormatting>
  <conditionalFormatting sqref="BK130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52" priority="2210" operator="equal">
      <formula>"OPORTUNIDADE"</formula>
    </cfRule>
  </conditionalFormatting>
  <conditionalFormatting sqref="Y142:Z142">
    <cfRule type="cellIs" dxfId="1951" priority="2208" operator="equal">
      <formula>"NÃO"</formula>
    </cfRule>
    <cfRule type="cellIs" dxfId="1950" priority="2209" operator="equal">
      <formula>"SIM"</formula>
    </cfRule>
  </conditionalFormatting>
  <conditionalFormatting sqref="Y142:Z142">
    <cfRule type="cellIs" dxfId="1949" priority="2207" operator="equal">
      <formula>"OPORTUNIDADE"</formula>
    </cfRule>
  </conditionalFormatting>
  <conditionalFormatting sqref="Y142:Z142">
    <cfRule type="cellIs" dxfId="1948" priority="2205" operator="equal">
      <formula>"NÃO"</formula>
    </cfRule>
    <cfRule type="cellIs" dxfId="1947" priority="2206" operator="equal">
      <formula>"SIM"</formula>
    </cfRule>
  </conditionalFormatting>
  <conditionalFormatting sqref="Y143:Z143">
    <cfRule type="cellIs" dxfId="1946" priority="2204" operator="equal">
      <formula>"OPORTUNIDADE"</formula>
    </cfRule>
  </conditionalFormatting>
  <conditionalFormatting sqref="Y143:Z143">
    <cfRule type="cellIs" dxfId="1945" priority="2202" operator="equal">
      <formula>"NÃO"</formula>
    </cfRule>
    <cfRule type="cellIs" dxfId="1944" priority="2203" operator="equal">
      <formula>"SIM"</formula>
    </cfRule>
  </conditionalFormatting>
  <conditionalFormatting sqref="Y143:Z143">
    <cfRule type="cellIs" dxfId="1943" priority="2201" operator="equal">
      <formula>"OPORTUNIDADE"</formula>
    </cfRule>
  </conditionalFormatting>
  <conditionalFormatting sqref="Y143:Z143">
    <cfRule type="cellIs" dxfId="1942" priority="2199" operator="equal">
      <formula>"NÃO"</formula>
    </cfRule>
    <cfRule type="cellIs" dxfId="1941" priority="2200" operator="equal">
      <formula>"SIM"</formula>
    </cfRule>
  </conditionalFormatting>
  <conditionalFormatting sqref="BK133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40" priority="2186" operator="equal">
      <formula>"OPORTUNIDADE"</formula>
    </cfRule>
  </conditionalFormatting>
  <conditionalFormatting sqref="Z150:Z152">
    <cfRule type="cellIs" dxfId="1939" priority="2184" operator="equal">
      <formula>"NÃO"</formula>
    </cfRule>
    <cfRule type="cellIs" dxfId="1938" priority="2185" operator="equal">
      <formula>"SIM"</formula>
    </cfRule>
  </conditionalFormatting>
  <conditionalFormatting sqref="Z150:Z152">
    <cfRule type="cellIs" dxfId="1937" priority="2183" operator="equal">
      <formula>"OPORTUNIDADE"</formula>
    </cfRule>
  </conditionalFormatting>
  <conditionalFormatting sqref="Z150:Z152">
    <cfRule type="cellIs" dxfId="1936" priority="2181" operator="equal">
      <formula>"NÃO"</formula>
    </cfRule>
    <cfRule type="cellIs" dxfId="1935" priority="2182" operator="equal">
      <formula>"SIM"</formula>
    </cfRule>
  </conditionalFormatting>
  <conditionalFormatting sqref="Z150:Z152">
    <cfRule type="cellIs" dxfId="1934" priority="2180" operator="equal">
      <formula>"OPORTUNIDADE"</formula>
    </cfRule>
  </conditionalFormatting>
  <conditionalFormatting sqref="Z150:Z152">
    <cfRule type="cellIs" dxfId="1933" priority="2178" operator="equal">
      <formula>"NÃO"</formula>
    </cfRule>
    <cfRule type="cellIs" dxfId="1932" priority="2179" operator="equal">
      <formula>"SIM"</formula>
    </cfRule>
  </conditionalFormatting>
  <conditionalFormatting sqref="Z150:Z152">
    <cfRule type="cellIs" dxfId="1931" priority="2177" operator="equal">
      <formula>"OPORTUNIDADE"</formula>
    </cfRule>
  </conditionalFormatting>
  <conditionalFormatting sqref="Z150:Z152">
    <cfRule type="cellIs" dxfId="1930" priority="2175" operator="equal">
      <formula>"NÃO"</formula>
    </cfRule>
    <cfRule type="cellIs" dxfId="1929" priority="2176" operator="equal">
      <formula>"SIM"</formula>
    </cfRule>
  </conditionalFormatting>
  <conditionalFormatting sqref="Z150:Z152">
    <cfRule type="cellIs" dxfId="1928" priority="2174" operator="equal">
      <formula>"OPORTUNIDADE"</formula>
    </cfRule>
  </conditionalFormatting>
  <conditionalFormatting sqref="Z150:Z152">
    <cfRule type="cellIs" dxfId="1927" priority="2172" operator="equal">
      <formula>"NÃO"</formula>
    </cfRule>
    <cfRule type="cellIs" dxfId="1926" priority="2173" operator="equal">
      <formula>"SIM"</formula>
    </cfRule>
  </conditionalFormatting>
  <conditionalFormatting sqref="Z150:Z152">
    <cfRule type="cellIs" dxfId="1925" priority="2171" operator="equal">
      <formula>"OPORTUNIDADE"</formula>
    </cfRule>
  </conditionalFormatting>
  <conditionalFormatting sqref="Z150:Z15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50:Y152">
    <cfRule type="cellIs" dxfId="1922" priority="2168" operator="equal">
      <formula>"OPORTUNIDADE"</formula>
    </cfRule>
  </conditionalFormatting>
  <conditionalFormatting sqref="Y150:Y15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Z150:Z152">
    <cfRule type="cellIs" dxfId="1919" priority="2165" operator="equal">
      <formula>"OPORTUNIDADE"</formula>
    </cfRule>
  </conditionalFormatting>
  <conditionalFormatting sqref="Z150:Z152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Z150:Z152">
    <cfRule type="cellIs" dxfId="1916" priority="2162" operator="equal">
      <formula>"OPORTUNIDADE"</formula>
    </cfRule>
  </conditionalFormatting>
  <conditionalFormatting sqref="Z150:Z152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Z150:Z152">
    <cfRule type="cellIs" dxfId="1913" priority="2159" operator="equal">
      <formula>"OPORTUNIDADE"</formula>
    </cfRule>
  </conditionalFormatting>
  <conditionalFormatting sqref="Z150:Z152">
    <cfRule type="cellIs" dxfId="1912" priority="2157" operator="equal">
      <formula>"NÃO"</formula>
    </cfRule>
    <cfRule type="cellIs" dxfId="1911" priority="2158" operator="equal">
      <formula>"SIM"</formula>
    </cfRule>
  </conditionalFormatting>
  <conditionalFormatting sqref="Z150:Z152">
    <cfRule type="cellIs" dxfId="1910" priority="2156" operator="equal">
      <formula>"OPORTUNIDADE"</formula>
    </cfRule>
  </conditionalFormatting>
  <conditionalFormatting sqref="Z150:Z152">
    <cfRule type="cellIs" dxfId="1909" priority="2154" operator="equal">
      <formula>"NÃO"</formula>
    </cfRule>
    <cfRule type="cellIs" dxfId="1908" priority="2155" operator="equal">
      <formula>"SIM"</formula>
    </cfRule>
  </conditionalFormatting>
  <conditionalFormatting sqref="Z150:Z152">
    <cfRule type="cellIs" dxfId="1907" priority="2153" operator="equal">
      <formula>"OPORTUNIDADE"</formula>
    </cfRule>
  </conditionalFormatting>
  <conditionalFormatting sqref="Z150:Z152">
    <cfRule type="cellIs" dxfId="1906" priority="2151" operator="equal">
      <formula>"NÃO"</formula>
    </cfRule>
    <cfRule type="cellIs" dxfId="1905" priority="2152" operator="equal">
      <formula>"SIM"</formula>
    </cfRule>
  </conditionalFormatting>
  <conditionalFormatting sqref="Z150:Z152">
    <cfRule type="cellIs" dxfId="1904" priority="2150" operator="equal">
      <formula>"OPORTUNIDADE"</formula>
    </cfRule>
  </conditionalFormatting>
  <conditionalFormatting sqref="Z150:Z152">
    <cfRule type="cellIs" dxfId="1903" priority="2148" operator="equal">
      <formula>"NÃO"</formula>
    </cfRule>
    <cfRule type="cellIs" dxfId="1902" priority="2149" operator="equal">
      <formula>"SIM"</formula>
    </cfRule>
  </conditionalFormatting>
  <conditionalFormatting sqref="Z150:Z152">
    <cfRule type="cellIs" dxfId="1901" priority="2147" operator="equal">
      <formula>"OPORTUNIDADE"</formula>
    </cfRule>
  </conditionalFormatting>
  <conditionalFormatting sqref="Z150:Z152">
    <cfRule type="cellIs" dxfId="1900" priority="2145" operator="equal">
      <formula>"NÃO"</formula>
    </cfRule>
    <cfRule type="cellIs" dxfId="1899" priority="2146" operator="equal">
      <formula>"SIM"</formula>
    </cfRule>
  </conditionalFormatting>
  <conditionalFormatting sqref="Z150:Z152">
    <cfRule type="cellIs" dxfId="1898" priority="2144" operator="equal">
      <formula>"OPORTUNIDADE"</formula>
    </cfRule>
  </conditionalFormatting>
  <conditionalFormatting sqref="Z150:Z152">
    <cfRule type="cellIs" dxfId="1897" priority="2142" operator="equal">
      <formula>"NÃO"</formula>
    </cfRule>
    <cfRule type="cellIs" dxfId="1896" priority="2143" operator="equal">
      <formula>"SIM"</formula>
    </cfRule>
  </conditionalFormatting>
  <conditionalFormatting sqref="Z150:Z152">
    <cfRule type="cellIs" dxfId="1895" priority="2141" operator="equal">
      <formula>"OPORTUNIDADE"</formula>
    </cfRule>
  </conditionalFormatting>
  <conditionalFormatting sqref="Z150:Z152">
    <cfRule type="cellIs" dxfId="1894" priority="2139" operator="equal">
      <formula>"NÃO"</formula>
    </cfRule>
    <cfRule type="cellIs" dxfId="1893" priority="2140" operator="equal">
      <formula>"SIM"</formula>
    </cfRule>
  </conditionalFormatting>
  <conditionalFormatting sqref="Z150:Z152">
    <cfRule type="cellIs" dxfId="1892" priority="2138" operator="equal">
      <formula>"OPORTUNIDADE"</formula>
    </cfRule>
  </conditionalFormatting>
  <conditionalFormatting sqref="Z150:Z152">
    <cfRule type="cellIs" dxfId="1891" priority="2136" operator="equal">
      <formula>"NÃO"</formula>
    </cfRule>
    <cfRule type="cellIs" dxfId="1890" priority="2137" operator="equal">
      <formula>"SIM"</formula>
    </cfRule>
  </conditionalFormatting>
  <conditionalFormatting sqref="Z150:Z152">
    <cfRule type="cellIs" dxfId="1889" priority="2135" operator="equal">
      <formula>"OPORTUNIDADE"</formula>
    </cfRule>
  </conditionalFormatting>
  <conditionalFormatting sqref="Z150:Z152">
    <cfRule type="cellIs" dxfId="1888" priority="2133" operator="equal">
      <formula>"NÃO"</formula>
    </cfRule>
    <cfRule type="cellIs" dxfId="1887" priority="2134" operator="equal">
      <formula>"SIM"</formula>
    </cfRule>
  </conditionalFormatting>
  <conditionalFormatting sqref="Z150:Z152">
    <cfRule type="cellIs" dxfId="1886" priority="2132" operator="equal">
      <formula>"OPORTUNIDADE"</formula>
    </cfRule>
  </conditionalFormatting>
  <conditionalFormatting sqref="Z150:Z152">
    <cfRule type="cellIs" dxfId="1885" priority="2130" operator="equal">
      <formula>"NÃO"</formula>
    </cfRule>
    <cfRule type="cellIs" dxfId="1884" priority="2131" operator="equal">
      <formula>"SIM"</formula>
    </cfRule>
  </conditionalFormatting>
  <conditionalFormatting sqref="Z150:Z152">
    <cfRule type="cellIs" dxfId="1883" priority="2129" operator="equal">
      <formula>"OPORTUNIDADE"</formula>
    </cfRule>
  </conditionalFormatting>
  <conditionalFormatting sqref="Z150:Z152">
    <cfRule type="cellIs" dxfId="1882" priority="2127" operator="equal">
      <formula>"NÃO"</formula>
    </cfRule>
    <cfRule type="cellIs" dxfId="1881" priority="2128" operator="equal">
      <formula>"SIM"</formula>
    </cfRule>
  </conditionalFormatting>
  <conditionalFormatting sqref="Z150:Z152">
    <cfRule type="cellIs" dxfId="1880" priority="2126" operator="equal">
      <formula>"OPORTUNIDADE"</formula>
    </cfRule>
  </conditionalFormatting>
  <conditionalFormatting sqref="Z150:Z152">
    <cfRule type="cellIs" dxfId="1879" priority="2124" operator="equal">
      <formula>"NÃO"</formula>
    </cfRule>
    <cfRule type="cellIs" dxfId="1878" priority="2125" operator="equal">
      <formula>"SIM"</formula>
    </cfRule>
  </conditionalFormatting>
  <conditionalFormatting sqref="Z150:Z152">
    <cfRule type="cellIs" dxfId="1877" priority="2123" operator="equal">
      <formula>"OPORTUNIDADE"</formula>
    </cfRule>
  </conditionalFormatting>
  <conditionalFormatting sqref="Z150:Z152">
    <cfRule type="cellIs" dxfId="1876" priority="2121" operator="equal">
      <formula>"NÃO"</formula>
    </cfRule>
    <cfRule type="cellIs" dxfId="1875" priority="2122" operator="equal">
      <formula>"SIM"</formula>
    </cfRule>
  </conditionalFormatting>
  <conditionalFormatting sqref="Z150:Z152">
    <cfRule type="cellIs" dxfId="1874" priority="2120" operator="equal">
      <formula>"OPORTUNIDADE"</formula>
    </cfRule>
  </conditionalFormatting>
  <conditionalFormatting sqref="Z150:Z152">
    <cfRule type="cellIs" dxfId="1873" priority="2118" operator="equal">
      <formula>"NÃO"</formula>
    </cfRule>
    <cfRule type="cellIs" dxfId="1872" priority="2119" operator="equal">
      <formula>"SIM"</formula>
    </cfRule>
  </conditionalFormatting>
  <conditionalFormatting sqref="Z150:Z152">
    <cfRule type="cellIs" dxfId="1871" priority="2117" operator="equal">
      <formula>"OPORTUNIDADE"</formula>
    </cfRule>
  </conditionalFormatting>
  <conditionalFormatting sqref="Z150:Z152">
    <cfRule type="cellIs" dxfId="1870" priority="2115" operator="equal">
      <formula>"NÃO"</formula>
    </cfRule>
    <cfRule type="cellIs" dxfId="1869" priority="2116" operator="equal">
      <formula>"SIM"</formula>
    </cfRule>
  </conditionalFormatting>
  <conditionalFormatting sqref="Z150:Z152">
    <cfRule type="cellIs" dxfId="1868" priority="2114" operator="equal">
      <formula>"OPORTUNIDADE"</formula>
    </cfRule>
  </conditionalFormatting>
  <conditionalFormatting sqref="Z150:Z152">
    <cfRule type="cellIs" dxfId="1867" priority="2112" operator="equal">
      <formula>"NÃO"</formula>
    </cfRule>
    <cfRule type="cellIs" dxfId="1866" priority="2113" operator="equal">
      <formula>"SIM"</formula>
    </cfRule>
  </conditionalFormatting>
  <conditionalFormatting sqref="Y150:Y152">
    <cfRule type="cellIs" dxfId="1865" priority="2111" operator="equal">
      <formula>"OPORTUNIDADE"</formula>
    </cfRule>
  </conditionalFormatting>
  <conditionalFormatting sqref="Y150:Y152">
    <cfRule type="cellIs" dxfId="1864" priority="2109" operator="equal">
      <formula>"NÃO"</formula>
    </cfRule>
    <cfRule type="cellIs" dxfId="1863" priority="2110" operator="equal">
      <formula>"SIM"</formula>
    </cfRule>
  </conditionalFormatting>
  <conditionalFormatting sqref="Z150:Z152">
    <cfRule type="cellIs" dxfId="1862" priority="2108" operator="equal">
      <formula>"OPORTUNIDADE"</formula>
    </cfRule>
  </conditionalFormatting>
  <conditionalFormatting sqref="Z150:Z152">
    <cfRule type="cellIs" dxfId="1861" priority="2106" operator="equal">
      <formula>"NÃO"</formula>
    </cfRule>
    <cfRule type="cellIs" dxfId="1860" priority="2107" operator="equal">
      <formula>"SIM"</formula>
    </cfRule>
  </conditionalFormatting>
  <conditionalFormatting sqref="Z150:Z152">
    <cfRule type="cellIs" dxfId="1859" priority="2105" operator="equal">
      <formula>"OPORTUNIDADE"</formula>
    </cfRule>
  </conditionalFormatting>
  <conditionalFormatting sqref="Z150:Z152">
    <cfRule type="cellIs" dxfId="1858" priority="2103" operator="equal">
      <formula>"NÃO"</formula>
    </cfRule>
    <cfRule type="cellIs" dxfId="1857" priority="2104" operator="equal">
      <formula>"SIM"</formula>
    </cfRule>
  </conditionalFormatting>
  <conditionalFormatting sqref="Z150:Z152">
    <cfRule type="cellIs" dxfId="1856" priority="2102" operator="equal">
      <formula>"OPORTUNIDADE"</formula>
    </cfRule>
  </conditionalFormatting>
  <conditionalFormatting sqref="Z150:Z152">
    <cfRule type="cellIs" dxfId="1855" priority="2100" operator="equal">
      <formula>"NÃO"</formula>
    </cfRule>
    <cfRule type="cellIs" dxfId="1854" priority="2101" operator="equal">
      <formula>"SIM"</formula>
    </cfRule>
  </conditionalFormatting>
  <conditionalFormatting sqref="Z150:Z152">
    <cfRule type="cellIs" dxfId="1853" priority="2099" operator="equal">
      <formula>"OPORTUNIDADE"</formula>
    </cfRule>
  </conditionalFormatting>
  <conditionalFormatting sqref="Z150:Z152">
    <cfRule type="cellIs" dxfId="1852" priority="2097" operator="equal">
      <formula>"NÃO"</formula>
    </cfRule>
    <cfRule type="cellIs" dxfId="1851" priority="2098" operator="equal">
      <formula>"SIM"</formula>
    </cfRule>
  </conditionalFormatting>
  <conditionalFormatting sqref="Z150:Z152">
    <cfRule type="cellIs" dxfId="1850" priority="2096" operator="equal">
      <formula>"OPORTUNIDADE"</formula>
    </cfRule>
  </conditionalFormatting>
  <conditionalFormatting sqref="Z150:Z152">
    <cfRule type="cellIs" dxfId="1849" priority="2094" operator="equal">
      <formula>"NÃO"</formula>
    </cfRule>
    <cfRule type="cellIs" dxfId="1848" priority="2095" operator="equal">
      <formula>"SIM"</formula>
    </cfRule>
  </conditionalFormatting>
  <conditionalFormatting sqref="Y150:Y152">
    <cfRule type="cellIs" dxfId="1847" priority="2093" operator="equal">
      <formula>"OPORTUNIDADE"</formula>
    </cfRule>
  </conditionalFormatting>
  <conditionalFormatting sqref="Y150:Y152">
    <cfRule type="cellIs" dxfId="1846" priority="2091" operator="equal">
      <formula>"NÃO"</formula>
    </cfRule>
    <cfRule type="cellIs" dxfId="1845" priority="2092" operator="equal">
      <formula>"SIM"</formula>
    </cfRule>
  </conditionalFormatting>
  <conditionalFormatting sqref="Z150:Z152">
    <cfRule type="cellIs" dxfId="1844" priority="2090" operator="equal">
      <formula>"OPORTUNIDADE"</formula>
    </cfRule>
  </conditionalFormatting>
  <conditionalFormatting sqref="Z150:Z152">
    <cfRule type="cellIs" dxfId="1843" priority="2088" operator="equal">
      <formula>"NÃO"</formula>
    </cfRule>
    <cfRule type="cellIs" dxfId="1842" priority="2089" operator="equal">
      <formula>"SIM"</formula>
    </cfRule>
  </conditionalFormatting>
  <conditionalFormatting sqref="Z150:Z152">
    <cfRule type="cellIs" dxfId="1841" priority="2087" operator="equal">
      <formula>"OPORTUNIDADE"</formula>
    </cfRule>
  </conditionalFormatting>
  <conditionalFormatting sqref="Z150:Z152">
    <cfRule type="cellIs" dxfId="1840" priority="2085" operator="equal">
      <formula>"NÃO"</formula>
    </cfRule>
    <cfRule type="cellIs" dxfId="1839" priority="2086" operator="equal">
      <formula>"SIM"</formula>
    </cfRule>
  </conditionalFormatting>
  <conditionalFormatting sqref="Z150:Z152">
    <cfRule type="cellIs" dxfId="1838" priority="2084" operator="equal">
      <formula>"OPORTUNIDADE"</formula>
    </cfRule>
  </conditionalFormatting>
  <conditionalFormatting sqref="Z150:Z152">
    <cfRule type="cellIs" dxfId="1837" priority="2082" operator="equal">
      <formula>"NÃO"</formula>
    </cfRule>
    <cfRule type="cellIs" dxfId="1836" priority="2083" operator="equal">
      <formula>"SIM"</formula>
    </cfRule>
  </conditionalFormatting>
  <conditionalFormatting sqref="Z150:Z152">
    <cfRule type="cellIs" dxfId="1835" priority="2081" operator="equal">
      <formula>"OPORTUNIDADE"</formula>
    </cfRule>
  </conditionalFormatting>
  <conditionalFormatting sqref="Z150:Z152">
    <cfRule type="cellIs" dxfId="1834" priority="2079" operator="equal">
      <formula>"NÃO"</formula>
    </cfRule>
    <cfRule type="cellIs" dxfId="1833" priority="2080" operator="equal">
      <formula>"SIM"</formula>
    </cfRule>
  </conditionalFormatting>
  <conditionalFormatting sqref="Z150:Z152">
    <cfRule type="cellIs" dxfId="1832" priority="2078" operator="equal">
      <formula>"OPORTUNIDADE"</formula>
    </cfRule>
  </conditionalFormatting>
  <conditionalFormatting sqref="Z150:Z152">
    <cfRule type="cellIs" dxfId="1831" priority="2076" operator="equal">
      <formula>"NÃO"</formula>
    </cfRule>
    <cfRule type="cellIs" dxfId="1830" priority="2077" operator="equal">
      <formula>"SIM"</formula>
    </cfRule>
  </conditionalFormatting>
  <conditionalFormatting sqref="Z150:Z152">
    <cfRule type="cellIs" dxfId="1829" priority="2075" operator="equal">
      <formula>"OPORTUNIDADE"</formula>
    </cfRule>
  </conditionalFormatting>
  <conditionalFormatting sqref="Z150:Z152">
    <cfRule type="cellIs" dxfId="1828" priority="2073" operator="equal">
      <formula>"NÃO"</formula>
    </cfRule>
    <cfRule type="cellIs" dxfId="1827" priority="2074" operator="equal">
      <formula>"SIM"</formula>
    </cfRule>
  </conditionalFormatting>
  <conditionalFormatting sqref="Z150:Z152">
    <cfRule type="cellIs" dxfId="1826" priority="2072" operator="equal">
      <formula>"OPORTUNIDADE"</formula>
    </cfRule>
  </conditionalFormatting>
  <conditionalFormatting sqref="Z150:Z152">
    <cfRule type="cellIs" dxfId="1825" priority="2070" operator="equal">
      <formula>"NÃO"</formula>
    </cfRule>
    <cfRule type="cellIs" dxfId="1824" priority="2071" operator="equal">
      <formula>"SIM"</formula>
    </cfRule>
  </conditionalFormatting>
  <conditionalFormatting sqref="Z150:Z152">
    <cfRule type="cellIs" dxfId="1823" priority="2069" operator="equal">
      <formula>"OPORTUNIDADE"</formula>
    </cfRule>
  </conditionalFormatting>
  <conditionalFormatting sqref="Z150:Z152">
    <cfRule type="cellIs" dxfId="1822" priority="2067" operator="equal">
      <formula>"NÃO"</formula>
    </cfRule>
    <cfRule type="cellIs" dxfId="1821" priority="2068" operator="equal">
      <formula>"SIM"</formula>
    </cfRule>
  </conditionalFormatting>
  <conditionalFormatting sqref="Z150:Z152">
    <cfRule type="cellIs" dxfId="1820" priority="2066" operator="equal">
      <formula>"OPORTUNIDADE"</formula>
    </cfRule>
  </conditionalFormatting>
  <conditionalFormatting sqref="Z150:Z152">
    <cfRule type="cellIs" dxfId="1819" priority="2064" operator="equal">
      <formula>"NÃO"</formula>
    </cfRule>
    <cfRule type="cellIs" dxfId="1818" priority="2065" operator="equal">
      <formula>"SIM"</formula>
    </cfRule>
  </conditionalFormatting>
  <conditionalFormatting sqref="Z150:Z152">
    <cfRule type="cellIs" dxfId="1817" priority="2063" operator="equal">
      <formula>"OPORTUNIDADE"</formula>
    </cfRule>
  </conditionalFormatting>
  <conditionalFormatting sqref="Z150:Z152">
    <cfRule type="cellIs" dxfId="1816" priority="2061" operator="equal">
      <formula>"NÃO"</formula>
    </cfRule>
    <cfRule type="cellIs" dxfId="1815" priority="2062" operator="equal">
      <formula>"SIM"</formula>
    </cfRule>
  </conditionalFormatting>
  <conditionalFormatting sqref="Y155:Y156">
    <cfRule type="cellIs" dxfId="1814" priority="2058" operator="equal">
      <formula>"OPORTUNIDADE"</formula>
    </cfRule>
  </conditionalFormatting>
  <conditionalFormatting sqref="Y155:Y156">
    <cfRule type="cellIs" dxfId="1813" priority="2056" operator="equal">
      <formula>"NÃO"</formula>
    </cfRule>
    <cfRule type="cellIs" dxfId="1812" priority="2057" operator="equal">
      <formula>"SIM"</formula>
    </cfRule>
  </conditionalFormatting>
  <conditionalFormatting sqref="Y155:Y156">
    <cfRule type="cellIs" dxfId="1811" priority="2055" operator="equal">
      <formula>"OPORTUNIDADE"</formula>
    </cfRule>
  </conditionalFormatting>
  <conditionalFormatting sqref="Y155:Y156">
    <cfRule type="cellIs" dxfId="1810" priority="2053" operator="equal">
      <formula>"NÃO"</formula>
    </cfRule>
    <cfRule type="cellIs" dxfId="1809" priority="2054" operator="equal">
      <formula>"SIM"</formula>
    </cfRule>
  </conditionalFormatting>
  <conditionalFormatting sqref="Y155:Y156">
    <cfRule type="cellIs" dxfId="1808" priority="2052" operator="equal">
      <formula>"OPORTUNIDADE"</formula>
    </cfRule>
  </conditionalFormatting>
  <conditionalFormatting sqref="Y155:Y156">
    <cfRule type="cellIs" dxfId="1807" priority="2050" operator="equal">
      <formula>"NÃO"</formula>
    </cfRule>
    <cfRule type="cellIs" dxfId="1806" priority="2051" operator="equal">
      <formula>"SIM"</formula>
    </cfRule>
  </conditionalFormatting>
  <conditionalFormatting sqref="Z155:Z156">
    <cfRule type="cellIs" dxfId="1805" priority="2049" operator="equal">
      <formula>"OPORTUNIDADE"</formula>
    </cfRule>
  </conditionalFormatting>
  <conditionalFormatting sqref="Z155:Z156">
    <cfRule type="cellIs" dxfId="1804" priority="2047" operator="equal">
      <formula>"NÃO"</formula>
    </cfRule>
    <cfRule type="cellIs" dxfId="1803" priority="2048" operator="equal">
      <formula>"SIM"</formula>
    </cfRule>
  </conditionalFormatting>
  <conditionalFormatting sqref="Z155:Z156">
    <cfRule type="cellIs" dxfId="1802" priority="2046" operator="equal">
      <formula>"OPORTUNIDADE"</formula>
    </cfRule>
  </conditionalFormatting>
  <conditionalFormatting sqref="Z155:Z156">
    <cfRule type="cellIs" dxfId="1801" priority="2044" operator="equal">
      <formula>"NÃO"</formula>
    </cfRule>
    <cfRule type="cellIs" dxfId="1800" priority="2045" operator="equal">
      <formula>"SIM"</formula>
    </cfRule>
  </conditionalFormatting>
  <conditionalFormatting sqref="Z155:Z156">
    <cfRule type="cellIs" dxfId="1799" priority="2043" operator="equal">
      <formula>"OPORTUNIDADE"</formula>
    </cfRule>
  </conditionalFormatting>
  <conditionalFormatting sqref="Z155:Z156">
    <cfRule type="cellIs" dxfId="1798" priority="2041" operator="equal">
      <formula>"NÃO"</formula>
    </cfRule>
    <cfRule type="cellIs" dxfId="1797" priority="2042" operator="equal">
      <formula>"SIM"</formula>
    </cfRule>
  </conditionalFormatting>
  <conditionalFormatting sqref="Z155:Z156">
    <cfRule type="cellIs" dxfId="1796" priority="2040" operator="equal">
      <formula>"OPORTUNIDADE"</formula>
    </cfRule>
  </conditionalFormatting>
  <conditionalFormatting sqref="Z155:Z156">
    <cfRule type="cellIs" dxfId="1795" priority="2038" operator="equal">
      <formula>"NÃO"</formula>
    </cfRule>
    <cfRule type="cellIs" dxfId="1794" priority="2039" operator="equal">
      <formula>"SIM"</formula>
    </cfRule>
  </conditionalFormatting>
  <conditionalFormatting sqref="Z155:Z156">
    <cfRule type="cellIs" dxfId="1793" priority="2037" operator="equal">
      <formula>"OPORTUNIDADE"</formula>
    </cfRule>
  </conditionalFormatting>
  <conditionalFormatting sqref="Z155:Z156">
    <cfRule type="cellIs" dxfId="1792" priority="2035" operator="equal">
      <formula>"NÃO"</formula>
    </cfRule>
    <cfRule type="cellIs" dxfId="1791" priority="2036" operator="equal">
      <formula>"SIM"</formula>
    </cfRule>
  </conditionalFormatting>
  <conditionalFormatting sqref="Z155:Z156">
    <cfRule type="cellIs" dxfId="1790" priority="2034" operator="equal">
      <formula>"OPORTUNIDADE"</formula>
    </cfRule>
  </conditionalFormatting>
  <conditionalFormatting sqref="Z155:Z156">
    <cfRule type="cellIs" dxfId="1789" priority="2032" operator="equal">
      <formula>"NÃO"</formula>
    </cfRule>
    <cfRule type="cellIs" dxfId="1788" priority="2033" operator="equal">
      <formula>"SIM"</formula>
    </cfRule>
  </conditionalFormatting>
  <conditionalFormatting sqref="Z155:Z156">
    <cfRule type="cellIs" dxfId="1787" priority="2031" operator="equal">
      <formula>"OPORTUNIDADE"</formula>
    </cfRule>
  </conditionalFormatting>
  <conditionalFormatting sqref="Z155:Z156">
    <cfRule type="cellIs" dxfId="1786" priority="2029" operator="equal">
      <formula>"NÃO"</formula>
    </cfRule>
    <cfRule type="cellIs" dxfId="1785" priority="2030" operator="equal">
      <formula>"SIM"</formula>
    </cfRule>
  </conditionalFormatting>
  <conditionalFormatting sqref="Z155:Z156">
    <cfRule type="cellIs" dxfId="1784" priority="2028" operator="equal">
      <formula>"OPORTUNIDADE"</formula>
    </cfRule>
  </conditionalFormatting>
  <conditionalFormatting sqref="Z155:Z156">
    <cfRule type="cellIs" dxfId="1783" priority="2026" operator="equal">
      <formula>"NÃO"</formula>
    </cfRule>
    <cfRule type="cellIs" dxfId="1782" priority="2027" operator="equal">
      <formula>"SIM"</formula>
    </cfRule>
  </conditionalFormatting>
  <conditionalFormatting sqref="Z155:Z156">
    <cfRule type="cellIs" dxfId="1781" priority="2025" operator="equal">
      <formula>"OPORTUNIDADE"</formula>
    </cfRule>
  </conditionalFormatting>
  <conditionalFormatting sqref="Z155:Z156">
    <cfRule type="cellIs" dxfId="1780" priority="2023" operator="equal">
      <formula>"NÃO"</formula>
    </cfRule>
    <cfRule type="cellIs" dxfId="1779" priority="2024" operator="equal">
      <formula>"SIM"</formula>
    </cfRule>
  </conditionalFormatting>
  <conditionalFormatting sqref="Z155:Z156">
    <cfRule type="cellIs" dxfId="1778" priority="2022" operator="equal">
      <formula>"OPORTUNIDADE"</formula>
    </cfRule>
  </conditionalFormatting>
  <conditionalFormatting sqref="Z155:Z156">
    <cfRule type="cellIs" dxfId="1777" priority="2020" operator="equal">
      <formula>"NÃO"</formula>
    </cfRule>
    <cfRule type="cellIs" dxfId="1776" priority="2021" operator="equal">
      <formula>"SIM"</formula>
    </cfRule>
  </conditionalFormatting>
  <conditionalFormatting sqref="Z155:Z156">
    <cfRule type="cellIs" dxfId="1775" priority="2019" operator="equal">
      <formula>"OPORTUNIDADE"</formula>
    </cfRule>
  </conditionalFormatting>
  <conditionalFormatting sqref="Z155:Z156">
    <cfRule type="cellIs" dxfId="1774" priority="2017" operator="equal">
      <formula>"NÃO"</formula>
    </cfRule>
    <cfRule type="cellIs" dxfId="1773" priority="2018" operator="equal">
      <formula>"SIM"</formula>
    </cfRule>
  </conditionalFormatting>
  <conditionalFormatting sqref="Z155:Z156">
    <cfRule type="cellIs" dxfId="1772" priority="2016" operator="equal">
      <formula>"OPORTUNIDADE"</formula>
    </cfRule>
  </conditionalFormatting>
  <conditionalFormatting sqref="Z155:Z156">
    <cfRule type="cellIs" dxfId="1771" priority="2014" operator="equal">
      <formula>"NÃO"</formula>
    </cfRule>
    <cfRule type="cellIs" dxfId="1770" priority="2015" operator="equal">
      <formula>"SIM"</formula>
    </cfRule>
  </conditionalFormatting>
  <conditionalFormatting sqref="Z155:Z156">
    <cfRule type="cellIs" dxfId="1769" priority="2013" operator="equal">
      <formula>"OPORTUNIDADE"</formula>
    </cfRule>
  </conditionalFormatting>
  <conditionalFormatting sqref="Z155:Z156">
    <cfRule type="cellIs" dxfId="1768" priority="2011" operator="equal">
      <formula>"NÃO"</formula>
    </cfRule>
    <cfRule type="cellIs" dxfId="1767" priority="2012" operator="equal">
      <formula>"SIM"</formula>
    </cfRule>
  </conditionalFormatting>
  <conditionalFormatting sqref="Z155:Z156">
    <cfRule type="cellIs" dxfId="1766" priority="2010" operator="equal">
      <formula>"OPORTUNIDADE"</formula>
    </cfRule>
  </conditionalFormatting>
  <conditionalFormatting sqref="Z155:Z156">
    <cfRule type="cellIs" dxfId="1765" priority="2008" operator="equal">
      <formula>"NÃO"</formula>
    </cfRule>
    <cfRule type="cellIs" dxfId="1764" priority="2009" operator="equal">
      <formula>"SIM"</formula>
    </cfRule>
  </conditionalFormatting>
  <conditionalFormatting sqref="Z155:Z156">
    <cfRule type="cellIs" dxfId="1763" priority="2007" operator="equal">
      <formula>"OPORTUNIDADE"</formula>
    </cfRule>
  </conditionalFormatting>
  <conditionalFormatting sqref="Z155:Z156">
    <cfRule type="cellIs" dxfId="1762" priority="2005" operator="equal">
      <formula>"NÃO"</formula>
    </cfRule>
    <cfRule type="cellIs" dxfId="1761" priority="2006" operator="equal">
      <formula>"SIM"</formula>
    </cfRule>
  </conditionalFormatting>
  <conditionalFormatting sqref="Z155:Z156">
    <cfRule type="cellIs" dxfId="1760" priority="2004" operator="equal">
      <formula>"OPORTUNIDADE"</formula>
    </cfRule>
  </conditionalFormatting>
  <conditionalFormatting sqref="Z155:Z156">
    <cfRule type="cellIs" dxfId="1759" priority="2002" operator="equal">
      <formula>"NÃO"</formula>
    </cfRule>
    <cfRule type="cellIs" dxfId="1758" priority="2003" operator="equal">
      <formula>"SIM"</formula>
    </cfRule>
  </conditionalFormatting>
  <conditionalFormatting sqref="Z155:Z156">
    <cfRule type="cellIs" dxfId="1757" priority="2001" operator="equal">
      <formula>"OPORTUNIDADE"</formula>
    </cfRule>
  </conditionalFormatting>
  <conditionalFormatting sqref="Z155:Z156">
    <cfRule type="cellIs" dxfId="1756" priority="1999" operator="equal">
      <formula>"NÃO"</formula>
    </cfRule>
    <cfRule type="cellIs" dxfId="1755" priority="2000" operator="equal">
      <formula>"SIM"</formula>
    </cfRule>
  </conditionalFormatting>
  <conditionalFormatting sqref="Z155:Z156">
    <cfRule type="cellIs" dxfId="1754" priority="1998" operator="equal">
      <formula>"OPORTUNIDADE"</formula>
    </cfRule>
  </conditionalFormatting>
  <conditionalFormatting sqref="Z155:Z156">
    <cfRule type="cellIs" dxfId="1753" priority="1996" operator="equal">
      <formula>"NÃO"</formula>
    </cfRule>
    <cfRule type="cellIs" dxfId="1752" priority="1997" operator="equal">
      <formula>"SIM"</formula>
    </cfRule>
  </conditionalFormatting>
  <conditionalFormatting sqref="Y155:Y156">
    <cfRule type="cellIs" dxfId="1751" priority="1995" operator="equal">
      <formula>"OPORTUNIDADE"</formula>
    </cfRule>
  </conditionalFormatting>
  <conditionalFormatting sqref="Y155:Y156">
    <cfRule type="cellIs" dxfId="1750" priority="1993" operator="equal">
      <formula>"NÃO"</formula>
    </cfRule>
    <cfRule type="cellIs" dxfId="1749" priority="1994" operator="equal">
      <formula>"SIM"</formula>
    </cfRule>
  </conditionalFormatting>
  <conditionalFormatting sqref="Z155:Z156">
    <cfRule type="cellIs" dxfId="1748" priority="1992" operator="equal">
      <formula>"OPORTUNIDADE"</formula>
    </cfRule>
  </conditionalFormatting>
  <conditionalFormatting sqref="Z155:Z156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Z155:Z156">
    <cfRule type="cellIs" dxfId="1745" priority="1989" operator="equal">
      <formula>"OPORTUNIDADE"</formula>
    </cfRule>
  </conditionalFormatting>
  <conditionalFormatting sqref="Z155:Z156">
    <cfRule type="cellIs" dxfId="1744" priority="1987" operator="equal">
      <formula>"NÃO"</formula>
    </cfRule>
    <cfRule type="cellIs" dxfId="1743" priority="1988" operator="equal">
      <formula>"SIM"</formula>
    </cfRule>
  </conditionalFormatting>
  <conditionalFormatting sqref="Z155:Z156">
    <cfRule type="cellIs" dxfId="1742" priority="1986" operator="equal">
      <formula>"OPORTUNIDADE"</formula>
    </cfRule>
  </conditionalFormatting>
  <conditionalFormatting sqref="Z155:Z156">
    <cfRule type="cellIs" dxfId="1741" priority="1984" operator="equal">
      <formula>"NÃO"</formula>
    </cfRule>
    <cfRule type="cellIs" dxfId="1740" priority="1985" operator="equal">
      <formula>"SIM"</formula>
    </cfRule>
  </conditionalFormatting>
  <conditionalFormatting sqref="Z155:Z156">
    <cfRule type="cellIs" dxfId="1739" priority="1983" operator="equal">
      <formula>"OPORTUNIDADE"</formula>
    </cfRule>
  </conditionalFormatting>
  <conditionalFormatting sqref="Z155:Z156">
    <cfRule type="cellIs" dxfId="1738" priority="1981" operator="equal">
      <formula>"NÃO"</formula>
    </cfRule>
    <cfRule type="cellIs" dxfId="1737" priority="1982" operator="equal">
      <formula>"SIM"</formula>
    </cfRule>
  </conditionalFormatting>
  <conditionalFormatting sqref="Z155:Z156">
    <cfRule type="cellIs" dxfId="1736" priority="1980" operator="equal">
      <formula>"OPORTUNIDADE"</formula>
    </cfRule>
  </conditionalFormatting>
  <conditionalFormatting sqref="Z155:Z156">
    <cfRule type="cellIs" dxfId="1735" priority="1978" operator="equal">
      <formula>"NÃO"</formula>
    </cfRule>
    <cfRule type="cellIs" dxfId="1734" priority="1979" operator="equal">
      <formula>"SIM"</formula>
    </cfRule>
  </conditionalFormatting>
  <conditionalFormatting sqref="Y155:Y156">
    <cfRule type="cellIs" dxfId="1733" priority="1977" operator="equal">
      <formula>"OPORTUNIDADE"</formula>
    </cfRule>
  </conditionalFormatting>
  <conditionalFormatting sqref="Y155:Y156">
    <cfRule type="cellIs" dxfId="1732" priority="1975" operator="equal">
      <formula>"NÃO"</formula>
    </cfRule>
    <cfRule type="cellIs" dxfId="1731" priority="1976" operator="equal">
      <formula>"SIM"</formula>
    </cfRule>
  </conditionalFormatting>
  <conditionalFormatting sqref="Z155:Z156">
    <cfRule type="cellIs" dxfId="1730" priority="1974" operator="equal">
      <formula>"OPORTUNIDADE"</formula>
    </cfRule>
  </conditionalFormatting>
  <conditionalFormatting sqref="Z155:Z156">
    <cfRule type="cellIs" dxfId="1729" priority="1972" operator="equal">
      <formula>"NÃO"</formula>
    </cfRule>
    <cfRule type="cellIs" dxfId="1728" priority="1973" operator="equal">
      <formula>"SIM"</formula>
    </cfRule>
  </conditionalFormatting>
  <conditionalFormatting sqref="Z155:Z156">
    <cfRule type="cellIs" dxfId="1727" priority="1971" operator="equal">
      <formula>"OPORTUNIDADE"</formula>
    </cfRule>
  </conditionalFormatting>
  <conditionalFormatting sqref="Z155:Z156">
    <cfRule type="cellIs" dxfId="1726" priority="1969" operator="equal">
      <formula>"NÃO"</formula>
    </cfRule>
    <cfRule type="cellIs" dxfId="1725" priority="1970" operator="equal">
      <formula>"SIM"</formula>
    </cfRule>
  </conditionalFormatting>
  <conditionalFormatting sqref="Z155:Z156">
    <cfRule type="cellIs" dxfId="1724" priority="1968" operator="equal">
      <formula>"OPORTUNIDADE"</formula>
    </cfRule>
  </conditionalFormatting>
  <conditionalFormatting sqref="Z155:Z156">
    <cfRule type="cellIs" dxfId="1723" priority="1966" operator="equal">
      <formula>"NÃO"</formula>
    </cfRule>
    <cfRule type="cellIs" dxfId="1722" priority="1967" operator="equal">
      <formula>"SIM"</formula>
    </cfRule>
  </conditionalFormatting>
  <conditionalFormatting sqref="Z155:Z156">
    <cfRule type="cellIs" dxfId="1721" priority="1965" operator="equal">
      <formula>"OPORTUNIDADE"</formula>
    </cfRule>
  </conditionalFormatting>
  <conditionalFormatting sqref="Z155:Z156">
    <cfRule type="cellIs" dxfId="1720" priority="1963" operator="equal">
      <formula>"NÃO"</formula>
    </cfRule>
    <cfRule type="cellIs" dxfId="1719" priority="1964" operator="equal">
      <formula>"SIM"</formula>
    </cfRule>
  </conditionalFormatting>
  <conditionalFormatting sqref="Y155:Y156">
    <cfRule type="cellIs" dxfId="1718" priority="1962" operator="equal">
      <formula>"OPORTUNIDADE"</formula>
    </cfRule>
  </conditionalFormatting>
  <conditionalFormatting sqref="Y155:Y156">
    <cfRule type="cellIs" dxfId="1717" priority="1960" operator="equal">
      <formula>"NÃO"</formula>
    </cfRule>
    <cfRule type="cellIs" dxfId="1716" priority="1961" operator="equal">
      <formula>"SIM"</formula>
    </cfRule>
  </conditionalFormatting>
  <conditionalFormatting sqref="Z155:Z156">
    <cfRule type="cellIs" dxfId="1715" priority="1959" operator="equal">
      <formula>"OPORTUNIDADE"</formula>
    </cfRule>
  </conditionalFormatting>
  <conditionalFormatting sqref="Z155:Z156">
    <cfRule type="cellIs" dxfId="1714" priority="1957" operator="equal">
      <formula>"NÃO"</formula>
    </cfRule>
    <cfRule type="cellIs" dxfId="1713" priority="1958" operator="equal">
      <formula>"SIM"</formula>
    </cfRule>
  </conditionalFormatting>
  <conditionalFormatting sqref="Y155:Z155">
    <cfRule type="cellIs" dxfId="1712" priority="1956" operator="equal">
      <formula>"OPORTUNIDADE"</formula>
    </cfRule>
  </conditionalFormatting>
  <conditionalFormatting sqref="Y155:Z155">
    <cfRule type="cellIs" dxfId="1711" priority="1954" operator="equal">
      <formula>"NÃO"</formula>
    </cfRule>
    <cfRule type="cellIs" dxfId="1710" priority="1955" operator="equal">
      <formula>"SIM"</formula>
    </cfRule>
  </conditionalFormatting>
  <conditionalFormatting sqref="Y155:Z155">
    <cfRule type="cellIs" dxfId="1709" priority="1953" operator="equal">
      <formula>"OPORTUNIDADE"</formula>
    </cfRule>
  </conditionalFormatting>
  <conditionalFormatting sqref="Y155:Z155">
    <cfRule type="cellIs" dxfId="1708" priority="1951" operator="equal">
      <formula>"NÃO"</formula>
    </cfRule>
    <cfRule type="cellIs" dxfId="1707" priority="1952" operator="equal">
      <formula>"SIM"</formula>
    </cfRule>
  </conditionalFormatting>
  <conditionalFormatting sqref="Y155:Z155">
    <cfRule type="cellIs" dxfId="1706" priority="1950" operator="equal">
      <formula>"OPORTUNIDADE"</formula>
    </cfRule>
  </conditionalFormatting>
  <conditionalFormatting sqref="Y155:Z155">
    <cfRule type="cellIs" dxfId="1705" priority="1948" operator="equal">
      <formula>"NÃO"</formula>
    </cfRule>
    <cfRule type="cellIs" dxfId="1704" priority="1949" operator="equal">
      <formula>"SIM"</formula>
    </cfRule>
  </conditionalFormatting>
  <conditionalFormatting sqref="Y156:Z156">
    <cfRule type="cellIs" dxfId="1703" priority="1947" operator="equal">
      <formula>"OPORTUNIDADE"</formula>
    </cfRule>
  </conditionalFormatting>
  <conditionalFormatting sqref="Y156:Z156">
    <cfRule type="cellIs" dxfId="1702" priority="1945" operator="equal">
      <formula>"NÃO"</formula>
    </cfRule>
    <cfRule type="cellIs" dxfId="1701" priority="1946" operator="equal">
      <formula>"SIM"</formula>
    </cfRule>
  </conditionalFormatting>
  <conditionalFormatting sqref="Y156:Z156">
    <cfRule type="cellIs" dxfId="1700" priority="1944" operator="equal">
      <formula>"OPORTUNIDADE"</formula>
    </cfRule>
  </conditionalFormatting>
  <conditionalFormatting sqref="Y156:Z156">
    <cfRule type="cellIs" dxfId="1699" priority="1942" operator="equal">
      <formula>"NÃO"</formula>
    </cfRule>
    <cfRule type="cellIs" dxfId="1698" priority="1943" operator="equal">
      <formula>"SIM"</formula>
    </cfRule>
  </conditionalFormatting>
  <conditionalFormatting sqref="Y156:Z156">
    <cfRule type="cellIs" dxfId="1697" priority="1941" operator="equal">
      <formula>"OPORTUNIDADE"</formula>
    </cfRule>
  </conditionalFormatting>
  <conditionalFormatting sqref="Y156:Z156">
    <cfRule type="cellIs" dxfId="1696" priority="1939" operator="equal">
      <formula>"NÃO"</formula>
    </cfRule>
    <cfRule type="cellIs" dxfId="1695" priority="1940" operator="equal">
      <formula>"SIM"</formula>
    </cfRule>
  </conditionalFormatting>
  <conditionalFormatting sqref="BP14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94" priority="1923" operator="equal">
      <formula>"OPORTUNIDADE"</formula>
    </cfRule>
  </conditionalFormatting>
  <conditionalFormatting sqref="Z164">
    <cfRule type="cellIs" dxfId="1693" priority="1921" operator="equal">
      <formula>"NÃO"</formula>
    </cfRule>
    <cfRule type="cellIs" dxfId="1692" priority="1922" operator="equal">
      <formula>"SIM"</formula>
    </cfRule>
  </conditionalFormatting>
  <conditionalFormatting sqref="Z164">
    <cfRule type="cellIs" dxfId="1691" priority="1920" operator="equal">
      <formula>"OPORTUNIDADE"</formula>
    </cfRule>
  </conditionalFormatting>
  <conditionalFormatting sqref="Z164">
    <cfRule type="cellIs" dxfId="1690" priority="1918" operator="equal">
      <formula>"NÃO"</formula>
    </cfRule>
    <cfRule type="cellIs" dxfId="1689" priority="1919" operator="equal">
      <formula>"SIM"</formula>
    </cfRule>
  </conditionalFormatting>
  <conditionalFormatting sqref="Z164">
    <cfRule type="cellIs" dxfId="1688" priority="1917" operator="equal">
      <formula>"OPORTUNIDADE"</formula>
    </cfRule>
  </conditionalFormatting>
  <conditionalFormatting sqref="Z164">
    <cfRule type="cellIs" dxfId="1687" priority="1915" operator="equal">
      <formula>"NÃO"</formula>
    </cfRule>
    <cfRule type="cellIs" dxfId="1686" priority="1916" operator="equal">
      <formula>"SIM"</formula>
    </cfRule>
  </conditionalFormatting>
  <conditionalFormatting sqref="Z164">
    <cfRule type="cellIs" dxfId="1685" priority="1914" operator="equal">
      <formula>"OPORTUNIDADE"</formula>
    </cfRule>
  </conditionalFormatting>
  <conditionalFormatting sqref="Z164">
    <cfRule type="cellIs" dxfId="1684" priority="1912" operator="equal">
      <formula>"NÃO"</formula>
    </cfRule>
    <cfRule type="cellIs" dxfId="1683" priority="1913" operator="equal">
      <formula>"SIM"</formula>
    </cfRule>
  </conditionalFormatting>
  <conditionalFormatting sqref="Z164">
    <cfRule type="cellIs" dxfId="1682" priority="1911" operator="equal">
      <formula>"OPORTUNIDADE"</formula>
    </cfRule>
  </conditionalFormatting>
  <conditionalFormatting sqref="Z164">
    <cfRule type="cellIs" dxfId="1681" priority="1909" operator="equal">
      <formula>"NÃO"</formula>
    </cfRule>
    <cfRule type="cellIs" dxfId="1680" priority="1910" operator="equal">
      <formula>"SIM"</formula>
    </cfRule>
  </conditionalFormatting>
  <conditionalFormatting sqref="Z164">
    <cfRule type="cellIs" dxfId="1679" priority="1908" operator="equal">
      <formula>"OPORTUNIDADE"</formula>
    </cfRule>
  </conditionalFormatting>
  <conditionalFormatting sqref="Z164">
    <cfRule type="cellIs" dxfId="1678" priority="1906" operator="equal">
      <formula>"NÃO"</formula>
    </cfRule>
    <cfRule type="cellIs" dxfId="1677" priority="1907" operator="equal">
      <formula>"SIM"</formula>
    </cfRule>
  </conditionalFormatting>
  <conditionalFormatting sqref="Y164:Y165">
    <cfRule type="cellIs" dxfId="1676" priority="1905" operator="equal">
      <formula>"OPORTUNIDADE"</formula>
    </cfRule>
  </conditionalFormatting>
  <conditionalFormatting sqref="Y164:Y165">
    <cfRule type="cellIs" dxfId="1675" priority="1903" operator="equal">
      <formula>"NÃO"</formula>
    </cfRule>
    <cfRule type="cellIs" dxfId="1674" priority="1904" operator="equal">
      <formula>"SIM"</formula>
    </cfRule>
  </conditionalFormatting>
  <conditionalFormatting sqref="Z164">
    <cfRule type="cellIs" dxfId="1673" priority="1902" operator="equal">
      <formula>"OPORTUNIDADE"</formula>
    </cfRule>
  </conditionalFormatting>
  <conditionalFormatting sqref="Z164">
    <cfRule type="cellIs" dxfId="1672" priority="1900" operator="equal">
      <formula>"NÃO"</formula>
    </cfRule>
    <cfRule type="cellIs" dxfId="1671" priority="1901" operator="equal">
      <formula>"SIM"</formula>
    </cfRule>
  </conditionalFormatting>
  <conditionalFormatting sqref="Z164">
    <cfRule type="cellIs" dxfId="1670" priority="1899" operator="equal">
      <formula>"OPORTUNIDADE"</formula>
    </cfRule>
  </conditionalFormatting>
  <conditionalFormatting sqref="Z164">
    <cfRule type="cellIs" dxfId="1669" priority="1897" operator="equal">
      <formula>"NÃO"</formula>
    </cfRule>
    <cfRule type="cellIs" dxfId="1668" priority="1898" operator="equal">
      <formula>"SIM"</formula>
    </cfRule>
  </conditionalFormatting>
  <conditionalFormatting sqref="Z164">
    <cfRule type="cellIs" dxfId="1667" priority="1896" operator="equal">
      <formula>"OPORTUNIDADE"</formula>
    </cfRule>
  </conditionalFormatting>
  <conditionalFormatting sqref="Z164">
    <cfRule type="cellIs" dxfId="1666" priority="1894" operator="equal">
      <formula>"NÃO"</formula>
    </cfRule>
    <cfRule type="cellIs" dxfId="1665" priority="1895" operator="equal">
      <formula>"SIM"</formula>
    </cfRule>
  </conditionalFormatting>
  <conditionalFormatting sqref="Z164">
    <cfRule type="cellIs" dxfId="1664" priority="1893" operator="equal">
      <formula>"OPORTUNIDADE"</formula>
    </cfRule>
  </conditionalFormatting>
  <conditionalFormatting sqref="Z164">
    <cfRule type="cellIs" dxfId="1663" priority="1891" operator="equal">
      <formula>"NÃO"</formula>
    </cfRule>
    <cfRule type="cellIs" dxfId="1662" priority="1892" operator="equal">
      <formula>"SIM"</formula>
    </cfRule>
  </conditionalFormatting>
  <conditionalFormatting sqref="Z164">
    <cfRule type="cellIs" dxfId="1661" priority="1890" operator="equal">
      <formula>"OPORTUNIDADE"</formula>
    </cfRule>
  </conditionalFormatting>
  <conditionalFormatting sqref="Z164">
    <cfRule type="cellIs" dxfId="1660" priority="1888" operator="equal">
      <formula>"NÃO"</formula>
    </cfRule>
    <cfRule type="cellIs" dxfId="1659" priority="1889" operator="equal">
      <formula>"SIM"</formula>
    </cfRule>
  </conditionalFormatting>
  <conditionalFormatting sqref="Z164">
    <cfRule type="cellIs" dxfId="1658" priority="1887" operator="equal">
      <formula>"OPORTUNIDADE"</formula>
    </cfRule>
  </conditionalFormatting>
  <conditionalFormatting sqref="Z164">
    <cfRule type="cellIs" dxfId="1657" priority="1885" operator="equal">
      <formula>"NÃO"</formula>
    </cfRule>
    <cfRule type="cellIs" dxfId="1656" priority="1886" operator="equal">
      <formula>"SIM"</formula>
    </cfRule>
  </conditionalFormatting>
  <conditionalFormatting sqref="Z164">
    <cfRule type="cellIs" dxfId="1655" priority="1884" operator="equal">
      <formula>"OPORTUNIDADE"</formula>
    </cfRule>
  </conditionalFormatting>
  <conditionalFormatting sqref="Z164">
    <cfRule type="cellIs" dxfId="1654" priority="1882" operator="equal">
      <formula>"NÃO"</formula>
    </cfRule>
    <cfRule type="cellIs" dxfId="1653" priority="1883" operator="equal">
      <formula>"SIM"</formula>
    </cfRule>
  </conditionalFormatting>
  <conditionalFormatting sqref="Z164">
    <cfRule type="cellIs" dxfId="1652" priority="1881" operator="equal">
      <formula>"OPORTUNIDADE"</formula>
    </cfRule>
  </conditionalFormatting>
  <conditionalFormatting sqref="Z164">
    <cfRule type="cellIs" dxfId="1651" priority="1879" operator="equal">
      <formula>"NÃO"</formula>
    </cfRule>
    <cfRule type="cellIs" dxfId="1650" priority="1880" operator="equal">
      <formula>"SIM"</formula>
    </cfRule>
  </conditionalFormatting>
  <conditionalFormatting sqref="Z164">
    <cfRule type="cellIs" dxfId="1649" priority="1878" operator="equal">
      <formula>"OPORTUNIDADE"</formula>
    </cfRule>
  </conditionalFormatting>
  <conditionalFormatting sqref="Z164">
    <cfRule type="cellIs" dxfId="1648" priority="1876" operator="equal">
      <formula>"NÃO"</formula>
    </cfRule>
    <cfRule type="cellIs" dxfId="1647" priority="1877" operator="equal">
      <formula>"SIM"</formula>
    </cfRule>
  </conditionalFormatting>
  <conditionalFormatting sqref="Z164">
    <cfRule type="cellIs" dxfId="1646" priority="1875" operator="equal">
      <formula>"OPORTUNIDADE"</formula>
    </cfRule>
  </conditionalFormatting>
  <conditionalFormatting sqref="Z164">
    <cfRule type="cellIs" dxfId="1645" priority="1873" operator="equal">
      <formula>"NÃO"</formula>
    </cfRule>
    <cfRule type="cellIs" dxfId="1644" priority="1874" operator="equal">
      <formula>"SIM"</formula>
    </cfRule>
  </conditionalFormatting>
  <conditionalFormatting sqref="Z164">
    <cfRule type="cellIs" dxfId="1643" priority="1872" operator="equal">
      <formula>"OPORTUNIDADE"</formula>
    </cfRule>
  </conditionalFormatting>
  <conditionalFormatting sqref="Z164">
    <cfRule type="cellIs" dxfId="1642" priority="1870" operator="equal">
      <formula>"NÃO"</formula>
    </cfRule>
    <cfRule type="cellIs" dxfId="1641" priority="1871" operator="equal">
      <formula>"SIM"</formula>
    </cfRule>
  </conditionalFormatting>
  <conditionalFormatting sqref="Z164">
    <cfRule type="cellIs" dxfId="1640" priority="1869" operator="equal">
      <formula>"OPORTUNIDADE"</formula>
    </cfRule>
  </conditionalFormatting>
  <conditionalFormatting sqref="Z164">
    <cfRule type="cellIs" dxfId="1639" priority="1867" operator="equal">
      <formula>"NÃO"</formula>
    </cfRule>
    <cfRule type="cellIs" dxfId="1638" priority="1868" operator="equal">
      <formula>"SIM"</formula>
    </cfRule>
  </conditionalFormatting>
  <conditionalFormatting sqref="Z164">
    <cfRule type="cellIs" dxfId="1637" priority="1866" operator="equal">
      <formula>"OPORTUNIDADE"</formula>
    </cfRule>
  </conditionalFormatting>
  <conditionalFormatting sqref="Z164">
    <cfRule type="cellIs" dxfId="1636" priority="1864" operator="equal">
      <formula>"NÃO"</formula>
    </cfRule>
    <cfRule type="cellIs" dxfId="1635" priority="1865" operator="equal">
      <formula>"SIM"</formula>
    </cfRule>
  </conditionalFormatting>
  <conditionalFormatting sqref="Z164">
    <cfRule type="cellIs" dxfId="1634" priority="1863" operator="equal">
      <formula>"OPORTUNIDADE"</formula>
    </cfRule>
  </conditionalFormatting>
  <conditionalFormatting sqref="Z164">
    <cfRule type="cellIs" dxfId="1633" priority="1861" operator="equal">
      <formula>"NÃO"</formula>
    </cfRule>
    <cfRule type="cellIs" dxfId="1632" priority="1862" operator="equal">
      <formula>"SIM"</formula>
    </cfRule>
  </conditionalFormatting>
  <conditionalFormatting sqref="Z164">
    <cfRule type="cellIs" dxfId="1631" priority="1860" operator="equal">
      <formula>"OPORTUNIDADE"</formula>
    </cfRule>
  </conditionalFormatting>
  <conditionalFormatting sqref="Z164">
    <cfRule type="cellIs" dxfId="1630" priority="1858" operator="equal">
      <formula>"NÃO"</formula>
    </cfRule>
    <cfRule type="cellIs" dxfId="1629" priority="1859" operator="equal">
      <formula>"SIM"</formula>
    </cfRule>
  </conditionalFormatting>
  <conditionalFormatting sqref="Z164">
    <cfRule type="cellIs" dxfId="1628" priority="1857" operator="equal">
      <formula>"OPORTUNIDADE"</formula>
    </cfRule>
  </conditionalFormatting>
  <conditionalFormatting sqref="Z164">
    <cfRule type="cellIs" dxfId="1627" priority="1855" operator="equal">
      <formula>"NÃO"</formula>
    </cfRule>
    <cfRule type="cellIs" dxfId="1626" priority="1856" operator="equal">
      <formula>"SIM"</formula>
    </cfRule>
  </conditionalFormatting>
  <conditionalFormatting sqref="Z164">
    <cfRule type="cellIs" dxfId="1625" priority="1854" operator="equal">
      <formula>"OPORTUNIDADE"</formula>
    </cfRule>
  </conditionalFormatting>
  <conditionalFormatting sqref="Z164">
    <cfRule type="cellIs" dxfId="1624" priority="1852" operator="equal">
      <formula>"NÃO"</formula>
    </cfRule>
    <cfRule type="cellIs" dxfId="1623" priority="1853" operator="equal">
      <formula>"SIM"</formula>
    </cfRule>
  </conditionalFormatting>
  <conditionalFormatting sqref="Z164">
    <cfRule type="cellIs" dxfId="1622" priority="1851" operator="equal">
      <formula>"OPORTUNIDADE"</formula>
    </cfRule>
  </conditionalFormatting>
  <conditionalFormatting sqref="Z164">
    <cfRule type="cellIs" dxfId="1621" priority="1849" operator="equal">
      <formula>"NÃO"</formula>
    </cfRule>
    <cfRule type="cellIs" dxfId="1620" priority="1850" operator="equal">
      <formula>"SIM"</formula>
    </cfRule>
  </conditionalFormatting>
  <conditionalFormatting sqref="Y164:Y165">
    <cfRule type="cellIs" dxfId="1619" priority="1848" operator="equal">
      <formula>"OPORTUNIDADE"</formula>
    </cfRule>
  </conditionalFormatting>
  <conditionalFormatting sqref="Y164:Y165">
    <cfRule type="cellIs" dxfId="1618" priority="1846" operator="equal">
      <formula>"NÃO"</formula>
    </cfRule>
    <cfRule type="cellIs" dxfId="1617" priority="1847" operator="equal">
      <formula>"SIM"</formula>
    </cfRule>
  </conditionalFormatting>
  <conditionalFormatting sqref="Z164">
    <cfRule type="cellIs" dxfId="1616" priority="1845" operator="equal">
      <formula>"OPORTUNIDADE"</formula>
    </cfRule>
  </conditionalFormatting>
  <conditionalFormatting sqref="Z164">
    <cfRule type="cellIs" dxfId="1615" priority="1843" operator="equal">
      <formula>"NÃO"</formula>
    </cfRule>
    <cfRule type="cellIs" dxfId="1614" priority="1844" operator="equal">
      <formula>"SIM"</formula>
    </cfRule>
  </conditionalFormatting>
  <conditionalFormatting sqref="Z164">
    <cfRule type="cellIs" dxfId="1613" priority="1842" operator="equal">
      <formula>"OPORTUNIDADE"</formula>
    </cfRule>
  </conditionalFormatting>
  <conditionalFormatting sqref="Z164">
    <cfRule type="cellIs" dxfId="1612" priority="1840" operator="equal">
      <formula>"NÃO"</formula>
    </cfRule>
    <cfRule type="cellIs" dxfId="1611" priority="1841" operator="equal">
      <formula>"SIM"</formula>
    </cfRule>
  </conditionalFormatting>
  <conditionalFormatting sqref="Z164">
    <cfRule type="cellIs" dxfId="1610" priority="1839" operator="equal">
      <formula>"OPORTUNIDADE"</formula>
    </cfRule>
  </conditionalFormatting>
  <conditionalFormatting sqref="Z164">
    <cfRule type="cellIs" dxfId="1609" priority="1837" operator="equal">
      <formula>"NÃO"</formula>
    </cfRule>
    <cfRule type="cellIs" dxfId="1608" priority="1838" operator="equal">
      <formula>"SIM"</formula>
    </cfRule>
  </conditionalFormatting>
  <conditionalFormatting sqref="Z164">
    <cfRule type="cellIs" dxfId="1607" priority="1836" operator="equal">
      <formula>"OPORTUNIDADE"</formula>
    </cfRule>
  </conditionalFormatting>
  <conditionalFormatting sqref="Z164">
    <cfRule type="cellIs" dxfId="1606" priority="1834" operator="equal">
      <formula>"NÃO"</formula>
    </cfRule>
    <cfRule type="cellIs" dxfId="1605" priority="1835" operator="equal">
      <formula>"SIM"</formula>
    </cfRule>
  </conditionalFormatting>
  <conditionalFormatting sqref="Z164">
    <cfRule type="cellIs" dxfId="1604" priority="1833" operator="equal">
      <formula>"OPORTUNIDADE"</formula>
    </cfRule>
  </conditionalFormatting>
  <conditionalFormatting sqref="Z164">
    <cfRule type="cellIs" dxfId="1603" priority="1831" operator="equal">
      <formula>"NÃO"</formula>
    </cfRule>
    <cfRule type="cellIs" dxfId="1602" priority="1832" operator="equal">
      <formula>"SIM"</formula>
    </cfRule>
  </conditionalFormatting>
  <conditionalFormatting sqref="Y164:Y165">
    <cfRule type="cellIs" dxfId="1601" priority="1830" operator="equal">
      <formula>"OPORTUNIDADE"</formula>
    </cfRule>
  </conditionalFormatting>
  <conditionalFormatting sqref="Y164:Y165">
    <cfRule type="cellIs" dxfId="1600" priority="1828" operator="equal">
      <formula>"NÃO"</formula>
    </cfRule>
    <cfRule type="cellIs" dxfId="1599" priority="1829" operator="equal">
      <formula>"SIM"</formula>
    </cfRule>
  </conditionalFormatting>
  <conditionalFormatting sqref="Z164">
    <cfRule type="cellIs" dxfId="1598" priority="1827" operator="equal">
      <formula>"OPORTUNIDADE"</formula>
    </cfRule>
  </conditionalFormatting>
  <conditionalFormatting sqref="Z164">
    <cfRule type="cellIs" dxfId="1597" priority="1825" operator="equal">
      <formula>"NÃO"</formula>
    </cfRule>
    <cfRule type="cellIs" dxfId="1596" priority="1826" operator="equal">
      <formula>"SIM"</formula>
    </cfRule>
  </conditionalFormatting>
  <conditionalFormatting sqref="Z164">
    <cfRule type="cellIs" dxfId="1595" priority="1824" operator="equal">
      <formula>"OPORTUNIDADE"</formula>
    </cfRule>
  </conditionalFormatting>
  <conditionalFormatting sqref="Z164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Z164">
    <cfRule type="cellIs" dxfId="1592" priority="1821" operator="equal">
      <formula>"OPORTUNIDADE"</formula>
    </cfRule>
  </conditionalFormatting>
  <conditionalFormatting sqref="Z164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Z164">
    <cfRule type="cellIs" dxfId="1589" priority="1818" operator="equal">
      <formula>"OPORTUNIDADE"</formula>
    </cfRule>
  </conditionalFormatting>
  <conditionalFormatting sqref="Z164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Z164">
    <cfRule type="cellIs" dxfId="1586" priority="1815" operator="equal">
      <formula>"OPORTUNIDADE"</formula>
    </cfRule>
  </conditionalFormatting>
  <conditionalFormatting sqref="Z164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Z164">
    <cfRule type="cellIs" dxfId="1583" priority="1812" operator="equal">
      <formula>"OPORTUNIDADE"</formula>
    </cfRule>
  </conditionalFormatting>
  <conditionalFormatting sqref="Z164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Z164">
    <cfRule type="cellIs" dxfId="1580" priority="1809" operator="equal">
      <formula>"OPORTUNIDADE"</formula>
    </cfRule>
  </conditionalFormatting>
  <conditionalFormatting sqref="Z164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Z164">
    <cfRule type="cellIs" dxfId="1577" priority="1806" operator="equal">
      <formula>"OPORTUNIDADE"</formula>
    </cfRule>
  </conditionalFormatting>
  <conditionalFormatting sqref="Z164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Z164">
    <cfRule type="cellIs" dxfId="1574" priority="1803" operator="equal">
      <formula>"OPORTUNIDADE"</formula>
    </cfRule>
  </conditionalFormatting>
  <conditionalFormatting sqref="Z164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Z164">
    <cfRule type="cellIs" dxfId="1571" priority="1800" operator="equal">
      <formula>"OPORTUNIDADE"</formula>
    </cfRule>
  </conditionalFormatting>
  <conditionalFormatting sqref="Z164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Y169">
    <cfRule type="cellIs" dxfId="1568" priority="1797" operator="equal">
      <formula>"OPORTUNIDADE"</formula>
    </cfRule>
  </conditionalFormatting>
  <conditionalFormatting sqref="Y169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Y169">
    <cfRule type="cellIs" dxfId="1565" priority="1794" operator="equal">
      <formula>"OPORTUNIDADE"</formula>
    </cfRule>
  </conditionalFormatting>
  <conditionalFormatting sqref="Y169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Y169">
    <cfRule type="cellIs" dxfId="1562" priority="1791" operator="equal">
      <formula>"OPORTUNIDADE"</formula>
    </cfRule>
  </conditionalFormatting>
  <conditionalFormatting sqref="Y169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Y173:Y174 Y176:Y177">
    <cfRule type="cellIs" dxfId="1559" priority="1788" operator="equal">
      <formula>"OPORTUNIDADE"</formula>
    </cfRule>
  </conditionalFormatting>
  <conditionalFormatting sqref="Y173:Y174 Y176:Y177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Y173:Y174 Y176:Y177">
    <cfRule type="cellIs" dxfId="1556" priority="1785" operator="equal">
      <formula>"OPORTUNIDADE"</formula>
    </cfRule>
  </conditionalFormatting>
  <conditionalFormatting sqref="Y173:Y174 Y176:Y177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Y173:Y174 Y176:Y177">
    <cfRule type="cellIs" dxfId="1553" priority="1782" operator="equal">
      <formula>"OPORTUNIDADE"</formula>
    </cfRule>
  </conditionalFormatting>
  <conditionalFormatting sqref="Y173:Y174 Y176:Y177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Y176:Y181">
    <cfRule type="cellIs" dxfId="1550" priority="1779" operator="equal">
      <formula>"OPORTUNIDADE"</formula>
    </cfRule>
  </conditionalFormatting>
  <conditionalFormatting sqref="Y176:Y181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Y176:Y181">
    <cfRule type="cellIs" dxfId="1547" priority="1776" operator="equal">
      <formula>"OPORTUNIDADE"</formula>
    </cfRule>
  </conditionalFormatting>
  <conditionalFormatting sqref="Y176:Y181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Y176:Y181">
    <cfRule type="cellIs" dxfId="1544" priority="1773" operator="equal">
      <formula>"OPORTUNIDADE"</formula>
    </cfRule>
  </conditionalFormatting>
  <conditionalFormatting sqref="Y176:Y181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Z176:Z179">
    <cfRule type="cellIs" dxfId="1541" priority="1770" operator="equal">
      <formula>"OPORTUNIDADE"</formula>
    </cfRule>
  </conditionalFormatting>
  <conditionalFormatting sqref="Z176:Z179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Z176:Z179">
    <cfRule type="cellIs" dxfId="1538" priority="1767" operator="equal">
      <formula>"OPORTUNIDADE"</formula>
    </cfRule>
  </conditionalFormatting>
  <conditionalFormatting sqref="Z176:Z179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Z176:Z179">
    <cfRule type="cellIs" dxfId="1535" priority="1764" operator="equal">
      <formula>"OPORTUNIDADE"</formula>
    </cfRule>
  </conditionalFormatting>
  <conditionalFormatting sqref="Z176:Z179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Z176:Z179">
    <cfRule type="cellIs" dxfId="1532" priority="1761" operator="equal">
      <formula>"OPORTUNIDADE"</formula>
    </cfRule>
  </conditionalFormatting>
  <conditionalFormatting sqref="Z176:Z179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Z176:Z179">
    <cfRule type="cellIs" dxfId="1529" priority="1758" operator="equal">
      <formula>"OPORTUNIDADE"</formula>
    </cfRule>
  </conditionalFormatting>
  <conditionalFormatting sqref="Z176:Z179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Z176:Z179">
    <cfRule type="cellIs" dxfId="1526" priority="1755" operator="equal">
      <formula>"OPORTUNIDADE"</formula>
    </cfRule>
  </conditionalFormatting>
  <conditionalFormatting sqref="Z176:Z179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Z176:Z179">
    <cfRule type="cellIs" dxfId="1523" priority="1752" operator="equal">
      <formula>"OPORTUNIDADE"</formula>
    </cfRule>
  </conditionalFormatting>
  <conditionalFormatting sqref="Z176:Z179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76:Z179">
    <cfRule type="cellIs" dxfId="1520" priority="1749" operator="equal">
      <formula>"OPORTUNIDADE"</formula>
    </cfRule>
  </conditionalFormatting>
  <conditionalFormatting sqref="Z176:Z179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Z176:Z179">
    <cfRule type="cellIs" dxfId="1517" priority="1746" operator="equal">
      <formula>"OPORTUNIDADE"</formula>
    </cfRule>
  </conditionalFormatting>
  <conditionalFormatting sqref="Z176:Z179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Z176:Z179">
    <cfRule type="cellIs" dxfId="1514" priority="1743" operator="equal">
      <formula>"OPORTUNIDADE"</formula>
    </cfRule>
  </conditionalFormatting>
  <conditionalFormatting sqref="Z176:Z179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Z176:Z179">
    <cfRule type="cellIs" dxfId="1511" priority="1740" operator="equal">
      <formula>"OPORTUNIDADE"</formula>
    </cfRule>
  </conditionalFormatting>
  <conditionalFormatting sqref="Z176:Z179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Z176:Z179">
    <cfRule type="cellIs" dxfId="1508" priority="1737" operator="equal">
      <formula>"OPORTUNIDADE"</formula>
    </cfRule>
  </conditionalFormatting>
  <conditionalFormatting sqref="Z176:Z179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76:Z179">
    <cfRule type="cellIs" dxfId="1505" priority="1734" operator="equal">
      <formula>"OPORTUNIDADE"</formula>
    </cfRule>
  </conditionalFormatting>
  <conditionalFormatting sqref="Z176:Z179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Z176:Z179">
    <cfRule type="cellIs" dxfId="1502" priority="1731" operator="equal">
      <formula>"OPORTUNIDADE"</formula>
    </cfRule>
  </conditionalFormatting>
  <conditionalFormatting sqref="Z176:Z179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76:Z179">
    <cfRule type="cellIs" dxfId="1499" priority="1728" operator="equal">
      <formula>"OPORTUNIDADE"</formula>
    </cfRule>
  </conditionalFormatting>
  <conditionalFormatting sqref="Z176:Z179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76:Z179">
    <cfRule type="cellIs" dxfId="1496" priority="1725" operator="equal">
      <formula>"OPORTUNIDADE"</formula>
    </cfRule>
  </conditionalFormatting>
  <conditionalFormatting sqref="Z176:Z179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Z176:Z179">
    <cfRule type="cellIs" dxfId="1493" priority="1722" operator="equal">
      <formula>"OPORTUNIDADE"</formula>
    </cfRule>
  </conditionalFormatting>
  <conditionalFormatting sqref="Z176:Z179">
    <cfRule type="cellIs" dxfId="1492" priority="1720" operator="equal">
      <formula>"NÃO"</formula>
    </cfRule>
    <cfRule type="cellIs" dxfId="1491" priority="1721" operator="equal">
      <formula>"SIM"</formula>
    </cfRule>
  </conditionalFormatting>
  <conditionalFormatting sqref="Z176:Z179">
    <cfRule type="cellIs" dxfId="1490" priority="1719" operator="equal">
      <formula>"OPORTUNIDADE"</formula>
    </cfRule>
  </conditionalFormatting>
  <conditionalFormatting sqref="Z176:Z179">
    <cfRule type="cellIs" dxfId="1489" priority="1717" operator="equal">
      <formula>"NÃO"</formula>
    </cfRule>
    <cfRule type="cellIs" dxfId="1488" priority="1718" operator="equal">
      <formula>"SIM"</formula>
    </cfRule>
  </conditionalFormatting>
  <conditionalFormatting sqref="Y176:Y179">
    <cfRule type="cellIs" dxfId="1487" priority="1716" operator="equal">
      <formula>"OPORTUNIDADE"</formula>
    </cfRule>
  </conditionalFormatting>
  <conditionalFormatting sqref="Y176:Y179">
    <cfRule type="cellIs" dxfId="1486" priority="1714" operator="equal">
      <formula>"NÃO"</formula>
    </cfRule>
    <cfRule type="cellIs" dxfId="1485" priority="1715" operator="equal">
      <formula>"SIM"</formula>
    </cfRule>
  </conditionalFormatting>
  <conditionalFormatting sqref="Z176:Z179">
    <cfRule type="cellIs" dxfId="1484" priority="1713" operator="equal">
      <formula>"OPORTUNIDADE"</formula>
    </cfRule>
  </conditionalFormatting>
  <conditionalFormatting sqref="Z176:Z179">
    <cfRule type="cellIs" dxfId="1483" priority="1711" operator="equal">
      <formula>"NÃO"</formula>
    </cfRule>
    <cfRule type="cellIs" dxfId="1482" priority="1712" operator="equal">
      <formula>"SIM"</formula>
    </cfRule>
  </conditionalFormatting>
  <conditionalFormatting sqref="Z176:Z179">
    <cfRule type="cellIs" dxfId="1481" priority="1710" operator="equal">
      <formula>"OPORTUNIDADE"</formula>
    </cfRule>
  </conditionalFormatting>
  <conditionalFormatting sqref="Z176:Z179">
    <cfRule type="cellIs" dxfId="1480" priority="1708" operator="equal">
      <formula>"NÃO"</formula>
    </cfRule>
    <cfRule type="cellIs" dxfId="1479" priority="1709" operator="equal">
      <formula>"SIM"</formula>
    </cfRule>
  </conditionalFormatting>
  <conditionalFormatting sqref="Z176:Z179">
    <cfRule type="cellIs" dxfId="1478" priority="1707" operator="equal">
      <formula>"OPORTUNIDADE"</formula>
    </cfRule>
  </conditionalFormatting>
  <conditionalFormatting sqref="Z176:Z179">
    <cfRule type="cellIs" dxfId="1477" priority="1705" operator="equal">
      <formula>"NÃO"</formula>
    </cfRule>
    <cfRule type="cellIs" dxfId="1476" priority="1706" operator="equal">
      <formula>"SIM"</formula>
    </cfRule>
  </conditionalFormatting>
  <conditionalFormatting sqref="Z176:Z179">
    <cfRule type="cellIs" dxfId="1475" priority="1704" operator="equal">
      <formula>"OPORTUNIDADE"</formula>
    </cfRule>
  </conditionalFormatting>
  <conditionalFormatting sqref="Z176:Z179">
    <cfRule type="cellIs" dxfId="1474" priority="1702" operator="equal">
      <formula>"NÃO"</formula>
    </cfRule>
    <cfRule type="cellIs" dxfId="1473" priority="1703" operator="equal">
      <formula>"SIM"</formula>
    </cfRule>
  </conditionalFormatting>
  <conditionalFormatting sqref="Z176:Z179">
    <cfRule type="cellIs" dxfId="1472" priority="1701" operator="equal">
      <formula>"OPORTUNIDADE"</formula>
    </cfRule>
  </conditionalFormatting>
  <conditionalFormatting sqref="Z176:Z179">
    <cfRule type="cellIs" dxfId="1471" priority="1699" operator="equal">
      <formula>"NÃO"</formula>
    </cfRule>
    <cfRule type="cellIs" dxfId="1470" priority="1700" operator="equal">
      <formula>"SIM"</formula>
    </cfRule>
  </conditionalFormatting>
  <conditionalFormatting sqref="Y176:Y179">
    <cfRule type="cellIs" dxfId="1469" priority="1698" operator="equal">
      <formula>"OPORTUNIDADE"</formula>
    </cfRule>
  </conditionalFormatting>
  <conditionalFormatting sqref="Y176:Y179">
    <cfRule type="cellIs" dxfId="1468" priority="1696" operator="equal">
      <formula>"NÃO"</formula>
    </cfRule>
    <cfRule type="cellIs" dxfId="1467" priority="1697" operator="equal">
      <formula>"SIM"</formula>
    </cfRule>
  </conditionalFormatting>
  <conditionalFormatting sqref="Z176:Z180">
    <cfRule type="cellIs" dxfId="1466" priority="1695" operator="equal">
      <formula>"OPORTUNIDADE"</formula>
    </cfRule>
  </conditionalFormatting>
  <conditionalFormatting sqref="Z176:Z180">
    <cfRule type="cellIs" dxfId="1465" priority="1693" operator="equal">
      <formula>"NÃO"</formula>
    </cfRule>
    <cfRule type="cellIs" dxfId="1464" priority="1694" operator="equal">
      <formula>"SIM"</formula>
    </cfRule>
  </conditionalFormatting>
  <conditionalFormatting sqref="Z176:Z180">
    <cfRule type="cellIs" dxfId="1463" priority="1692" operator="equal">
      <formula>"OPORTUNIDADE"</formula>
    </cfRule>
  </conditionalFormatting>
  <conditionalFormatting sqref="Z176:Z180">
    <cfRule type="cellIs" dxfId="1462" priority="1690" operator="equal">
      <formula>"NÃO"</formula>
    </cfRule>
    <cfRule type="cellIs" dxfId="1461" priority="1691" operator="equal">
      <formula>"SIM"</formula>
    </cfRule>
  </conditionalFormatting>
  <conditionalFormatting sqref="Z176:Z180">
    <cfRule type="cellIs" dxfId="1460" priority="1689" operator="equal">
      <formula>"OPORTUNIDADE"</formula>
    </cfRule>
  </conditionalFormatting>
  <conditionalFormatting sqref="Z176:Z180">
    <cfRule type="cellIs" dxfId="1459" priority="1687" operator="equal">
      <formula>"NÃO"</formula>
    </cfRule>
    <cfRule type="cellIs" dxfId="1458" priority="1688" operator="equal">
      <formula>"SIM"</formula>
    </cfRule>
  </conditionalFormatting>
  <conditionalFormatting sqref="Z176:Z180">
    <cfRule type="cellIs" dxfId="1457" priority="1686" operator="equal">
      <formula>"OPORTUNIDADE"</formula>
    </cfRule>
  </conditionalFormatting>
  <conditionalFormatting sqref="Z176:Z180">
    <cfRule type="cellIs" dxfId="1456" priority="1684" operator="equal">
      <formula>"NÃO"</formula>
    </cfRule>
    <cfRule type="cellIs" dxfId="1455" priority="1685" operator="equal">
      <formula>"SIM"</formula>
    </cfRule>
  </conditionalFormatting>
  <conditionalFormatting sqref="Y176:Y181">
    <cfRule type="cellIs" dxfId="1454" priority="1683" operator="equal">
      <formula>"OPORTUNIDADE"</formula>
    </cfRule>
  </conditionalFormatting>
  <conditionalFormatting sqref="Y176:Y181">
    <cfRule type="cellIs" dxfId="1453" priority="1681" operator="equal">
      <formula>"NÃO"</formula>
    </cfRule>
    <cfRule type="cellIs" dxfId="1452" priority="1682" operator="equal">
      <formula>"SIM"</formula>
    </cfRule>
  </conditionalFormatting>
  <conditionalFormatting sqref="Z176:Z180">
    <cfRule type="cellIs" dxfId="1451" priority="1680" operator="equal">
      <formula>"OPORTUNIDADE"</formula>
    </cfRule>
  </conditionalFormatting>
  <conditionalFormatting sqref="Z176:Z180">
    <cfRule type="cellIs" dxfId="1450" priority="1678" operator="equal">
      <formula>"NÃO"</formula>
    </cfRule>
    <cfRule type="cellIs" dxfId="1449" priority="1679" operator="equal">
      <formula>"SIM"</formula>
    </cfRule>
  </conditionalFormatting>
  <conditionalFormatting sqref="Y176:Z176">
    <cfRule type="cellIs" dxfId="1448" priority="1674" operator="equal">
      <formula>"OPORTUNIDADE"</formula>
    </cfRule>
  </conditionalFormatting>
  <conditionalFormatting sqref="Y176:Z176">
    <cfRule type="cellIs" dxfId="1447" priority="1672" operator="equal">
      <formula>"NÃO"</formula>
    </cfRule>
    <cfRule type="cellIs" dxfId="1446" priority="1673" operator="equal">
      <formula>"SIM"</formula>
    </cfRule>
  </conditionalFormatting>
  <conditionalFormatting sqref="Y176:Z176">
    <cfRule type="cellIs" dxfId="1445" priority="1671" operator="equal">
      <formula>"OPORTUNIDADE"</formula>
    </cfRule>
  </conditionalFormatting>
  <conditionalFormatting sqref="Y176:Z176">
    <cfRule type="cellIs" dxfId="1444" priority="1669" operator="equal">
      <formula>"NÃO"</formula>
    </cfRule>
    <cfRule type="cellIs" dxfId="1443" priority="1670" operator="equal">
      <formula>"SIM"</formula>
    </cfRule>
  </conditionalFormatting>
  <conditionalFormatting sqref="Y176:Z176">
    <cfRule type="cellIs" dxfId="1442" priority="1662" operator="equal">
      <formula>"OPORTUNIDADE"</formula>
    </cfRule>
  </conditionalFormatting>
  <conditionalFormatting sqref="Y176:Z176">
    <cfRule type="cellIs" dxfId="1441" priority="1660" operator="equal">
      <formula>"NÃO"</formula>
    </cfRule>
    <cfRule type="cellIs" dxfId="1440" priority="1661" operator="equal">
      <formula>"SIM"</formula>
    </cfRule>
  </conditionalFormatting>
  <conditionalFormatting sqref="Y176:Z176">
    <cfRule type="cellIs" dxfId="1439" priority="1659" operator="equal">
      <formula>"OPORTUNIDADE"</formula>
    </cfRule>
  </conditionalFormatting>
  <conditionalFormatting sqref="Y176:Z176">
    <cfRule type="cellIs" dxfId="1438" priority="1657" operator="equal">
      <formula>"NÃO"</formula>
    </cfRule>
    <cfRule type="cellIs" dxfId="1437" priority="1658" operator="equal">
      <formula>"SIM"</formula>
    </cfRule>
  </conditionalFormatting>
  <conditionalFormatting sqref="Y176:Z176">
    <cfRule type="cellIs" dxfId="1436" priority="1656" operator="equal">
      <formula>"OPORTUNIDADE"</formula>
    </cfRule>
  </conditionalFormatting>
  <conditionalFormatting sqref="Y176:Z176">
    <cfRule type="cellIs" dxfId="1435" priority="1654" operator="equal">
      <formula>"NÃO"</formula>
    </cfRule>
    <cfRule type="cellIs" dxfId="1434" priority="1655" operator="equal">
      <formula>"SIM"</formula>
    </cfRule>
  </conditionalFormatting>
  <conditionalFormatting sqref="Y177:Z177">
    <cfRule type="cellIs" dxfId="1433" priority="1653" operator="equal">
      <formula>"OPORTUNIDADE"</formula>
    </cfRule>
  </conditionalFormatting>
  <conditionalFormatting sqref="Y177:Z177">
    <cfRule type="cellIs" dxfId="1432" priority="1651" operator="equal">
      <formula>"NÃO"</formula>
    </cfRule>
    <cfRule type="cellIs" dxfId="1431" priority="1652" operator="equal">
      <formula>"SIM"</formula>
    </cfRule>
  </conditionalFormatting>
  <conditionalFormatting sqref="Y177:Z177">
    <cfRule type="cellIs" dxfId="1430" priority="1650" operator="equal">
      <formula>"OPORTUNIDADE"</formula>
    </cfRule>
  </conditionalFormatting>
  <conditionalFormatting sqref="Y177:Z177">
    <cfRule type="cellIs" dxfId="1429" priority="1648" operator="equal">
      <formula>"NÃO"</formula>
    </cfRule>
    <cfRule type="cellIs" dxfId="1428" priority="1649" operator="equal">
      <formula>"SIM"</formula>
    </cfRule>
  </conditionalFormatting>
  <conditionalFormatting sqref="Y176:Z176">
    <cfRule type="cellIs" dxfId="1427" priority="1647" operator="equal">
      <formula>"OPORTUNIDADE"</formula>
    </cfRule>
  </conditionalFormatting>
  <conditionalFormatting sqref="Y176:Z176">
    <cfRule type="cellIs" dxfId="1426" priority="1645" operator="equal">
      <formula>"NÃO"</formula>
    </cfRule>
    <cfRule type="cellIs" dxfId="1425" priority="1646" operator="equal">
      <formula>"SIM"</formula>
    </cfRule>
  </conditionalFormatting>
  <conditionalFormatting sqref="Y176:Z176">
    <cfRule type="cellIs" dxfId="1424" priority="1644" operator="equal">
      <formula>"OPORTUNIDADE"</formula>
    </cfRule>
  </conditionalFormatting>
  <conditionalFormatting sqref="Y176:Z176">
    <cfRule type="cellIs" dxfId="1423" priority="1642" operator="equal">
      <formula>"NÃO"</formula>
    </cfRule>
    <cfRule type="cellIs" dxfId="1422" priority="1643" operator="equal">
      <formula>"SIM"</formula>
    </cfRule>
  </conditionalFormatting>
  <conditionalFormatting sqref="Y177:Z177">
    <cfRule type="cellIs" dxfId="1421" priority="1641" operator="equal">
      <formula>"OPORTUNIDADE"</formula>
    </cfRule>
  </conditionalFormatting>
  <conditionalFormatting sqref="Y177:Z177">
    <cfRule type="cellIs" dxfId="1420" priority="1639" operator="equal">
      <formula>"NÃO"</formula>
    </cfRule>
    <cfRule type="cellIs" dxfId="1419" priority="1640" operator="equal">
      <formula>"SIM"</formula>
    </cfRule>
  </conditionalFormatting>
  <conditionalFormatting sqref="Y177:Z177">
    <cfRule type="cellIs" dxfId="1418" priority="1638" operator="equal">
      <formula>"OPORTUNIDADE"</formula>
    </cfRule>
  </conditionalFormatting>
  <conditionalFormatting sqref="Y177:Z177">
    <cfRule type="cellIs" dxfId="1417" priority="1636" operator="equal">
      <formula>"NÃO"</formula>
    </cfRule>
    <cfRule type="cellIs" dxfId="1416" priority="1637" operator="equal">
      <formula>"SIM"</formula>
    </cfRule>
  </conditionalFormatting>
  <conditionalFormatting sqref="Y170">
    <cfRule type="cellIs" dxfId="1415" priority="1635" operator="equal">
      <formula>"OPORTUNIDADE"</formula>
    </cfRule>
  </conditionalFormatting>
  <conditionalFormatting sqref="Y170">
    <cfRule type="cellIs" dxfId="1414" priority="1633" operator="equal">
      <formula>"NÃO"</formula>
    </cfRule>
    <cfRule type="cellIs" dxfId="1413" priority="1634" operator="equal">
      <formula>"SIM"</formula>
    </cfRule>
  </conditionalFormatting>
  <conditionalFormatting sqref="Y170">
    <cfRule type="cellIs" dxfId="1412" priority="1632" operator="equal">
      <formula>"OPORTUNIDADE"</formula>
    </cfRule>
  </conditionalFormatting>
  <conditionalFormatting sqref="Y170">
    <cfRule type="cellIs" dxfId="1411" priority="1630" operator="equal">
      <formula>"NÃO"</formula>
    </cfRule>
    <cfRule type="cellIs" dxfId="1410" priority="1631" operator="equal">
      <formula>"SIM"</formula>
    </cfRule>
  </conditionalFormatting>
  <conditionalFormatting sqref="Y170">
    <cfRule type="cellIs" dxfId="1409" priority="1629" operator="equal">
      <formula>"OPORTUNIDADE"</formula>
    </cfRule>
  </conditionalFormatting>
  <conditionalFormatting sqref="Y170">
    <cfRule type="cellIs" dxfId="1408" priority="1627" operator="equal">
      <formula>"NÃO"</formula>
    </cfRule>
    <cfRule type="cellIs" dxfId="1407" priority="1628" operator="equal">
      <formula>"SIM"</formula>
    </cfRule>
  </conditionalFormatting>
  <conditionalFormatting sqref="Z170">
    <cfRule type="cellIs" dxfId="1406" priority="1626" operator="equal">
      <formula>"OPORTUNIDADE"</formula>
    </cfRule>
  </conditionalFormatting>
  <conditionalFormatting sqref="Z170">
    <cfRule type="cellIs" dxfId="1405" priority="1624" operator="equal">
      <formula>"NÃO"</formula>
    </cfRule>
    <cfRule type="cellIs" dxfId="1404" priority="1625" operator="equal">
      <formula>"SIM"</formula>
    </cfRule>
  </conditionalFormatting>
  <conditionalFormatting sqref="Z170">
    <cfRule type="cellIs" dxfId="1403" priority="1623" operator="equal">
      <formula>"OPORTUNIDADE"</formula>
    </cfRule>
  </conditionalFormatting>
  <conditionalFormatting sqref="Z170">
    <cfRule type="cellIs" dxfId="1402" priority="1621" operator="equal">
      <formula>"NÃO"</formula>
    </cfRule>
    <cfRule type="cellIs" dxfId="1401" priority="1622" operator="equal">
      <formula>"SIM"</formula>
    </cfRule>
  </conditionalFormatting>
  <conditionalFormatting sqref="Z170">
    <cfRule type="cellIs" dxfId="1400" priority="1620" operator="equal">
      <formula>"OPORTUNIDADE"</formula>
    </cfRule>
  </conditionalFormatting>
  <conditionalFormatting sqref="Z170">
    <cfRule type="cellIs" dxfId="1399" priority="1618" operator="equal">
      <formula>"NÃO"</formula>
    </cfRule>
    <cfRule type="cellIs" dxfId="1398" priority="1619" operator="equal">
      <formula>"SIM"</formula>
    </cfRule>
  </conditionalFormatting>
  <conditionalFormatting sqref="Z170">
    <cfRule type="cellIs" dxfId="1397" priority="1617" operator="equal">
      <formula>"OPORTUNIDADE"</formula>
    </cfRule>
  </conditionalFormatting>
  <conditionalFormatting sqref="Z170">
    <cfRule type="cellIs" dxfId="1396" priority="1615" operator="equal">
      <formula>"NÃO"</formula>
    </cfRule>
    <cfRule type="cellIs" dxfId="1395" priority="1616" operator="equal">
      <formula>"SIM"</formula>
    </cfRule>
  </conditionalFormatting>
  <conditionalFormatting sqref="Z170">
    <cfRule type="cellIs" dxfId="1394" priority="1614" operator="equal">
      <formula>"OPORTUNIDADE"</formula>
    </cfRule>
  </conditionalFormatting>
  <conditionalFormatting sqref="Z170">
    <cfRule type="cellIs" dxfId="1393" priority="1612" operator="equal">
      <formula>"NÃO"</formula>
    </cfRule>
    <cfRule type="cellIs" dxfId="1392" priority="1613" operator="equal">
      <formula>"SIM"</formula>
    </cfRule>
  </conditionalFormatting>
  <conditionalFormatting sqref="Z170">
    <cfRule type="cellIs" dxfId="1391" priority="1611" operator="equal">
      <formula>"OPORTUNIDADE"</formula>
    </cfRule>
  </conditionalFormatting>
  <conditionalFormatting sqref="Z170">
    <cfRule type="cellIs" dxfId="1390" priority="1609" operator="equal">
      <formula>"NÃO"</formula>
    </cfRule>
    <cfRule type="cellIs" dxfId="1389" priority="1610" operator="equal">
      <formula>"SIM"</formula>
    </cfRule>
  </conditionalFormatting>
  <conditionalFormatting sqref="Z170">
    <cfRule type="cellIs" dxfId="1388" priority="1608" operator="equal">
      <formula>"OPORTUNIDADE"</formula>
    </cfRule>
  </conditionalFormatting>
  <conditionalFormatting sqref="Z170">
    <cfRule type="cellIs" dxfId="1387" priority="1606" operator="equal">
      <formula>"NÃO"</formula>
    </cfRule>
    <cfRule type="cellIs" dxfId="1386" priority="1607" operator="equal">
      <formula>"SIM"</formula>
    </cfRule>
  </conditionalFormatting>
  <conditionalFormatting sqref="Z170">
    <cfRule type="cellIs" dxfId="1385" priority="1605" operator="equal">
      <formula>"OPORTUNIDADE"</formula>
    </cfRule>
  </conditionalFormatting>
  <conditionalFormatting sqref="Z170">
    <cfRule type="cellIs" dxfId="1384" priority="1603" operator="equal">
      <formula>"NÃO"</formula>
    </cfRule>
    <cfRule type="cellIs" dxfId="1383" priority="1604" operator="equal">
      <formula>"SIM"</formula>
    </cfRule>
  </conditionalFormatting>
  <conditionalFormatting sqref="Z170">
    <cfRule type="cellIs" dxfId="1382" priority="1602" operator="equal">
      <formula>"OPORTUNIDADE"</formula>
    </cfRule>
  </conditionalFormatting>
  <conditionalFormatting sqref="Z170">
    <cfRule type="cellIs" dxfId="1381" priority="1600" operator="equal">
      <formula>"NÃO"</formula>
    </cfRule>
    <cfRule type="cellIs" dxfId="1380" priority="1601" operator="equal">
      <formula>"SIM"</formula>
    </cfRule>
  </conditionalFormatting>
  <conditionalFormatting sqref="Z170">
    <cfRule type="cellIs" dxfId="1379" priority="1599" operator="equal">
      <formula>"OPORTUNIDADE"</formula>
    </cfRule>
  </conditionalFormatting>
  <conditionalFormatting sqref="Z170">
    <cfRule type="cellIs" dxfId="1378" priority="1597" operator="equal">
      <formula>"NÃO"</formula>
    </cfRule>
    <cfRule type="cellIs" dxfId="1377" priority="1598" operator="equal">
      <formula>"SIM"</formula>
    </cfRule>
  </conditionalFormatting>
  <conditionalFormatting sqref="Z170">
    <cfRule type="cellIs" dxfId="1376" priority="1596" operator="equal">
      <formula>"OPORTUNIDADE"</formula>
    </cfRule>
  </conditionalFormatting>
  <conditionalFormatting sqref="Z170">
    <cfRule type="cellIs" dxfId="1375" priority="1594" operator="equal">
      <formula>"NÃO"</formula>
    </cfRule>
    <cfRule type="cellIs" dxfId="1374" priority="1595" operator="equal">
      <formula>"SIM"</formula>
    </cfRule>
  </conditionalFormatting>
  <conditionalFormatting sqref="Z170">
    <cfRule type="cellIs" dxfId="1373" priority="1593" operator="equal">
      <formula>"OPORTUNIDADE"</formula>
    </cfRule>
  </conditionalFormatting>
  <conditionalFormatting sqref="Z170">
    <cfRule type="cellIs" dxfId="1372" priority="1591" operator="equal">
      <formula>"NÃO"</formula>
    </cfRule>
    <cfRule type="cellIs" dxfId="1371" priority="1592" operator="equal">
      <formula>"SIM"</formula>
    </cfRule>
  </conditionalFormatting>
  <conditionalFormatting sqref="Z170">
    <cfRule type="cellIs" dxfId="1370" priority="1590" operator="equal">
      <formula>"OPORTUNIDADE"</formula>
    </cfRule>
  </conditionalFormatting>
  <conditionalFormatting sqref="Z170">
    <cfRule type="cellIs" dxfId="1369" priority="1588" operator="equal">
      <formula>"NÃO"</formula>
    </cfRule>
    <cfRule type="cellIs" dxfId="1368" priority="1589" operator="equal">
      <formula>"SIM"</formula>
    </cfRule>
  </conditionalFormatting>
  <conditionalFormatting sqref="Z170">
    <cfRule type="cellIs" dxfId="1367" priority="1587" operator="equal">
      <formula>"OPORTUNIDADE"</formula>
    </cfRule>
  </conditionalFormatting>
  <conditionalFormatting sqref="Z170">
    <cfRule type="cellIs" dxfId="1366" priority="1585" operator="equal">
      <formula>"NÃO"</formula>
    </cfRule>
    <cfRule type="cellIs" dxfId="1365" priority="1586" operator="equal">
      <formula>"SIM"</formula>
    </cfRule>
  </conditionalFormatting>
  <conditionalFormatting sqref="Z170">
    <cfRule type="cellIs" dxfId="1364" priority="1584" operator="equal">
      <formula>"OPORTUNIDADE"</formula>
    </cfRule>
  </conditionalFormatting>
  <conditionalFormatting sqref="Z170">
    <cfRule type="cellIs" dxfId="1363" priority="1582" operator="equal">
      <formula>"NÃO"</formula>
    </cfRule>
    <cfRule type="cellIs" dxfId="1362" priority="1583" operator="equal">
      <formula>"SIM"</formula>
    </cfRule>
  </conditionalFormatting>
  <conditionalFormatting sqref="Z170">
    <cfRule type="cellIs" dxfId="1361" priority="1581" operator="equal">
      <formula>"OPORTUNIDADE"</formula>
    </cfRule>
  </conditionalFormatting>
  <conditionalFormatting sqref="Z170">
    <cfRule type="cellIs" dxfId="1360" priority="1579" operator="equal">
      <formula>"NÃO"</formula>
    </cfRule>
    <cfRule type="cellIs" dxfId="1359" priority="1580" operator="equal">
      <formula>"SIM"</formula>
    </cfRule>
  </conditionalFormatting>
  <conditionalFormatting sqref="Z170">
    <cfRule type="cellIs" dxfId="1358" priority="1578" operator="equal">
      <formula>"OPORTUNIDADE"</formula>
    </cfRule>
  </conditionalFormatting>
  <conditionalFormatting sqref="Z170">
    <cfRule type="cellIs" dxfId="1357" priority="1576" operator="equal">
      <formula>"NÃO"</formula>
    </cfRule>
    <cfRule type="cellIs" dxfId="1356" priority="1577" operator="equal">
      <formula>"SIM"</formula>
    </cfRule>
  </conditionalFormatting>
  <conditionalFormatting sqref="Z170">
    <cfRule type="cellIs" dxfId="1355" priority="1575" operator="equal">
      <formula>"OPORTUNIDADE"</formula>
    </cfRule>
  </conditionalFormatting>
  <conditionalFormatting sqref="Z170">
    <cfRule type="cellIs" dxfId="1354" priority="1573" operator="equal">
      <formula>"NÃO"</formula>
    </cfRule>
    <cfRule type="cellIs" dxfId="1353" priority="1574" operator="equal">
      <formula>"SIM"</formula>
    </cfRule>
  </conditionalFormatting>
  <conditionalFormatting sqref="Y170">
    <cfRule type="cellIs" dxfId="1352" priority="1572" operator="equal">
      <formula>"OPORTUNIDADE"</formula>
    </cfRule>
  </conditionalFormatting>
  <conditionalFormatting sqref="Y170">
    <cfRule type="cellIs" dxfId="1351" priority="1570" operator="equal">
      <formula>"NÃO"</formula>
    </cfRule>
    <cfRule type="cellIs" dxfId="1350" priority="1571" operator="equal">
      <formula>"SIM"</formula>
    </cfRule>
  </conditionalFormatting>
  <conditionalFormatting sqref="Z170">
    <cfRule type="cellIs" dxfId="1349" priority="1569" operator="equal">
      <formula>"OPORTUNIDADE"</formula>
    </cfRule>
  </conditionalFormatting>
  <conditionalFormatting sqref="Z170">
    <cfRule type="cellIs" dxfId="1348" priority="1567" operator="equal">
      <formula>"NÃO"</formula>
    </cfRule>
    <cfRule type="cellIs" dxfId="1347" priority="1568" operator="equal">
      <formula>"SIM"</formula>
    </cfRule>
  </conditionalFormatting>
  <conditionalFormatting sqref="Z170">
    <cfRule type="cellIs" dxfId="1346" priority="1566" operator="equal">
      <formula>"OPORTUNIDADE"</formula>
    </cfRule>
  </conditionalFormatting>
  <conditionalFormatting sqref="Z170">
    <cfRule type="cellIs" dxfId="1345" priority="1564" operator="equal">
      <formula>"NÃO"</formula>
    </cfRule>
    <cfRule type="cellIs" dxfId="1344" priority="1565" operator="equal">
      <formula>"SIM"</formula>
    </cfRule>
  </conditionalFormatting>
  <conditionalFormatting sqref="Z170">
    <cfRule type="cellIs" dxfId="1343" priority="1563" operator="equal">
      <formula>"OPORTUNIDADE"</formula>
    </cfRule>
  </conditionalFormatting>
  <conditionalFormatting sqref="Z170">
    <cfRule type="cellIs" dxfId="1342" priority="1561" operator="equal">
      <formula>"NÃO"</formula>
    </cfRule>
    <cfRule type="cellIs" dxfId="1341" priority="1562" operator="equal">
      <formula>"SIM"</formula>
    </cfRule>
  </conditionalFormatting>
  <conditionalFormatting sqref="Z170">
    <cfRule type="cellIs" dxfId="1340" priority="1560" operator="equal">
      <formula>"OPORTUNIDADE"</formula>
    </cfRule>
  </conditionalFormatting>
  <conditionalFormatting sqref="Z170">
    <cfRule type="cellIs" dxfId="1339" priority="1558" operator="equal">
      <formula>"NÃO"</formula>
    </cfRule>
    <cfRule type="cellIs" dxfId="1338" priority="1559" operator="equal">
      <formula>"SIM"</formula>
    </cfRule>
  </conditionalFormatting>
  <conditionalFormatting sqref="Z170">
    <cfRule type="cellIs" dxfId="1337" priority="1557" operator="equal">
      <formula>"OPORTUNIDADE"</formula>
    </cfRule>
  </conditionalFormatting>
  <conditionalFormatting sqref="Z170">
    <cfRule type="cellIs" dxfId="1336" priority="1555" operator="equal">
      <formula>"NÃO"</formula>
    </cfRule>
    <cfRule type="cellIs" dxfId="1335" priority="1556" operator="equal">
      <formula>"SIM"</formula>
    </cfRule>
  </conditionalFormatting>
  <conditionalFormatting sqref="Y170">
    <cfRule type="cellIs" dxfId="1334" priority="1554" operator="equal">
      <formula>"OPORTUNIDADE"</formula>
    </cfRule>
  </conditionalFormatting>
  <conditionalFormatting sqref="Y170">
    <cfRule type="cellIs" dxfId="1333" priority="1552" operator="equal">
      <formula>"NÃO"</formula>
    </cfRule>
    <cfRule type="cellIs" dxfId="1332" priority="1553" operator="equal">
      <formula>"SIM"</formula>
    </cfRule>
  </conditionalFormatting>
  <conditionalFormatting sqref="Z170">
    <cfRule type="cellIs" dxfId="1331" priority="1551" operator="equal">
      <formula>"OPORTUNIDADE"</formula>
    </cfRule>
  </conditionalFormatting>
  <conditionalFormatting sqref="Z170">
    <cfRule type="cellIs" dxfId="1330" priority="1549" operator="equal">
      <formula>"NÃO"</formula>
    </cfRule>
    <cfRule type="cellIs" dxfId="1329" priority="1550" operator="equal">
      <formula>"SIM"</formula>
    </cfRule>
  </conditionalFormatting>
  <conditionalFormatting sqref="Z170">
    <cfRule type="cellIs" dxfId="1328" priority="1548" operator="equal">
      <formula>"OPORTUNIDADE"</formula>
    </cfRule>
  </conditionalFormatting>
  <conditionalFormatting sqref="Z170">
    <cfRule type="cellIs" dxfId="1327" priority="1546" operator="equal">
      <formula>"NÃO"</formula>
    </cfRule>
    <cfRule type="cellIs" dxfId="1326" priority="1547" operator="equal">
      <formula>"SIM"</formula>
    </cfRule>
  </conditionalFormatting>
  <conditionalFormatting sqref="Z170">
    <cfRule type="cellIs" dxfId="1325" priority="1545" operator="equal">
      <formula>"OPORTUNIDADE"</formula>
    </cfRule>
  </conditionalFormatting>
  <conditionalFormatting sqref="Z170">
    <cfRule type="cellIs" dxfId="1324" priority="1543" operator="equal">
      <formula>"NÃO"</formula>
    </cfRule>
    <cfRule type="cellIs" dxfId="1323" priority="1544" operator="equal">
      <formula>"SIM"</formula>
    </cfRule>
  </conditionalFormatting>
  <conditionalFormatting sqref="Z170">
    <cfRule type="cellIs" dxfId="1322" priority="1542" operator="equal">
      <formula>"OPORTUNIDADE"</formula>
    </cfRule>
  </conditionalFormatting>
  <conditionalFormatting sqref="Z170">
    <cfRule type="cellIs" dxfId="1321" priority="1540" operator="equal">
      <formula>"NÃO"</formula>
    </cfRule>
    <cfRule type="cellIs" dxfId="1320" priority="1541" operator="equal">
      <formula>"SIM"</formula>
    </cfRule>
  </conditionalFormatting>
  <conditionalFormatting sqref="Y170">
    <cfRule type="cellIs" dxfId="1319" priority="1539" operator="equal">
      <formula>"OPORTUNIDADE"</formula>
    </cfRule>
  </conditionalFormatting>
  <conditionalFormatting sqref="Y170">
    <cfRule type="cellIs" dxfId="1318" priority="1537" operator="equal">
      <formula>"NÃO"</formula>
    </cfRule>
    <cfRule type="cellIs" dxfId="1317" priority="1538" operator="equal">
      <formula>"SIM"</formula>
    </cfRule>
  </conditionalFormatting>
  <conditionalFormatting sqref="Z170">
    <cfRule type="cellIs" dxfId="1316" priority="1536" operator="equal">
      <formula>"OPORTUNIDADE"</formula>
    </cfRule>
  </conditionalFormatting>
  <conditionalFormatting sqref="Z170">
    <cfRule type="cellIs" dxfId="1315" priority="1534" operator="equal">
      <formula>"NÃO"</formula>
    </cfRule>
    <cfRule type="cellIs" dxfId="1314" priority="1535" operator="equal">
      <formula>"SIM"</formula>
    </cfRule>
  </conditionalFormatting>
  <conditionalFormatting sqref="Y170:Z170">
    <cfRule type="cellIs" dxfId="1313" priority="1533" operator="equal">
      <formula>"OPORTUNIDADE"</formula>
    </cfRule>
  </conditionalFormatting>
  <conditionalFormatting sqref="Y170:Z170">
    <cfRule type="cellIs" dxfId="1312" priority="1531" operator="equal">
      <formula>"NÃO"</formula>
    </cfRule>
    <cfRule type="cellIs" dxfId="1311" priority="1532" operator="equal">
      <formula>"SIM"</formula>
    </cfRule>
  </conditionalFormatting>
  <conditionalFormatting sqref="Y170:Z170">
    <cfRule type="cellIs" dxfId="1310" priority="1530" operator="equal">
      <formula>"OPORTUNIDADE"</formula>
    </cfRule>
  </conditionalFormatting>
  <conditionalFormatting sqref="Y170:Z170">
    <cfRule type="cellIs" dxfId="1309" priority="1528" operator="equal">
      <formula>"NÃO"</formula>
    </cfRule>
    <cfRule type="cellIs" dxfId="1308" priority="1529" operator="equal">
      <formula>"SIM"</formula>
    </cfRule>
  </conditionalFormatting>
  <conditionalFormatting sqref="Y170:Z170">
    <cfRule type="cellIs" dxfId="1307" priority="1527" operator="equal">
      <formula>"OPORTUNIDADE"</formula>
    </cfRule>
  </conditionalFormatting>
  <conditionalFormatting sqref="Y170:Z170">
    <cfRule type="cellIs" dxfId="1306" priority="1525" operator="equal">
      <formula>"NÃO"</formula>
    </cfRule>
    <cfRule type="cellIs" dxfId="1305" priority="1526" operator="equal">
      <formula>"SIM"</formula>
    </cfRule>
  </conditionalFormatting>
  <conditionalFormatting sqref="Y170:Z170">
    <cfRule type="cellIs" dxfId="1304" priority="1524" operator="equal">
      <formula>"OPORTUNIDADE"</formula>
    </cfRule>
  </conditionalFormatting>
  <conditionalFormatting sqref="Y170:Z170">
    <cfRule type="cellIs" dxfId="1303" priority="1522" operator="equal">
      <formula>"NÃO"</formula>
    </cfRule>
    <cfRule type="cellIs" dxfId="1302" priority="1523" operator="equal">
      <formula>"SIM"</formula>
    </cfRule>
  </conditionalFormatting>
  <conditionalFormatting sqref="Y170:Z170">
    <cfRule type="cellIs" dxfId="1301" priority="1521" operator="equal">
      <formula>"OPORTUNIDADE"</formula>
    </cfRule>
  </conditionalFormatting>
  <conditionalFormatting sqref="Y170:Z170">
    <cfRule type="cellIs" dxfId="1300" priority="1519" operator="equal">
      <formula>"NÃO"</formula>
    </cfRule>
    <cfRule type="cellIs" dxfId="1299" priority="1520" operator="equal">
      <formula>"SIM"</formula>
    </cfRule>
  </conditionalFormatting>
  <conditionalFormatting sqref="Y170:Z170">
    <cfRule type="cellIs" dxfId="1298" priority="1518" operator="equal">
      <formula>"OPORTUNIDADE"</formula>
    </cfRule>
  </conditionalFormatting>
  <conditionalFormatting sqref="Y170:Z170">
    <cfRule type="cellIs" dxfId="1297" priority="1516" operator="equal">
      <formula>"NÃO"</formula>
    </cfRule>
    <cfRule type="cellIs" dxfId="1296" priority="1517" operator="equal">
      <formula>"SIM"</formula>
    </cfRule>
  </conditionalFormatting>
  <conditionalFormatting sqref="Y170:Z170">
    <cfRule type="cellIs" dxfId="1295" priority="1515" operator="equal">
      <formula>"OPORTUNIDADE"</formula>
    </cfRule>
  </conditionalFormatting>
  <conditionalFormatting sqref="Y170:Z170">
    <cfRule type="cellIs" dxfId="1294" priority="1513" operator="equal">
      <formula>"NÃO"</formula>
    </cfRule>
    <cfRule type="cellIs" dxfId="1293" priority="1514" operator="equal">
      <formula>"SIM"</formula>
    </cfRule>
  </conditionalFormatting>
  <conditionalFormatting sqref="Y166:Y167">
    <cfRule type="cellIs" dxfId="1292" priority="1512" operator="equal">
      <formula>"OPORTUNIDADE"</formula>
    </cfRule>
  </conditionalFormatting>
  <conditionalFormatting sqref="Y166:Y167">
    <cfRule type="cellIs" dxfId="1291" priority="1510" operator="equal">
      <formula>"NÃO"</formula>
    </cfRule>
    <cfRule type="cellIs" dxfId="1290" priority="1511" operator="equal">
      <formula>"SIM"</formula>
    </cfRule>
  </conditionalFormatting>
  <conditionalFormatting sqref="Y166:Y167">
    <cfRule type="cellIs" dxfId="1289" priority="1509" operator="equal">
      <formula>"OPORTUNIDADE"</formula>
    </cfRule>
  </conditionalFormatting>
  <conditionalFormatting sqref="Y166:Y167">
    <cfRule type="cellIs" dxfId="1288" priority="1507" operator="equal">
      <formula>"NÃO"</formula>
    </cfRule>
    <cfRule type="cellIs" dxfId="1287" priority="1508" operator="equal">
      <formula>"SIM"</formula>
    </cfRule>
  </conditionalFormatting>
  <conditionalFormatting sqref="Y166:Y167">
    <cfRule type="cellIs" dxfId="1286" priority="1506" operator="equal">
      <formula>"OPORTUNIDADE"</formula>
    </cfRule>
  </conditionalFormatting>
  <conditionalFormatting sqref="Y166:Y167">
    <cfRule type="cellIs" dxfId="1285" priority="1504" operator="equal">
      <formula>"NÃO"</formula>
    </cfRule>
    <cfRule type="cellIs" dxfId="1284" priority="1505" operator="equal">
      <formula>"SIM"</formula>
    </cfRule>
  </conditionalFormatting>
  <conditionalFormatting sqref="Z166">
    <cfRule type="cellIs" dxfId="1283" priority="1503" operator="equal">
      <formula>"OPORTUNIDADE"</formula>
    </cfRule>
  </conditionalFormatting>
  <conditionalFormatting sqref="Z166">
    <cfRule type="cellIs" dxfId="1282" priority="1501" operator="equal">
      <formula>"NÃO"</formula>
    </cfRule>
    <cfRule type="cellIs" dxfId="1281" priority="1502" operator="equal">
      <formula>"SIM"</formula>
    </cfRule>
  </conditionalFormatting>
  <conditionalFormatting sqref="Z166">
    <cfRule type="cellIs" dxfId="1280" priority="1500" operator="equal">
      <formula>"OPORTUNIDADE"</formula>
    </cfRule>
  </conditionalFormatting>
  <conditionalFormatting sqref="Z166">
    <cfRule type="cellIs" dxfId="1279" priority="1498" operator="equal">
      <formula>"NÃO"</formula>
    </cfRule>
    <cfRule type="cellIs" dxfId="1278" priority="1499" operator="equal">
      <formula>"SIM"</formula>
    </cfRule>
  </conditionalFormatting>
  <conditionalFormatting sqref="Z166">
    <cfRule type="cellIs" dxfId="1277" priority="1497" operator="equal">
      <formula>"OPORTUNIDADE"</formula>
    </cfRule>
  </conditionalFormatting>
  <conditionalFormatting sqref="Z166">
    <cfRule type="cellIs" dxfId="1276" priority="1495" operator="equal">
      <formula>"NÃO"</formula>
    </cfRule>
    <cfRule type="cellIs" dxfId="1275" priority="1496" operator="equal">
      <formula>"SIM"</formula>
    </cfRule>
  </conditionalFormatting>
  <conditionalFormatting sqref="Z166">
    <cfRule type="cellIs" dxfId="1274" priority="1494" operator="equal">
      <formula>"OPORTUNIDADE"</formula>
    </cfRule>
  </conditionalFormatting>
  <conditionalFormatting sqref="Z166">
    <cfRule type="cellIs" dxfId="1273" priority="1492" operator="equal">
      <formula>"NÃO"</formula>
    </cfRule>
    <cfRule type="cellIs" dxfId="1272" priority="1493" operator="equal">
      <formula>"SIM"</formula>
    </cfRule>
  </conditionalFormatting>
  <conditionalFormatting sqref="Z166">
    <cfRule type="cellIs" dxfId="1271" priority="1491" operator="equal">
      <formula>"OPORTUNIDADE"</formula>
    </cfRule>
  </conditionalFormatting>
  <conditionalFormatting sqref="Z166">
    <cfRule type="cellIs" dxfId="1270" priority="1489" operator="equal">
      <formula>"NÃO"</formula>
    </cfRule>
    <cfRule type="cellIs" dxfId="1269" priority="1490" operator="equal">
      <formula>"SIM"</formula>
    </cfRule>
  </conditionalFormatting>
  <conditionalFormatting sqref="Z166">
    <cfRule type="cellIs" dxfId="1268" priority="1488" operator="equal">
      <formula>"OPORTUNIDADE"</formula>
    </cfRule>
  </conditionalFormatting>
  <conditionalFormatting sqref="Z166">
    <cfRule type="cellIs" dxfId="1267" priority="1486" operator="equal">
      <formula>"NÃO"</formula>
    </cfRule>
    <cfRule type="cellIs" dxfId="1266" priority="1487" operator="equal">
      <formula>"SIM"</formula>
    </cfRule>
  </conditionalFormatting>
  <conditionalFormatting sqref="Z166">
    <cfRule type="cellIs" dxfId="1265" priority="1485" operator="equal">
      <formula>"OPORTUNIDADE"</formula>
    </cfRule>
  </conditionalFormatting>
  <conditionalFormatting sqref="Z166">
    <cfRule type="cellIs" dxfId="1264" priority="1483" operator="equal">
      <formula>"NÃO"</formula>
    </cfRule>
    <cfRule type="cellIs" dxfId="1263" priority="1484" operator="equal">
      <formula>"SIM"</formula>
    </cfRule>
  </conditionalFormatting>
  <conditionalFormatting sqref="Z166">
    <cfRule type="cellIs" dxfId="1262" priority="1482" operator="equal">
      <formula>"OPORTUNIDADE"</formula>
    </cfRule>
  </conditionalFormatting>
  <conditionalFormatting sqref="Z166">
    <cfRule type="cellIs" dxfId="1261" priority="1480" operator="equal">
      <formula>"NÃO"</formula>
    </cfRule>
    <cfRule type="cellIs" dxfId="1260" priority="1481" operator="equal">
      <formula>"SIM"</formula>
    </cfRule>
  </conditionalFormatting>
  <conditionalFormatting sqref="Z166">
    <cfRule type="cellIs" dxfId="1259" priority="1479" operator="equal">
      <formula>"OPORTUNIDADE"</formula>
    </cfRule>
  </conditionalFormatting>
  <conditionalFormatting sqref="Z166">
    <cfRule type="cellIs" dxfId="1258" priority="1477" operator="equal">
      <formula>"NÃO"</formula>
    </cfRule>
    <cfRule type="cellIs" dxfId="1257" priority="1478" operator="equal">
      <formula>"SIM"</formula>
    </cfRule>
  </conditionalFormatting>
  <conditionalFormatting sqref="Z166">
    <cfRule type="cellIs" dxfId="1256" priority="1476" operator="equal">
      <formula>"OPORTUNIDADE"</formula>
    </cfRule>
  </conditionalFormatting>
  <conditionalFormatting sqref="Z166">
    <cfRule type="cellIs" dxfId="1255" priority="1474" operator="equal">
      <formula>"NÃO"</formula>
    </cfRule>
    <cfRule type="cellIs" dxfId="1254" priority="1475" operator="equal">
      <formula>"SIM"</formula>
    </cfRule>
  </conditionalFormatting>
  <conditionalFormatting sqref="Z166">
    <cfRule type="cellIs" dxfId="1253" priority="1473" operator="equal">
      <formula>"OPORTUNIDADE"</formula>
    </cfRule>
  </conditionalFormatting>
  <conditionalFormatting sqref="Z166">
    <cfRule type="cellIs" dxfId="1252" priority="1471" operator="equal">
      <formula>"NÃO"</formula>
    </cfRule>
    <cfRule type="cellIs" dxfId="1251" priority="1472" operator="equal">
      <formula>"SIM"</formula>
    </cfRule>
  </conditionalFormatting>
  <conditionalFormatting sqref="Z166">
    <cfRule type="cellIs" dxfId="1250" priority="1470" operator="equal">
      <formula>"OPORTUNIDADE"</formula>
    </cfRule>
  </conditionalFormatting>
  <conditionalFormatting sqref="Z166">
    <cfRule type="cellIs" dxfId="1249" priority="1468" operator="equal">
      <formula>"NÃO"</formula>
    </cfRule>
    <cfRule type="cellIs" dxfId="1248" priority="1469" operator="equal">
      <formula>"SIM"</formula>
    </cfRule>
  </conditionalFormatting>
  <conditionalFormatting sqref="Z166">
    <cfRule type="cellIs" dxfId="1247" priority="1467" operator="equal">
      <formula>"OPORTUNIDADE"</formula>
    </cfRule>
  </conditionalFormatting>
  <conditionalFormatting sqref="Z166">
    <cfRule type="cellIs" dxfId="1246" priority="1465" operator="equal">
      <formula>"NÃO"</formula>
    </cfRule>
    <cfRule type="cellIs" dxfId="1245" priority="1466" operator="equal">
      <formula>"SIM"</formula>
    </cfRule>
  </conditionalFormatting>
  <conditionalFormatting sqref="Z166">
    <cfRule type="cellIs" dxfId="1244" priority="1464" operator="equal">
      <formula>"OPORTUNIDADE"</formula>
    </cfRule>
  </conditionalFormatting>
  <conditionalFormatting sqref="Z166">
    <cfRule type="cellIs" dxfId="1243" priority="1462" operator="equal">
      <formula>"NÃO"</formula>
    </cfRule>
    <cfRule type="cellIs" dxfId="1242" priority="1463" operator="equal">
      <formula>"SIM"</formula>
    </cfRule>
  </conditionalFormatting>
  <conditionalFormatting sqref="Z166">
    <cfRule type="cellIs" dxfId="1241" priority="1461" operator="equal">
      <formula>"OPORTUNIDADE"</formula>
    </cfRule>
  </conditionalFormatting>
  <conditionalFormatting sqref="Z166">
    <cfRule type="cellIs" dxfId="1240" priority="1459" operator="equal">
      <formula>"NÃO"</formula>
    </cfRule>
    <cfRule type="cellIs" dxfId="1239" priority="1460" operator="equal">
      <formula>"SIM"</formula>
    </cfRule>
  </conditionalFormatting>
  <conditionalFormatting sqref="Z166">
    <cfRule type="cellIs" dxfId="1238" priority="1458" operator="equal">
      <formula>"OPORTUNIDADE"</formula>
    </cfRule>
  </conditionalFormatting>
  <conditionalFormatting sqref="Z166">
    <cfRule type="cellIs" dxfId="1237" priority="1456" operator="equal">
      <formula>"NÃO"</formula>
    </cfRule>
    <cfRule type="cellIs" dxfId="1236" priority="1457" operator="equal">
      <formula>"SIM"</formula>
    </cfRule>
  </conditionalFormatting>
  <conditionalFormatting sqref="Z166">
    <cfRule type="cellIs" dxfId="1235" priority="1455" operator="equal">
      <formula>"OPORTUNIDADE"</formula>
    </cfRule>
  </conditionalFormatting>
  <conditionalFormatting sqref="Z166">
    <cfRule type="cellIs" dxfId="1234" priority="1453" operator="equal">
      <formula>"NÃO"</formula>
    </cfRule>
    <cfRule type="cellIs" dxfId="1233" priority="1454" operator="equal">
      <formula>"SIM"</formula>
    </cfRule>
  </conditionalFormatting>
  <conditionalFormatting sqref="Z166">
    <cfRule type="cellIs" dxfId="1232" priority="1452" operator="equal">
      <formula>"OPORTUNIDADE"</formula>
    </cfRule>
  </conditionalFormatting>
  <conditionalFormatting sqref="Z166">
    <cfRule type="cellIs" dxfId="1231" priority="1450" operator="equal">
      <formula>"NÃO"</formula>
    </cfRule>
    <cfRule type="cellIs" dxfId="1230" priority="1451" operator="equal">
      <formula>"SIM"</formula>
    </cfRule>
  </conditionalFormatting>
  <conditionalFormatting sqref="Y166:Y167">
    <cfRule type="cellIs" dxfId="1229" priority="1449" operator="equal">
      <formula>"OPORTUNIDADE"</formula>
    </cfRule>
  </conditionalFormatting>
  <conditionalFormatting sqref="Y166:Y167">
    <cfRule type="cellIs" dxfId="1228" priority="1447" operator="equal">
      <formula>"NÃO"</formula>
    </cfRule>
    <cfRule type="cellIs" dxfId="1227" priority="1448" operator="equal">
      <formula>"SIM"</formula>
    </cfRule>
  </conditionalFormatting>
  <conditionalFormatting sqref="Z166">
    <cfRule type="cellIs" dxfId="1226" priority="1446" operator="equal">
      <formula>"OPORTUNIDADE"</formula>
    </cfRule>
  </conditionalFormatting>
  <conditionalFormatting sqref="Z166">
    <cfRule type="cellIs" dxfId="1225" priority="1444" operator="equal">
      <formula>"NÃO"</formula>
    </cfRule>
    <cfRule type="cellIs" dxfId="1224" priority="1445" operator="equal">
      <formula>"SIM"</formula>
    </cfRule>
  </conditionalFormatting>
  <conditionalFormatting sqref="Z166">
    <cfRule type="cellIs" dxfId="1223" priority="1443" operator="equal">
      <formula>"OPORTUNIDADE"</formula>
    </cfRule>
  </conditionalFormatting>
  <conditionalFormatting sqref="Z166">
    <cfRule type="cellIs" dxfId="1222" priority="1441" operator="equal">
      <formula>"NÃO"</formula>
    </cfRule>
    <cfRule type="cellIs" dxfId="1221" priority="1442" operator="equal">
      <formula>"SIM"</formula>
    </cfRule>
  </conditionalFormatting>
  <conditionalFormatting sqref="Z166">
    <cfRule type="cellIs" dxfId="1220" priority="1440" operator="equal">
      <formula>"OPORTUNIDADE"</formula>
    </cfRule>
  </conditionalFormatting>
  <conditionalFormatting sqref="Z166">
    <cfRule type="cellIs" dxfId="1219" priority="1438" operator="equal">
      <formula>"NÃO"</formula>
    </cfRule>
    <cfRule type="cellIs" dxfId="1218" priority="1439" operator="equal">
      <formula>"SIM"</formula>
    </cfRule>
  </conditionalFormatting>
  <conditionalFormatting sqref="Z166">
    <cfRule type="cellIs" dxfId="1217" priority="1437" operator="equal">
      <formula>"OPORTUNIDADE"</formula>
    </cfRule>
  </conditionalFormatting>
  <conditionalFormatting sqref="Z166">
    <cfRule type="cellIs" dxfId="1216" priority="1435" operator="equal">
      <formula>"NÃO"</formula>
    </cfRule>
    <cfRule type="cellIs" dxfId="1215" priority="1436" operator="equal">
      <formula>"SIM"</formula>
    </cfRule>
  </conditionalFormatting>
  <conditionalFormatting sqref="Z166">
    <cfRule type="cellIs" dxfId="1214" priority="1434" operator="equal">
      <formula>"OPORTUNIDADE"</formula>
    </cfRule>
  </conditionalFormatting>
  <conditionalFormatting sqref="Z166">
    <cfRule type="cellIs" dxfId="1213" priority="1432" operator="equal">
      <formula>"NÃO"</formula>
    </cfRule>
    <cfRule type="cellIs" dxfId="1212" priority="1433" operator="equal">
      <formula>"SIM"</formula>
    </cfRule>
  </conditionalFormatting>
  <conditionalFormatting sqref="Y166:Y167">
    <cfRule type="cellIs" dxfId="1211" priority="1431" operator="equal">
      <formula>"OPORTUNIDADE"</formula>
    </cfRule>
  </conditionalFormatting>
  <conditionalFormatting sqref="Y166:Y167">
    <cfRule type="cellIs" dxfId="1210" priority="1429" operator="equal">
      <formula>"NÃO"</formula>
    </cfRule>
    <cfRule type="cellIs" dxfId="1209" priority="1430" operator="equal">
      <formula>"SIM"</formula>
    </cfRule>
  </conditionalFormatting>
  <conditionalFormatting sqref="Z166">
    <cfRule type="cellIs" dxfId="1208" priority="1428" operator="equal">
      <formula>"OPORTUNIDADE"</formula>
    </cfRule>
  </conditionalFormatting>
  <conditionalFormatting sqref="Z166">
    <cfRule type="cellIs" dxfId="1207" priority="1426" operator="equal">
      <formula>"NÃO"</formula>
    </cfRule>
    <cfRule type="cellIs" dxfId="1206" priority="1427" operator="equal">
      <formula>"SIM"</formula>
    </cfRule>
  </conditionalFormatting>
  <conditionalFormatting sqref="Z166">
    <cfRule type="cellIs" dxfId="1205" priority="1425" operator="equal">
      <formula>"OPORTUNIDADE"</formula>
    </cfRule>
  </conditionalFormatting>
  <conditionalFormatting sqref="Z166">
    <cfRule type="cellIs" dxfId="1204" priority="1423" operator="equal">
      <formula>"NÃO"</formula>
    </cfRule>
    <cfRule type="cellIs" dxfId="1203" priority="1424" operator="equal">
      <formula>"SIM"</formula>
    </cfRule>
  </conditionalFormatting>
  <conditionalFormatting sqref="Z166">
    <cfRule type="cellIs" dxfId="1202" priority="1422" operator="equal">
      <formula>"OPORTUNIDADE"</formula>
    </cfRule>
  </conditionalFormatting>
  <conditionalFormatting sqref="Z166">
    <cfRule type="cellIs" dxfId="1201" priority="1420" operator="equal">
      <formula>"NÃO"</formula>
    </cfRule>
    <cfRule type="cellIs" dxfId="1200" priority="1421" operator="equal">
      <formula>"SIM"</formula>
    </cfRule>
  </conditionalFormatting>
  <conditionalFormatting sqref="Z166">
    <cfRule type="cellIs" dxfId="1199" priority="1419" operator="equal">
      <formula>"OPORTUNIDADE"</formula>
    </cfRule>
  </conditionalFormatting>
  <conditionalFormatting sqref="Z166">
    <cfRule type="cellIs" dxfId="1198" priority="1417" operator="equal">
      <formula>"NÃO"</formula>
    </cfRule>
    <cfRule type="cellIs" dxfId="1197" priority="1418" operator="equal">
      <formula>"SIM"</formula>
    </cfRule>
  </conditionalFormatting>
  <conditionalFormatting sqref="Y166:Y167">
    <cfRule type="cellIs" dxfId="1196" priority="1416" operator="equal">
      <formula>"OPORTUNIDADE"</formula>
    </cfRule>
  </conditionalFormatting>
  <conditionalFormatting sqref="Y166:Y167">
    <cfRule type="cellIs" dxfId="1195" priority="1414" operator="equal">
      <formula>"NÃO"</formula>
    </cfRule>
    <cfRule type="cellIs" dxfId="1194" priority="1415" operator="equal">
      <formula>"SIM"</formula>
    </cfRule>
  </conditionalFormatting>
  <conditionalFormatting sqref="Z166">
    <cfRule type="cellIs" dxfId="1193" priority="1413" operator="equal">
      <formula>"OPORTUNIDADE"</formula>
    </cfRule>
  </conditionalFormatting>
  <conditionalFormatting sqref="Z166">
    <cfRule type="cellIs" dxfId="1192" priority="1411" operator="equal">
      <formula>"NÃO"</formula>
    </cfRule>
    <cfRule type="cellIs" dxfId="1191" priority="1412" operator="equal">
      <formula>"SIM"</formula>
    </cfRule>
  </conditionalFormatting>
  <conditionalFormatting sqref="Y166:Z166">
    <cfRule type="cellIs" dxfId="1190" priority="1410" operator="equal">
      <formula>"OPORTUNIDADE"</formula>
    </cfRule>
  </conditionalFormatting>
  <conditionalFormatting sqref="Y166:Z166">
    <cfRule type="cellIs" dxfId="1189" priority="1408" operator="equal">
      <formula>"NÃO"</formula>
    </cfRule>
    <cfRule type="cellIs" dxfId="1188" priority="1409" operator="equal">
      <formula>"SIM"</formula>
    </cfRule>
  </conditionalFormatting>
  <conditionalFormatting sqref="Y166:Z166">
    <cfRule type="cellIs" dxfId="1187" priority="1407" operator="equal">
      <formula>"OPORTUNIDADE"</formula>
    </cfRule>
  </conditionalFormatting>
  <conditionalFormatting sqref="Y166:Z166">
    <cfRule type="cellIs" dxfId="1186" priority="1405" operator="equal">
      <formula>"NÃO"</formula>
    </cfRule>
    <cfRule type="cellIs" dxfId="1185" priority="1406" operator="equal">
      <formula>"SIM"</formula>
    </cfRule>
  </conditionalFormatting>
  <conditionalFormatting sqref="Y166:Z166">
    <cfRule type="cellIs" dxfId="1184" priority="1404" operator="equal">
      <formula>"OPORTUNIDADE"</formula>
    </cfRule>
  </conditionalFormatting>
  <conditionalFormatting sqref="Y166:Z166">
    <cfRule type="cellIs" dxfId="1183" priority="1402" operator="equal">
      <formula>"NÃO"</formula>
    </cfRule>
    <cfRule type="cellIs" dxfId="1182" priority="1403" operator="equal">
      <formula>"SIM"</formula>
    </cfRule>
  </conditionalFormatting>
  <conditionalFormatting sqref="Y166:Z166">
    <cfRule type="cellIs" dxfId="1181" priority="1401" operator="equal">
      <formula>"OPORTUNIDADE"</formula>
    </cfRule>
  </conditionalFormatting>
  <conditionalFormatting sqref="Y166:Z166">
    <cfRule type="cellIs" dxfId="1180" priority="1399" operator="equal">
      <formula>"NÃO"</formula>
    </cfRule>
    <cfRule type="cellIs" dxfId="1179" priority="1400" operator="equal">
      <formula>"SIM"</formula>
    </cfRule>
  </conditionalFormatting>
  <conditionalFormatting sqref="Y166:Z166">
    <cfRule type="cellIs" dxfId="1178" priority="1398" operator="equal">
      <formula>"OPORTUNIDADE"</formula>
    </cfRule>
  </conditionalFormatting>
  <conditionalFormatting sqref="Y166:Z166">
    <cfRule type="cellIs" dxfId="1177" priority="1396" operator="equal">
      <formula>"NÃO"</formula>
    </cfRule>
    <cfRule type="cellIs" dxfId="1176" priority="1397" operator="equal">
      <formula>"SIM"</formula>
    </cfRule>
  </conditionalFormatting>
  <conditionalFormatting sqref="Y166:Z166">
    <cfRule type="cellIs" dxfId="1175" priority="1395" operator="equal">
      <formula>"OPORTUNIDADE"</formula>
    </cfRule>
  </conditionalFormatting>
  <conditionalFormatting sqref="Y166:Z166">
    <cfRule type="cellIs" dxfId="1174" priority="1393" operator="equal">
      <formula>"NÃO"</formula>
    </cfRule>
    <cfRule type="cellIs" dxfId="1173" priority="1394" operator="equal">
      <formula>"SIM"</formula>
    </cfRule>
  </conditionalFormatting>
  <conditionalFormatting sqref="Y166:Z166">
    <cfRule type="cellIs" dxfId="1172" priority="1392" operator="equal">
      <formula>"OPORTUNIDADE"</formula>
    </cfRule>
  </conditionalFormatting>
  <conditionalFormatting sqref="Y166:Z166">
    <cfRule type="cellIs" dxfId="1171" priority="1390" operator="equal">
      <formula>"NÃO"</formula>
    </cfRule>
    <cfRule type="cellIs" dxfId="1170" priority="1391" operator="equal">
      <formula>"SIM"</formula>
    </cfRule>
  </conditionalFormatting>
  <conditionalFormatting sqref="BK158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69" priority="1388" operator="equal">
      <formula>"OPORTUNIDADE"</formula>
    </cfRule>
  </conditionalFormatting>
  <conditionalFormatting sqref="Y176:Z176">
    <cfRule type="cellIs" dxfId="1168" priority="1386" operator="equal">
      <formula>"NÃO"</formula>
    </cfRule>
    <cfRule type="cellIs" dxfId="1167" priority="1387" operator="equal">
      <formula>"SIM"</formula>
    </cfRule>
  </conditionalFormatting>
  <conditionalFormatting sqref="Y177:Z177">
    <cfRule type="cellIs" dxfId="1166" priority="1385" operator="equal">
      <formula>"OPORTUNIDADE"</formula>
    </cfRule>
  </conditionalFormatting>
  <conditionalFormatting sqref="Y177:Z177">
    <cfRule type="cellIs" dxfId="1165" priority="1383" operator="equal">
      <formula>"NÃO"</formula>
    </cfRule>
    <cfRule type="cellIs" dxfId="1164" priority="1384" operator="equal">
      <formula>"SIM"</formula>
    </cfRule>
  </conditionalFormatting>
  <conditionalFormatting sqref="Y177:Z177">
    <cfRule type="cellIs" dxfId="1163" priority="1382" operator="equal">
      <formula>"OPORTUNIDADE"</formula>
    </cfRule>
  </conditionalFormatting>
  <conditionalFormatting sqref="Y177:Z177">
    <cfRule type="cellIs" dxfId="1162" priority="1380" operator="equal">
      <formula>"NÃO"</formula>
    </cfRule>
    <cfRule type="cellIs" dxfId="1161" priority="1381" operator="equal">
      <formula>"SIM"</formula>
    </cfRule>
  </conditionalFormatting>
  <conditionalFormatting sqref="Y176:Z176">
    <cfRule type="cellIs" dxfId="1160" priority="1379" operator="equal">
      <formula>"OPORTUNIDADE"</formula>
    </cfRule>
  </conditionalFormatting>
  <conditionalFormatting sqref="Y176:Z176">
    <cfRule type="cellIs" dxfId="1159" priority="1377" operator="equal">
      <formula>"NÃO"</formula>
    </cfRule>
    <cfRule type="cellIs" dxfId="1158" priority="1378" operator="equal">
      <formula>"SIM"</formula>
    </cfRule>
  </conditionalFormatting>
  <conditionalFormatting sqref="Y176:Z176">
    <cfRule type="cellIs" dxfId="1157" priority="1376" operator="equal">
      <formula>"OPORTUNIDADE"</formula>
    </cfRule>
  </conditionalFormatting>
  <conditionalFormatting sqref="Y176:Z176">
    <cfRule type="cellIs" dxfId="1156" priority="1374" operator="equal">
      <formula>"NÃO"</formula>
    </cfRule>
    <cfRule type="cellIs" dxfId="1155" priority="1375" operator="equal">
      <formula>"SIM"</formula>
    </cfRule>
  </conditionalFormatting>
  <conditionalFormatting sqref="Y177:Z177">
    <cfRule type="cellIs" dxfId="1154" priority="1373" operator="equal">
      <formula>"OPORTUNIDADE"</formula>
    </cfRule>
  </conditionalFormatting>
  <conditionalFormatting sqref="Y177:Z177">
    <cfRule type="cellIs" dxfId="1153" priority="1371" operator="equal">
      <formula>"NÃO"</formula>
    </cfRule>
    <cfRule type="cellIs" dxfId="1152" priority="1372" operator="equal">
      <formula>"SIM"</formula>
    </cfRule>
  </conditionalFormatting>
  <conditionalFormatting sqref="Y177:Z177">
    <cfRule type="cellIs" dxfId="1151" priority="1370" operator="equal">
      <formula>"OPORTUNIDADE"</formula>
    </cfRule>
  </conditionalFormatting>
  <conditionalFormatting sqref="Y177:Z177">
    <cfRule type="cellIs" dxfId="1150" priority="1368" operator="equal">
      <formula>"NÃO"</formula>
    </cfRule>
    <cfRule type="cellIs" dxfId="1149" priority="1369" operator="equal">
      <formula>"SIM"</formula>
    </cfRule>
  </conditionalFormatting>
  <conditionalFormatting sqref="Y177:Z177">
    <cfRule type="cellIs" dxfId="1148" priority="1367" operator="equal">
      <formula>"OPORTUNIDADE"</formula>
    </cfRule>
  </conditionalFormatting>
  <conditionalFormatting sqref="Y177:Z177">
    <cfRule type="cellIs" dxfId="1147" priority="1365" operator="equal">
      <formula>"NÃO"</formula>
    </cfRule>
    <cfRule type="cellIs" dxfId="1146" priority="1366" operator="equal">
      <formula>"SIM"</formula>
    </cfRule>
  </conditionalFormatting>
  <conditionalFormatting sqref="Y178:Z178">
    <cfRule type="cellIs" dxfId="1145" priority="1364" operator="equal">
      <formula>"OPORTUNIDADE"</formula>
    </cfRule>
  </conditionalFormatting>
  <conditionalFormatting sqref="Y178:Z178">
    <cfRule type="cellIs" dxfId="1144" priority="1362" operator="equal">
      <formula>"NÃO"</formula>
    </cfRule>
    <cfRule type="cellIs" dxfId="1143" priority="1363" operator="equal">
      <formula>"SIM"</formula>
    </cfRule>
  </conditionalFormatting>
  <conditionalFormatting sqref="Y178:Z178">
    <cfRule type="cellIs" dxfId="1142" priority="1361" operator="equal">
      <formula>"OPORTUNIDADE"</formula>
    </cfRule>
  </conditionalFormatting>
  <conditionalFormatting sqref="Y178:Z178">
    <cfRule type="cellIs" dxfId="1141" priority="1359" operator="equal">
      <formula>"NÃO"</formula>
    </cfRule>
    <cfRule type="cellIs" dxfId="1140" priority="1360" operator="equal">
      <formula>"SIM"</formula>
    </cfRule>
  </conditionalFormatting>
  <conditionalFormatting sqref="Y177:Z177">
    <cfRule type="cellIs" dxfId="1139" priority="1358" operator="equal">
      <formula>"OPORTUNIDADE"</formula>
    </cfRule>
  </conditionalFormatting>
  <conditionalFormatting sqref="Y177:Z177">
    <cfRule type="cellIs" dxfId="1138" priority="1356" operator="equal">
      <formula>"NÃO"</formula>
    </cfRule>
    <cfRule type="cellIs" dxfId="1137" priority="1357" operator="equal">
      <formula>"SIM"</formula>
    </cfRule>
  </conditionalFormatting>
  <conditionalFormatting sqref="Y177:Z177">
    <cfRule type="cellIs" dxfId="1136" priority="1355" operator="equal">
      <formula>"OPORTUNIDADE"</formula>
    </cfRule>
  </conditionalFormatting>
  <conditionalFormatting sqref="Y177:Z177">
    <cfRule type="cellIs" dxfId="1135" priority="1353" operator="equal">
      <formula>"NÃO"</formula>
    </cfRule>
    <cfRule type="cellIs" dxfId="1134" priority="1354" operator="equal">
      <formula>"SIM"</formula>
    </cfRule>
  </conditionalFormatting>
  <conditionalFormatting sqref="Y178:Z178">
    <cfRule type="cellIs" dxfId="1133" priority="1352" operator="equal">
      <formula>"OPORTUNIDADE"</formula>
    </cfRule>
  </conditionalFormatting>
  <conditionalFormatting sqref="Y178:Z178">
    <cfRule type="cellIs" dxfId="1132" priority="1350" operator="equal">
      <formula>"NÃO"</formula>
    </cfRule>
    <cfRule type="cellIs" dxfId="1131" priority="1351" operator="equal">
      <formula>"SIM"</formula>
    </cfRule>
  </conditionalFormatting>
  <conditionalFormatting sqref="Y178:Z178">
    <cfRule type="cellIs" dxfId="1130" priority="1349" operator="equal">
      <formula>"OPORTUNIDADE"</formula>
    </cfRule>
  </conditionalFormatting>
  <conditionalFormatting sqref="Y178:Z178">
    <cfRule type="cellIs" dxfId="1129" priority="1347" operator="equal">
      <formula>"NÃO"</formula>
    </cfRule>
    <cfRule type="cellIs" dxfId="1128" priority="1348" operator="equal">
      <formula>"SIM"</formula>
    </cfRule>
  </conditionalFormatting>
  <conditionalFormatting sqref="Z174">
    <cfRule type="cellIs" dxfId="1127" priority="1346" operator="equal">
      <formula>"OPORTUNIDADE"</formula>
    </cfRule>
  </conditionalFormatting>
  <conditionalFormatting sqref="Z174">
    <cfRule type="cellIs" dxfId="1126" priority="1344" operator="equal">
      <formula>"NÃO"</formula>
    </cfRule>
    <cfRule type="cellIs" dxfId="1125" priority="1345" operator="equal">
      <formula>"SIM"</formula>
    </cfRule>
  </conditionalFormatting>
  <conditionalFormatting sqref="Z174">
    <cfRule type="cellIs" dxfId="1124" priority="1343" operator="equal">
      <formula>"OPORTUNIDADE"</formula>
    </cfRule>
  </conditionalFormatting>
  <conditionalFormatting sqref="Z174">
    <cfRule type="cellIs" dxfId="1123" priority="1341" operator="equal">
      <formula>"NÃO"</formula>
    </cfRule>
    <cfRule type="cellIs" dxfId="1122" priority="1342" operator="equal">
      <formula>"SIM"</formula>
    </cfRule>
  </conditionalFormatting>
  <conditionalFormatting sqref="Z174">
    <cfRule type="cellIs" dxfId="1121" priority="1340" operator="equal">
      <formula>"OPORTUNIDADE"</formula>
    </cfRule>
  </conditionalFormatting>
  <conditionalFormatting sqref="Z174">
    <cfRule type="cellIs" dxfId="1120" priority="1338" operator="equal">
      <formula>"NÃO"</formula>
    </cfRule>
    <cfRule type="cellIs" dxfId="1119" priority="1339" operator="equal">
      <formula>"SIM"</formula>
    </cfRule>
  </conditionalFormatting>
  <conditionalFormatting sqref="Z174">
    <cfRule type="cellIs" dxfId="1118" priority="1337" operator="equal">
      <formula>"OPORTUNIDADE"</formula>
    </cfRule>
  </conditionalFormatting>
  <conditionalFormatting sqref="Z174">
    <cfRule type="cellIs" dxfId="1117" priority="1335" operator="equal">
      <formula>"NÃO"</formula>
    </cfRule>
    <cfRule type="cellIs" dxfId="1116" priority="1336" operator="equal">
      <formula>"SIM"</formula>
    </cfRule>
  </conditionalFormatting>
  <conditionalFormatting sqref="Z174">
    <cfRule type="cellIs" dxfId="1115" priority="1334" operator="equal">
      <formula>"OPORTUNIDADE"</formula>
    </cfRule>
  </conditionalFormatting>
  <conditionalFormatting sqref="Z174">
    <cfRule type="cellIs" dxfId="1114" priority="1332" operator="equal">
      <formula>"NÃO"</formula>
    </cfRule>
    <cfRule type="cellIs" dxfId="1113" priority="1333" operator="equal">
      <formula>"SIM"</formula>
    </cfRule>
  </conditionalFormatting>
  <conditionalFormatting sqref="Z174">
    <cfRule type="cellIs" dxfId="1112" priority="1331" operator="equal">
      <formula>"OPORTUNIDADE"</formula>
    </cfRule>
  </conditionalFormatting>
  <conditionalFormatting sqref="Z17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Y174">
    <cfRule type="cellIs" dxfId="1109" priority="1328" operator="equal">
      <formula>"OPORTUNIDADE"</formula>
    </cfRule>
  </conditionalFormatting>
  <conditionalFormatting sqref="Y174">
    <cfRule type="cellIs" dxfId="1108" priority="1326" operator="equal">
      <formula>"NÃO"</formula>
    </cfRule>
    <cfRule type="cellIs" dxfId="1107" priority="1327" operator="equal">
      <formula>"SIM"</formula>
    </cfRule>
  </conditionalFormatting>
  <conditionalFormatting sqref="Z174">
    <cfRule type="cellIs" dxfId="1106" priority="1325" operator="equal">
      <formula>"OPORTUNIDADE"</formula>
    </cfRule>
  </conditionalFormatting>
  <conditionalFormatting sqref="Z174">
    <cfRule type="cellIs" dxfId="1105" priority="1323" operator="equal">
      <formula>"NÃO"</formula>
    </cfRule>
    <cfRule type="cellIs" dxfId="1104" priority="1324" operator="equal">
      <formula>"SIM"</formula>
    </cfRule>
  </conditionalFormatting>
  <conditionalFormatting sqref="Z174">
    <cfRule type="cellIs" dxfId="1103" priority="1322" operator="equal">
      <formula>"OPORTUNIDADE"</formula>
    </cfRule>
  </conditionalFormatting>
  <conditionalFormatting sqref="Z174">
    <cfRule type="cellIs" dxfId="1102" priority="1320" operator="equal">
      <formula>"NÃO"</formula>
    </cfRule>
    <cfRule type="cellIs" dxfId="1101" priority="1321" operator="equal">
      <formula>"SIM"</formula>
    </cfRule>
  </conditionalFormatting>
  <conditionalFormatting sqref="Z174">
    <cfRule type="cellIs" dxfId="1100" priority="1319" operator="equal">
      <formula>"OPORTUNIDADE"</formula>
    </cfRule>
  </conditionalFormatting>
  <conditionalFormatting sqref="Z174">
    <cfRule type="cellIs" dxfId="1099" priority="1317" operator="equal">
      <formula>"NÃO"</formula>
    </cfRule>
    <cfRule type="cellIs" dxfId="1098" priority="1318" operator="equal">
      <formula>"SIM"</formula>
    </cfRule>
  </conditionalFormatting>
  <conditionalFormatting sqref="Z174">
    <cfRule type="cellIs" dxfId="1097" priority="1316" operator="equal">
      <formula>"OPORTUNIDADE"</formula>
    </cfRule>
  </conditionalFormatting>
  <conditionalFormatting sqref="Z174">
    <cfRule type="cellIs" dxfId="1096" priority="1314" operator="equal">
      <formula>"NÃO"</formula>
    </cfRule>
    <cfRule type="cellIs" dxfId="1095" priority="1315" operator="equal">
      <formula>"SIM"</formula>
    </cfRule>
  </conditionalFormatting>
  <conditionalFormatting sqref="Z174">
    <cfRule type="cellIs" dxfId="1094" priority="1313" operator="equal">
      <formula>"OPORTUNIDADE"</formula>
    </cfRule>
  </conditionalFormatting>
  <conditionalFormatting sqref="Z174">
    <cfRule type="cellIs" dxfId="1093" priority="1311" operator="equal">
      <formula>"NÃO"</formula>
    </cfRule>
    <cfRule type="cellIs" dxfId="1092" priority="1312" operator="equal">
      <formula>"SIM"</formula>
    </cfRule>
  </conditionalFormatting>
  <conditionalFormatting sqref="Z174">
    <cfRule type="cellIs" dxfId="1091" priority="1310" operator="equal">
      <formula>"OPORTUNIDADE"</formula>
    </cfRule>
  </conditionalFormatting>
  <conditionalFormatting sqref="Z174">
    <cfRule type="cellIs" dxfId="1090" priority="1308" operator="equal">
      <formula>"NÃO"</formula>
    </cfRule>
    <cfRule type="cellIs" dxfId="1089" priority="1309" operator="equal">
      <formula>"SIM"</formula>
    </cfRule>
  </conditionalFormatting>
  <conditionalFormatting sqref="Z174">
    <cfRule type="cellIs" dxfId="1088" priority="1307" operator="equal">
      <formula>"OPORTUNIDADE"</formula>
    </cfRule>
  </conditionalFormatting>
  <conditionalFormatting sqref="Z174">
    <cfRule type="cellIs" dxfId="1087" priority="1305" operator="equal">
      <formula>"NÃO"</formula>
    </cfRule>
    <cfRule type="cellIs" dxfId="1086" priority="1306" operator="equal">
      <formula>"SIM"</formula>
    </cfRule>
  </conditionalFormatting>
  <conditionalFormatting sqref="Z174">
    <cfRule type="cellIs" dxfId="1085" priority="1304" operator="equal">
      <formula>"OPORTUNIDADE"</formula>
    </cfRule>
  </conditionalFormatting>
  <conditionalFormatting sqref="Z174">
    <cfRule type="cellIs" dxfId="1084" priority="1302" operator="equal">
      <formula>"NÃO"</formula>
    </cfRule>
    <cfRule type="cellIs" dxfId="1083" priority="1303" operator="equal">
      <formula>"SIM"</formula>
    </cfRule>
  </conditionalFormatting>
  <conditionalFormatting sqref="Z174">
    <cfRule type="cellIs" dxfId="1082" priority="1301" operator="equal">
      <formula>"OPORTUNIDADE"</formula>
    </cfRule>
  </conditionalFormatting>
  <conditionalFormatting sqref="Z174">
    <cfRule type="cellIs" dxfId="1081" priority="1299" operator="equal">
      <formula>"NÃO"</formula>
    </cfRule>
    <cfRule type="cellIs" dxfId="1080" priority="1300" operator="equal">
      <formula>"SIM"</formula>
    </cfRule>
  </conditionalFormatting>
  <conditionalFormatting sqref="Z174">
    <cfRule type="cellIs" dxfId="1079" priority="1298" operator="equal">
      <formula>"OPORTUNIDADE"</formula>
    </cfRule>
  </conditionalFormatting>
  <conditionalFormatting sqref="Z174">
    <cfRule type="cellIs" dxfId="1078" priority="1296" operator="equal">
      <formula>"NÃO"</formula>
    </cfRule>
    <cfRule type="cellIs" dxfId="1077" priority="1297" operator="equal">
      <formula>"SIM"</formula>
    </cfRule>
  </conditionalFormatting>
  <conditionalFormatting sqref="Z174">
    <cfRule type="cellIs" dxfId="1076" priority="1295" operator="equal">
      <formula>"OPORTUNIDADE"</formula>
    </cfRule>
  </conditionalFormatting>
  <conditionalFormatting sqref="Z174">
    <cfRule type="cellIs" dxfId="1075" priority="1293" operator="equal">
      <formula>"NÃO"</formula>
    </cfRule>
    <cfRule type="cellIs" dxfId="1074" priority="1294" operator="equal">
      <formula>"SIM"</formula>
    </cfRule>
  </conditionalFormatting>
  <conditionalFormatting sqref="Z174">
    <cfRule type="cellIs" dxfId="1073" priority="1292" operator="equal">
      <formula>"OPORTUNIDADE"</formula>
    </cfRule>
  </conditionalFormatting>
  <conditionalFormatting sqref="Z174">
    <cfRule type="cellIs" dxfId="1072" priority="1290" operator="equal">
      <formula>"NÃO"</formula>
    </cfRule>
    <cfRule type="cellIs" dxfId="1071" priority="1291" operator="equal">
      <formula>"SIM"</formula>
    </cfRule>
  </conditionalFormatting>
  <conditionalFormatting sqref="Z174">
    <cfRule type="cellIs" dxfId="1070" priority="1289" operator="equal">
      <formula>"OPORTUNIDADE"</formula>
    </cfRule>
  </conditionalFormatting>
  <conditionalFormatting sqref="Z174">
    <cfRule type="cellIs" dxfId="1069" priority="1287" operator="equal">
      <formula>"NÃO"</formula>
    </cfRule>
    <cfRule type="cellIs" dxfId="1068" priority="1288" operator="equal">
      <formula>"SIM"</formula>
    </cfRule>
  </conditionalFormatting>
  <conditionalFormatting sqref="Z174">
    <cfRule type="cellIs" dxfId="1067" priority="1286" operator="equal">
      <formula>"OPORTUNIDADE"</formula>
    </cfRule>
  </conditionalFormatting>
  <conditionalFormatting sqref="Z174">
    <cfRule type="cellIs" dxfId="1066" priority="1284" operator="equal">
      <formula>"NÃO"</formula>
    </cfRule>
    <cfRule type="cellIs" dxfId="1065" priority="1285" operator="equal">
      <formula>"SIM"</formula>
    </cfRule>
  </conditionalFormatting>
  <conditionalFormatting sqref="Z174">
    <cfRule type="cellIs" dxfId="1064" priority="1283" operator="equal">
      <formula>"OPORTUNIDADE"</formula>
    </cfRule>
  </conditionalFormatting>
  <conditionalFormatting sqref="Z174">
    <cfRule type="cellIs" dxfId="1063" priority="1281" operator="equal">
      <formula>"NÃO"</formula>
    </cfRule>
    <cfRule type="cellIs" dxfId="1062" priority="1282" operator="equal">
      <formula>"SIM"</formula>
    </cfRule>
  </conditionalFormatting>
  <conditionalFormatting sqref="Z174">
    <cfRule type="cellIs" dxfId="1061" priority="1280" operator="equal">
      <formula>"OPORTUNIDADE"</formula>
    </cfRule>
  </conditionalFormatting>
  <conditionalFormatting sqref="Z174">
    <cfRule type="cellIs" dxfId="1060" priority="1278" operator="equal">
      <formula>"NÃO"</formula>
    </cfRule>
    <cfRule type="cellIs" dxfId="1059" priority="1279" operator="equal">
      <formula>"SIM"</formula>
    </cfRule>
  </conditionalFormatting>
  <conditionalFormatting sqref="Z174">
    <cfRule type="cellIs" dxfId="1058" priority="1277" operator="equal">
      <formula>"OPORTUNIDADE"</formula>
    </cfRule>
  </conditionalFormatting>
  <conditionalFormatting sqref="Z174">
    <cfRule type="cellIs" dxfId="1057" priority="1275" operator="equal">
      <formula>"NÃO"</formula>
    </cfRule>
    <cfRule type="cellIs" dxfId="1056" priority="1276" operator="equal">
      <formula>"SIM"</formula>
    </cfRule>
  </conditionalFormatting>
  <conditionalFormatting sqref="Z174">
    <cfRule type="cellIs" dxfId="1055" priority="1274" operator="equal">
      <formula>"OPORTUNIDADE"</formula>
    </cfRule>
  </conditionalFormatting>
  <conditionalFormatting sqref="Z174">
    <cfRule type="cellIs" dxfId="1054" priority="1272" operator="equal">
      <formula>"NÃO"</formula>
    </cfRule>
    <cfRule type="cellIs" dxfId="1053" priority="1273" operator="equal">
      <formula>"SIM"</formula>
    </cfRule>
  </conditionalFormatting>
  <conditionalFormatting sqref="Y174">
    <cfRule type="cellIs" dxfId="1052" priority="1271" operator="equal">
      <formula>"OPORTUNIDADE"</formula>
    </cfRule>
  </conditionalFormatting>
  <conditionalFormatting sqref="Y174">
    <cfRule type="cellIs" dxfId="1051" priority="1269" operator="equal">
      <formula>"NÃO"</formula>
    </cfRule>
    <cfRule type="cellIs" dxfId="1050" priority="1270" operator="equal">
      <formula>"SIM"</formula>
    </cfRule>
  </conditionalFormatting>
  <conditionalFormatting sqref="Z174">
    <cfRule type="cellIs" dxfId="1049" priority="1268" operator="equal">
      <formula>"OPORTUNIDADE"</formula>
    </cfRule>
  </conditionalFormatting>
  <conditionalFormatting sqref="Z174">
    <cfRule type="cellIs" dxfId="1048" priority="1266" operator="equal">
      <formula>"NÃO"</formula>
    </cfRule>
    <cfRule type="cellIs" dxfId="1047" priority="1267" operator="equal">
      <formula>"SIM"</formula>
    </cfRule>
  </conditionalFormatting>
  <conditionalFormatting sqref="Z174">
    <cfRule type="cellIs" dxfId="1046" priority="1265" operator="equal">
      <formula>"OPORTUNIDADE"</formula>
    </cfRule>
  </conditionalFormatting>
  <conditionalFormatting sqref="Z174">
    <cfRule type="cellIs" dxfId="1045" priority="1263" operator="equal">
      <formula>"NÃO"</formula>
    </cfRule>
    <cfRule type="cellIs" dxfId="1044" priority="1264" operator="equal">
      <formula>"SIM"</formula>
    </cfRule>
  </conditionalFormatting>
  <conditionalFormatting sqref="Z174">
    <cfRule type="cellIs" dxfId="1043" priority="1262" operator="equal">
      <formula>"OPORTUNIDADE"</formula>
    </cfRule>
  </conditionalFormatting>
  <conditionalFormatting sqref="Z174">
    <cfRule type="cellIs" dxfId="1042" priority="1260" operator="equal">
      <formula>"NÃO"</formula>
    </cfRule>
    <cfRule type="cellIs" dxfId="1041" priority="1261" operator="equal">
      <formula>"SIM"</formula>
    </cfRule>
  </conditionalFormatting>
  <conditionalFormatting sqref="Z174">
    <cfRule type="cellIs" dxfId="1040" priority="1259" operator="equal">
      <formula>"OPORTUNIDADE"</formula>
    </cfRule>
  </conditionalFormatting>
  <conditionalFormatting sqref="Z174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Z174">
    <cfRule type="cellIs" dxfId="1037" priority="1256" operator="equal">
      <formula>"OPORTUNIDADE"</formula>
    </cfRule>
  </conditionalFormatting>
  <conditionalFormatting sqref="Z174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Y174">
    <cfRule type="cellIs" dxfId="1034" priority="1253" operator="equal">
      <formula>"OPORTUNIDADE"</formula>
    </cfRule>
  </conditionalFormatting>
  <conditionalFormatting sqref="Y174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Z174">
    <cfRule type="cellIs" dxfId="1031" priority="1250" operator="equal">
      <formula>"OPORTUNIDADE"</formula>
    </cfRule>
  </conditionalFormatting>
  <conditionalFormatting sqref="Z174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Z174">
    <cfRule type="cellIs" dxfId="1028" priority="1247" operator="equal">
      <formula>"OPORTUNIDADE"</formula>
    </cfRule>
  </conditionalFormatting>
  <conditionalFormatting sqref="Z174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Z174">
    <cfRule type="cellIs" dxfId="1025" priority="1244" operator="equal">
      <formula>"OPORTUNIDADE"</formula>
    </cfRule>
  </conditionalFormatting>
  <conditionalFormatting sqref="Z174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Z174">
    <cfRule type="cellIs" dxfId="1022" priority="1241" operator="equal">
      <formula>"OPORTUNIDADE"</formula>
    </cfRule>
  </conditionalFormatting>
  <conditionalFormatting sqref="Z174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Z174">
    <cfRule type="cellIs" dxfId="1019" priority="1238" operator="equal">
      <formula>"OPORTUNIDADE"</formula>
    </cfRule>
  </conditionalFormatting>
  <conditionalFormatting sqref="Z174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Z174">
    <cfRule type="cellIs" dxfId="1016" priority="1235" operator="equal">
      <formula>"OPORTUNIDADE"</formula>
    </cfRule>
  </conditionalFormatting>
  <conditionalFormatting sqref="Z174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Z174">
    <cfRule type="cellIs" dxfId="1013" priority="1232" operator="equal">
      <formula>"OPORTUNIDADE"</formula>
    </cfRule>
  </conditionalFormatting>
  <conditionalFormatting sqref="Z174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Z174">
    <cfRule type="cellIs" dxfId="1010" priority="1229" operator="equal">
      <formula>"OPORTUNIDADE"</formula>
    </cfRule>
  </conditionalFormatting>
  <conditionalFormatting sqref="Z174">
    <cfRule type="cellIs" dxfId="1009" priority="1227" operator="equal">
      <formula>"NÃO"</formula>
    </cfRule>
    <cfRule type="cellIs" dxfId="1008" priority="1228" operator="equal">
      <formula>"SIM"</formula>
    </cfRule>
  </conditionalFormatting>
  <conditionalFormatting sqref="Z174">
    <cfRule type="cellIs" dxfId="1007" priority="1226" operator="equal">
      <formula>"OPORTUNIDADE"</formula>
    </cfRule>
  </conditionalFormatting>
  <conditionalFormatting sqref="Z174">
    <cfRule type="cellIs" dxfId="1006" priority="1224" operator="equal">
      <formula>"NÃO"</formula>
    </cfRule>
    <cfRule type="cellIs" dxfId="1005" priority="1225" operator="equal">
      <formula>"SIM"</formula>
    </cfRule>
  </conditionalFormatting>
  <conditionalFormatting sqref="Z174">
    <cfRule type="cellIs" dxfId="1004" priority="1223" operator="equal">
      <formula>"OPORTUNIDADE"</formula>
    </cfRule>
  </conditionalFormatting>
  <conditionalFormatting sqref="Z174">
    <cfRule type="cellIs" dxfId="1003" priority="1221" operator="equal">
      <formula>"NÃO"</formula>
    </cfRule>
    <cfRule type="cellIs" dxfId="1002" priority="1222" operator="equal">
      <formula>"SIM"</formula>
    </cfRule>
  </conditionalFormatting>
  <conditionalFormatting sqref="BK150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01" priority="1219" operator="equal">
      <formula>"OPORTUNIDADE"</formula>
    </cfRule>
  </conditionalFormatting>
  <conditionalFormatting sqref="Y167">
    <cfRule type="cellIs" dxfId="1000" priority="1217" operator="equal">
      <formula>"NÃO"</formula>
    </cfRule>
    <cfRule type="cellIs" dxfId="999" priority="1218" operator="equal">
      <formula>"SIM"</formula>
    </cfRule>
  </conditionalFormatting>
  <conditionalFormatting sqref="Y167">
    <cfRule type="cellIs" dxfId="998" priority="1216" operator="equal">
      <formula>"OPORTUNIDADE"</formula>
    </cfRule>
  </conditionalFormatting>
  <conditionalFormatting sqref="Y167">
    <cfRule type="cellIs" dxfId="997" priority="1214" operator="equal">
      <formula>"NÃO"</formula>
    </cfRule>
    <cfRule type="cellIs" dxfId="996" priority="1215" operator="equal">
      <formula>"SIM"</formula>
    </cfRule>
  </conditionalFormatting>
  <conditionalFormatting sqref="Y167">
    <cfRule type="cellIs" dxfId="995" priority="1213" operator="equal">
      <formula>"OPORTUNIDADE"</formula>
    </cfRule>
  </conditionalFormatting>
  <conditionalFormatting sqref="Y167">
    <cfRule type="cellIs" dxfId="994" priority="1211" operator="equal">
      <formula>"NÃO"</formula>
    </cfRule>
    <cfRule type="cellIs" dxfId="993" priority="1212" operator="equal">
      <formula>"SIM"</formula>
    </cfRule>
  </conditionalFormatting>
  <conditionalFormatting sqref="Z167">
    <cfRule type="cellIs" dxfId="992" priority="1210" operator="equal">
      <formula>"OPORTUNIDADE"</formula>
    </cfRule>
  </conditionalFormatting>
  <conditionalFormatting sqref="Z167">
    <cfRule type="cellIs" dxfId="991" priority="1208" operator="equal">
      <formula>"NÃO"</formula>
    </cfRule>
    <cfRule type="cellIs" dxfId="990" priority="1209" operator="equal">
      <formula>"SIM"</formula>
    </cfRule>
  </conditionalFormatting>
  <conditionalFormatting sqref="Z167">
    <cfRule type="cellIs" dxfId="989" priority="1207" operator="equal">
      <formula>"OPORTUNIDADE"</formula>
    </cfRule>
  </conditionalFormatting>
  <conditionalFormatting sqref="Z167">
    <cfRule type="cellIs" dxfId="988" priority="1205" operator="equal">
      <formula>"NÃO"</formula>
    </cfRule>
    <cfRule type="cellIs" dxfId="987" priority="1206" operator="equal">
      <formula>"SIM"</formula>
    </cfRule>
  </conditionalFormatting>
  <conditionalFormatting sqref="Z167">
    <cfRule type="cellIs" dxfId="986" priority="1204" operator="equal">
      <formula>"OPORTUNIDADE"</formula>
    </cfRule>
  </conditionalFormatting>
  <conditionalFormatting sqref="Z167">
    <cfRule type="cellIs" dxfId="985" priority="1202" operator="equal">
      <formula>"NÃO"</formula>
    </cfRule>
    <cfRule type="cellIs" dxfId="984" priority="1203" operator="equal">
      <formula>"SIM"</formula>
    </cfRule>
  </conditionalFormatting>
  <conditionalFormatting sqref="Z167">
    <cfRule type="cellIs" dxfId="983" priority="1201" operator="equal">
      <formula>"OPORTUNIDADE"</formula>
    </cfRule>
  </conditionalFormatting>
  <conditionalFormatting sqref="Z167">
    <cfRule type="cellIs" dxfId="982" priority="1199" operator="equal">
      <formula>"NÃO"</formula>
    </cfRule>
    <cfRule type="cellIs" dxfId="981" priority="1200" operator="equal">
      <formula>"SIM"</formula>
    </cfRule>
  </conditionalFormatting>
  <conditionalFormatting sqref="Z167">
    <cfRule type="cellIs" dxfId="980" priority="1198" operator="equal">
      <formula>"OPORTUNIDADE"</formula>
    </cfRule>
  </conditionalFormatting>
  <conditionalFormatting sqref="Z167">
    <cfRule type="cellIs" dxfId="979" priority="1196" operator="equal">
      <formula>"NÃO"</formula>
    </cfRule>
    <cfRule type="cellIs" dxfId="978" priority="1197" operator="equal">
      <formula>"SIM"</formula>
    </cfRule>
  </conditionalFormatting>
  <conditionalFormatting sqref="Z167">
    <cfRule type="cellIs" dxfId="977" priority="1195" operator="equal">
      <formula>"OPORTUNIDADE"</formula>
    </cfRule>
  </conditionalFormatting>
  <conditionalFormatting sqref="Z167">
    <cfRule type="cellIs" dxfId="976" priority="1193" operator="equal">
      <formula>"NÃO"</formula>
    </cfRule>
    <cfRule type="cellIs" dxfId="975" priority="1194" operator="equal">
      <formula>"SIM"</formula>
    </cfRule>
  </conditionalFormatting>
  <conditionalFormatting sqref="Z167">
    <cfRule type="cellIs" dxfId="974" priority="1192" operator="equal">
      <formula>"OPORTUNIDADE"</formula>
    </cfRule>
  </conditionalFormatting>
  <conditionalFormatting sqref="Z167">
    <cfRule type="cellIs" dxfId="973" priority="1190" operator="equal">
      <formula>"NÃO"</formula>
    </cfRule>
    <cfRule type="cellIs" dxfId="972" priority="1191" operator="equal">
      <formula>"SIM"</formula>
    </cfRule>
  </conditionalFormatting>
  <conditionalFormatting sqref="Z167">
    <cfRule type="cellIs" dxfId="971" priority="1189" operator="equal">
      <formula>"OPORTUNIDADE"</formula>
    </cfRule>
  </conditionalFormatting>
  <conditionalFormatting sqref="Z167">
    <cfRule type="cellIs" dxfId="970" priority="1187" operator="equal">
      <formula>"NÃO"</formula>
    </cfRule>
    <cfRule type="cellIs" dxfId="969" priority="1188" operator="equal">
      <formula>"SIM"</formula>
    </cfRule>
  </conditionalFormatting>
  <conditionalFormatting sqref="Z167">
    <cfRule type="cellIs" dxfId="968" priority="1186" operator="equal">
      <formula>"OPORTUNIDADE"</formula>
    </cfRule>
  </conditionalFormatting>
  <conditionalFormatting sqref="Z167">
    <cfRule type="cellIs" dxfId="967" priority="1184" operator="equal">
      <formula>"NÃO"</formula>
    </cfRule>
    <cfRule type="cellIs" dxfId="966" priority="1185" operator="equal">
      <formula>"SIM"</formula>
    </cfRule>
  </conditionalFormatting>
  <conditionalFormatting sqref="Z167">
    <cfRule type="cellIs" dxfId="965" priority="1183" operator="equal">
      <formula>"OPORTUNIDADE"</formula>
    </cfRule>
  </conditionalFormatting>
  <conditionalFormatting sqref="Z167">
    <cfRule type="cellIs" dxfId="964" priority="1181" operator="equal">
      <formula>"NÃO"</formula>
    </cfRule>
    <cfRule type="cellIs" dxfId="963" priority="1182" operator="equal">
      <formula>"SIM"</formula>
    </cfRule>
  </conditionalFormatting>
  <conditionalFormatting sqref="Z167">
    <cfRule type="cellIs" dxfId="962" priority="1180" operator="equal">
      <formula>"OPORTUNIDADE"</formula>
    </cfRule>
  </conditionalFormatting>
  <conditionalFormatting sqref="Z167">
    <cfRule type="cellIs" dxfId="961" priority="1178" operator="equal">
      <formula>"NÃO"</formula>
    </cfRule>
    <cfRule type="cellIs" dxfId="960" priority="1179" operator="equal">
      <formula>"SIM"</formula>
    </cfRule>
  </conditionalFormatting>
  <conditionalFormatting sqref="Z167">
    <cfRule type="cellIs" dxfId="959" priority="1177" operator="equal">
      <formula>"OPORTUNIDADE"</formula>
    </cfRule>
  </conditionalFormatting>
  <conditionalFormatting sqref="Z167">
    <cfRule type="cellIs" dxfId="958" priority="1175" operator="equal">
      <formula>"NÃO"</formula>
    </cfRule>
    <cfRule type="cellIs" dxfId="957" priority="1176" operator="equal">
      <formula>"SIM"</formula>
    </cfRule>
  </conditionalFormatting>
  <conditionalFormatting sqref="Z167">
    <cfRule type="cellIs" dxfId="956" priority="1174" operator="equal">
      <formula>"OPORTUNIDADE"</formula>
    </cfRule>
  </conditionalFormatting>
  <conditionalFormatting sqref="Z167">
    <cfRule type="cellIs" dxfId="955" priority="1172" operator="equal">
      <formula>"NÃO"</formula>
    </cfRule>
    <cfRule type="cellIs" dxfId="954" priority="1173" operator="equal">
      <formula>"SIM"</formula>
    </cfRule>
  </conditionalFormatting>
  <conditionalFormatting sqref="Z167">
    <cfRule type="cellIs" dxfId="953" priority="1171" operator="equal">
      <formula>"OPORTUNIDADE"</formula>
    </cfRule>
  </conditionalFormatting>
  <conditionalFormatting sqref="Z167">
    <cfRule type="cellIs" dxfId="952" priority="1169" operator="equal">
      <formula>"NÃO"</formula>
    </cfRule>
    <cfRule type="cellIs" dxfId="951" priority="1170" operator="equal">
      <formula>"SIM"</formula>
    </cfRule>
  </conditionalFormatting>
  <conditionalFormatting sqref="Z167">
    <cfRule type="cellIs" dxfId="950" priority="1168" operator="equal">
      <formula>"OPORTUNIDADE"</formula>
    </cfRule>
  </conditionalFormatting>
  <conditionalFormatting sqref="Z167">
    <cfRule type="cellIs" dxfId="949" priority="1166" operator="equal">
      <formula>"NÃO"</formula>
    </cfRule>
    <cfRule type="cellIs" dxfId="948" priority="1167" operator="equal">
      <formula>"SIM"</formula>
    </cfRule>
  </conditionalFormatting>
  <conditionalFormatting sqref="Z167">
    <cfRule type="cellIs" dxfId="947" priority="1165" operator="equal">
      <formula>"OPORTUNIDADE"</formula>
    </cfRule>
  </conditionalFormatting>
  <conditionalFormatting sqref="Z167">
    <cfRule type="cellIs" dxfId="946" priority="1163" operator="equal">
      <formula>"NÃO"</formula>
    </cfRule>
    <cfRule type="cellIs" dxfId="945" priority="1164" operator="equal">
      <formula>"SIM"</formula>
    </cfRule>
  </conditionalFormatting>
  <conditionalFormatting sqref="Z167">
    <cfRule type="cellIs" dxfId="944" priority="1162" operator="equal">
      <formula>"OPORTUNIDADE"</formula>
    </cfRule>
  </conditionalFormatting>
  <conditionalFormatting sqref="Z167">
    <cfRule type="cellIs" dxfId="943" priority="1160" operator="equal">
      <formula>"NÃO"</formula>
    </cfRule>
    <cfRule type="cellIs" dxfId="942" priority="1161" operator="equal">
      <formula>"SIM"</formula>
    </cfRule>
  </conditionalFormatting>
  <conditionalFormatting sqref="Z167">
    <cfRule type="cellIs" dxfId="941" priority="1159" operator="equal">
      <formula>"OPORTUNIDADE"</formula>
    </cfRule>
  </conditionalFormatting>
  <conditionalFormatting sqref="Z167">
    <cfRule type="cellIs" dxfId="940" priority="1157" operator="equal">
      <formula>"NÃO"</formula>
    </cfRule>
    <cfRule type="cellIs" dxfId="939" priority="1158" operator="equal">
      <formula>"SIM"</formula>
    </cfRule>
  </conditionalFormatting>
  <conditionalFormatting sqref="Y167">
    <cfRule type="cellIs" dxfId="938" priority="1156" operator="equal">
      <formula>"OPORTUNIDADE"</formula>
    </cfRule>
  </conditionalFormatting>
  <conditionalFormatting sqref="Y167">
    <cfRule type="cellIs" dxfId="937" priority="1154" operator="equal">
      <formula>"NÃO"</formula>
    </cfRule>
    <cfRule type="cellIs" dxfId="936" priority="1155" operator="equal">
      <formula>"SIM"</formula>
    </cfRule>
  </conditionalFormatting>
  <conditionalFormatting sqref="Z167">
    <cfRule type="cellIs" dxfId="935" priority="1153" operator="equal">
      <formula>"OPORTUNIDADE"</formula>
    </cfRule>
  </conditionalFormatting>
  <conditionalFormatting sqref="Z167">
    <cfRule type="cellIs" dxfId="934" priority="1151" operator="equal">
      <formula>"NÃO"</formula>
    </cfRule>
    <cfRule type="cellIs" dxfId="933" priority="1152" operator="equal">
      <formula>"SIM"</formula>
    </cfRule>
  </conditionalFormatting>
  <conditionalFormatting sqref="Z167">
    <cfRule type="cellIs" dxfId="932" priority="1150" operator="equal">
      <formula>"OPORTUNIDADE"</formula>
    </cfRule>
  </conditionalFormatting>
  <conditionalFormatting sqref="Z167">
    <cfRule type="cellIs" dxfId="931" priority="1148" operator="equal">
      <formula>"NÃO"</formula>
    </cfRule>
    <cfRule type="cellIs" dxfId="930" priority="1149" operator="equal">
      <formula>"SIM"</formula>
    </cfRule>
  </conditionalFormatting>
  <conditionalFormatting sqref="Z167">
    <cfRule type="cellIs" dxfId="929" priority="1147" operator="equal">
      <formula>"OPORTUNIDADE"</formula>
    </cfRule>
  </conditionalFormatting>
  <conditionalFormatting sqref="Z167">
    <cfRule type="cellIs" dxfId="928" priority="1145" operator="equal">
      <formula>"NÃO"</formula>
    </cfRule>
    <cfRule type="cellIs" dxfId="927" priority="1146" operator="equal">
      <formula>"SIM"</formula>
    </cfRule>
  </conditionalFormatting>
  <conditionalFormatting sqref="Z167">
    <cfRule type="cellIs" dxfId="926" priority="1144" operator="equal">
      <formula>"OPORTUNIDADE"</formula>
    </cfRule>
  </conditionalFormatting>
  <conditionalFormatting sqref="Z167">
    <cfRule type="cellIs" dxfId="925" priority="1142" operator="equal">
      <formula>"NÃO"</formula>
    </cfRule>
    <cfRule type="cellIs" dxfId="924" priority="1143" operator="equal">
      <formula>"SIM"</formula>
    </cfRule>
  </conditionalFormatting>
  <conditionalFormatting sqref="Z167">
    <cfRule type="cellIs" dxfId="923" priority="1141" operator="equal">
      <formula>"OPORTUNIDADE"</formula>
    </cfRule>
  </conditionalFormatting>
  <conditionalFormatting sqref="Z167">
    <cfRule type="cellIs" dxfId="922" priority="1139" operator="equal">
      <formula>"NÃO"</formula>
    </cfRule>
    <cfRule type="cellIs" dxfId="921" priority="1140" operator="equal">
      <formula>"SIM"</formula>
    </cfRule>
  </conditionalFormatting>
  <conditionalFormatting sqref="Y167">
    <cfRule type="cellIs" dxfId="920" priority="1138" operator="equal">
      <formula>"OPORTUNIDADE"</formula>
    </cfRule>
  </conditionalFormatting>
  <conditionalFormatting sqref="Y167">
    <cfRule type="cellIs" dxfId="919" priority="1136" operator="equal">
      <formula>"NÃO"</formula>
    </cfRule>
    <cfRule type="cellIs" dxfId="918" priority="1137" operator="equal">
      <formula>"SIM"</formula>
    </cfRule>
  </conditionalFormatting>
  <conditionalFormatting sqref="Z167">
    <cfRule type="cellIs" dxfId="917" priority="1135" operator="equal">
      <formula>"OPORTUNIDADE"</formula>
    </cfRule>
  </conditionalFormatting>
  <conditionalFormatting sqref="Z167">
    <cfRule type="cellIs" dxfId="916" priority="1133" operator="equal">
      <formula>"NÃO"</formula>
    </cfRule>
    <cfRule type="cellIs" dxfId="915" priority="1134" operator="equal">
      <formula>"SIM"</formula>
    </cfRule>
  </conditionalFormatting>
  <conditionalFormatting sqref="Z167">
    <cfRule type="cellIs" dxfId="914" priority="1132" operator="equal">
      <formula>"OPORTUNIDADE"</formula>
    </cfRule>
  </conditionalFormatting>
  <conditionalFormatting sqref="Z167">
    <cfRule type="cellIs" dxfId="913" priority="1130" operator="equal">
      <formula>"NÃO"</formula>
    </cfRule>
    <cfRule type="cellIs" dxfId="912" priority="1131" operator="equal">
      <formula>"SIM"</formula>
    </cfRule>
  </conditionalFormatting>
  <conditionalFormatting sqref="Z167">
    <cfRule type="cellIs" dxfId="911" priority="1129" operator="equal">
      <formula>"OPORTUNIDADE"</formula>
    </cfRule>
  </conditionalFormatting>
  <conditionalFormatting sqref="Z167">
    <cfRule type="cellIs" dxfId="910" priority="1127" operator="equal">
      <formula>"NÃO"</formula>
    </cfRule>
    <cfRule type="cellIs" dxfId="909" priority="1128" operator="equal">
      <formula>"SIM"</formula>
    </cfRule>
  </conditionalFormatting>
  <conditionalFormatting sqref="Z167">
    <cfRule type="cellIs" dxfId="908" priority="1126" operator="equal">
      <formula>"OPORTUNIDADE"</formula>
    </cfRule>
  </conditionalFormatting>
  <conditionalFormatting sqref="Z167">
    <cfRule type="cellIs" dxfId="907" priority="1124" operator="equal">
      <formula>"NÃO"</formula>
    </cfRule>
    <cfRule type="cellIs" dxfId="906" priority="1125" operator="equal">
      <formula>"SIM"</formula>
    </cfRule>
  </conditionalFormatting>
  <conditionalFormatting sqref="Y167">
    <cfRule type="cellIs" dxfId="905" priority="1123" operator="equal">
      <formula>"OPORTUNIDADE"</formula>
    </cfRule>
  </conditionalFormatting>
  <conditionalFormatting sqref="Y167">
    <cfRule type="cellIs" dxfId="904" priority="1121" operator="equal">
      <formula>"NÃO"</formula>
    </cfRule>
    <cfRule type="cellIs" dxfId="903" priority="1122" operator="equal">
      <formula>"SIM"</formula>
    </cfRule>
  </conditionalFormatting>
  <conditionalFormatting sqref="Z167">
    <cfRule type="cellIs" dxfId="902" priority="1120" operator="equal">
      <formula>"OPORTUNIDADE"</formula>
    </cfRule>
  </conditionalFormatting>
  <conditionalFormatting sqref="Z167">
    <cfRule type="cellIs" dxfId="901" priority="1118" operator="equal">
      <formula>"NÃO"</formula>
    </cfRule>
    <cfRule type="cellIs" dxfId="900" priority="1119" operator="equal">
      <formula>"SIM"</formula>
    </cfRule>
  </conditionalFormatting>
  <conditionalFormatting sqref="Y167:Z167">
    <cfRule type="cellIs" dxfId="899" priority="1117" operator="equal">
      <formula>"OPORTUNIDADE"</formula>
    </cfRule>
  </conditionalFormatting>
  <conditionalFormatting sqref="Y167:Z167">
    <cfRule type="cellIs" dxfId="898" priority="1115" operator="equal">
      <formula>"NÃO"</formula>
    </cfRule>
    <cfRule type="cellIs" dxfId="897" priority="1116" operator="equal">
      <formula>"SIM"</formula>
    </cfRule>
  </conditionalFormatting>
  <conditionalFormatting sqref="Y167:Z167">
    <cfRule type="cellIs" dxfId="896" priority="1114" operator="equal">
      <formula>"OPORTUNIDADE"</formula>
    </cfRule>
  </conditionalFormatting>
  <conditionalFormatting sqref="Y167:Z167">
    <cfRule type="cellIs" dxfId="895" priority="1112" operator="equal">
      <formula>"NÃO"</formula>
    </cfRule>
    <cfRule type="cellIs" dxfId="894" priority="1113" operator="equal">
      <formula>"SIM"</formula>
    </cfRule>
  </conditionalFormatting>
  <conditionalFormatting sqref="Y167:Z167">
    <cfRule type="cellIs" dxfId="893" priority="1111" operator="equal">
      <formula>"OPORTUNIDADE"</formula>
    </cfRule>
  </conditionalFormatting>
  <conditionalFormatting sqref="Y167:Z167">
    <cfRule type="cellIs" dxfId="892" priority="1109" operator="equal">
      <formula>"NÃO"</formula>
    </cfRule>
    <cfRule type="cellIs" dxfId="891" priority="1110" operator="equal">
      <formula>"SIM"</formula>
    </cfRule>
  </conditionalFormatting>
  <conditionalFormatting sqref="Y167">
    <cfRule type="cellIs" dxfId="890" priority="1108" operator="equal">
      <formula>"OPORTUNIDADE"</formula>
    </cfRule>
  </conditionalFormatting>
  <conditionalFormatting sqref="Y167">
    <cfRule type="cellIs" dxfId="889" priority="1106" operator="equal">
      <formula>"NÃO"</formula>
    </cfRule>
    <cfRule type="cellIs" dxfId="888" priority="1107" operator="equal">
      <formula>"SIM"</formula>
    </cfRule>
  </conditionalFormatting>
  <conditionalFormatting sqref="Y167">
    <cfRule type="cellIs" dxfId="887" priority="1105" operator="equal">
      <formula>"OPORTUNIDADE"</formula>
    </cfRule>
  </conditionalFormatting>
  <conditionalFormatting sqref="Y167">
    <cfRule type="cellIs" dxfId="886" priority="1103" operator="equal">
      <formula>"NÃO"</formula>
    </cfRule>
    <cfRule type="cellIs" dxfId="885" priority="1104" operator="equal">
      <formula>"SIM"</formula>
    </cfRule>
  </conditionalFormatting>
  <conditionalFormatting sqref="Y167">
    <cfRule type="cellIs" dxfId="884" priority="1102" operator="equal">
      <formula>"OPORTUNIDADE"</formula>
    </cfRule>
  </conditionalFormatting>
  <conditionalFormatting sqref="Y167">
    <cfRule type="cellIs" dxfId="883" priority="1100" operator="equal">
      <formula>"NÃO"</formula>
    </cfRule>
    <cfRule type="cellIs" dxfId="882" priority="1101" operator="equal">
      <formula>"SIM"</formula>
    </cfRule>
  </conditionalFormatting>
  <conditionalFormatting sqref="Y167">
    <cfRule type="cellIs" dxfId="881" priority="1099" operator="equal">
      <formula>"OPORTUNIDADE"</formula>
    </cfRule>
  </conditionalFormatting>
  <conditionalFormatting sqref="Y167">
    <cfRule type="cellIs" dxfId="880" priority="1097" operator="equal">
      <formula>"NÃO"</formula>
    </cfRule>
    <cfRule type="cellIs" dxfId="879" priority="1098" operator="equal">
      <formula>"SIM"</formula>
    </cfRule>
  </conditionalFormatting>
  <conditionalFormatting sqref="Y167">
    <cfRule type="cellIs" dxfId="878" priority="1096" operator="equal">
      <formula>"OPORTUNIDADE"</formula>
    </cfRule>
  </conditionalFormatting>
  <conditionalFormatting sqref="Y167">
    <cfRule type="cellIs" dxfId="877" priority="1094" operator="equal">
      <formula>"NÃO"</formula>
    </cfRule>
    <cfRule type="cellIs" dxfId="876" priority="1095" operator="equal">
      <formula>"SIM"</formula>
    </cfRule>
  </conditionalFormatting>
  <conditionalFormatting sqref="Y167">
    <cfRule type="cellIs" dxfId="875" priority="1093" operator="equal">
      <formula>"OPORTUNIDADE"</formula>
    </cfRule>
  </conditionalFormatting>
  <conditionalFormatting sqref="Y167">
    <cfRule type="cellIs" dxfId="874" priority="1091" operator="equal">
      <formula>"NÃO"</formula>
    </cfRule>
    <cfRule type="cellIs" dxfId="873" priority="1092" operator="equal">
      <formula>"SIM"</formula>
    </cfRule>
  </conditionalFormatting>
  <conditionalFormatting sqref="Y167">
    <cfRule type="cellIs" dxfId="872" priority="1090" operator="equal">
      <formula>"OPORTUNIDADE"</formula>
    </cfRule>
  </conditionalFormatting>
  <conditionalFormatting sqref="Y167">
    <cfRule type="cellIs" dxfId="871" priority="1088" operator="equal">
      <formula>"NÃO"</formula>
    </cfRule>
    <cfRule type="cellIs" dxfId="870" priority="1089" operator="equal">
      <formula>"SIM"</formula>
    </cfRule>
  </conditionalFormatting>
  <conditionalFormatting sqref="Y171">
    <cfRule type="cellIs" dxfId="869" priority="1087" operator="equal">
      <formula>"OPORTUNIDADE"</formula>
    </cfRule>
  </conditionalFormatting>
  <conditionalFormatting sqref="Y171">
    <cfRule type="cellIs" dxfId="868" priority="1085" operator="equal">
      <formula>"NÃO"</formula>
    </cfRule>
    <cfRule type="cellIs" dxfId="867" priority="1086" operator="equal">
      <formula>"SIM"</formula>
    </cfRule>
  </conditionalFormatting>
  <conditionalFormatting sqref="Y171">
    <cfRule type="cellIs" dxfId="866" priority="1084" operator="equal">
      <formula>"OPORTUNIDADE"</formula>
    </cfRule>
  </conditionalFormatting>
  <conditionalFormatting sqref="Y171">
    <cfRule type="cellIs" dxfId="865" priority="1082" operator="equal">
      <formula>"NÃO"</formula>
    </cfRule>
    <cfRule type="cellIs" dxfId="864" priority="1083" operator="equal">
      <formula>"SIM"</formula>
    </cfRule>
  </conditionalFormatting>
  <conditionalFormatting sqref="Y171">
    <cfRule type="cellIs" dxfId="863" priority="1081" operator="equal">
      <formula>"OPORTUNIDADE"</formula>
    </cfRule>
  </conditionalFormatting>
  <conditionalFormatting sqref="Y171">
    <cfRule type="cellIs" dxfId="862" priority="1079" operator="equal">
      <formula>"NÃO"</formula>
    </cfRule>
    <cfRule type="cellIs" dxfId="861" priority="1080" operator="equal">
      <formula>"SIM"</formula>
    </cfRule>
  </conditionalFormatting>
  <conditionalFormatting sqref="Y171">
    <cfRule type="cellIs" dxfId="860" priority="1078" operator="equal">
      <formula>"OPORTUNIDADE"</formula>
    </cfRule>
  </conditionalFormatting>
  <conditionalFormatting sqref="Y171">
    <cfRule type="cellIs" dxfId="859" priority="1076" operator="equal">
      <formula>"NÃO"</formula>
    </cfRule>
    <cfRule type="cellIs" dxfId="858" priority="1077" operator="equal">
      <formula>"SIM"</formula>
    </cfRule>
  </conditionalFormatting>
  <conditionalFormatting sqref="Y171">
    <cfRule type="cellIs" dxfId="857" priority="1075" operator="equal">
      <formula>"OPORTUNIDADE"</formula>
    </cfRule>
  </conditionalFormatting>
  <conditionalFormatting sqref="Y171">
    <cfRule type="cellIs" dxfId="856" priority="1073" operator="equal">
      <formula>"NÃO"</formula>
    </cfRule>
    <cfRule type="cellIs" dxfId="855" priority="1074" operator="equal">
      <formula>"SIM"</formula>
    </cfRule>
  </conditionalFormatting>
  <conditionalFormatting sqref="Y171">
    <cfRule type="cellIs" dxfId="854" priority="1072" operator="equal">
      <formula>"OPORTUNIDADE"</formula>
    </cfRule>
  </conditionalFormatting>
  <conditionalFormatting sqref="Y171">
    <cfRule type="cellIs" dxfId="853" priority="1070" operator="equal">
      <formula>"NÃO"</formula>
    </cfRule>
    <cfRule type="cellIs" dxfId="852" priority="1071" operator="equal">
      <formula>"SIM"</formula>
    </cfRule>
  </conditionalFormatting>
  <conditionalFormatting sqref="Y171">
    <cfRule type="cellIs" dxfId="851" priority="1069" operator="equal">
      <formula>"OPORTUNIDADE"</formula>
    </cfRule>
  </conditionalFormatting>
  <conditionalFormatting sqref="Y171">
    <cfRule type="cellIs" dxfId="850" priority="1067" operator="equal">
      <formula>"NÃO"</formula>
    </cfRule>
    <cfRule type="cellIs" dxfId="849" priority="1068" operator="equal">
      <formula>"SIM"</formula>
    </cfRule>
  </conditionalFormatting>
  <conditionalFormatting sqref="Y171">
    <cfRule type="cellIs" dxfId="848" priority="1066" operator="equal">
      <formula>"OPORTUNIDADE"</formula>
    </cfRule>
  </conditionalFormatting>
  <conditionalFormatting sqref="Y171">
    <cfRule type="cellIs" dxfId="847" priority="1064" operator="equal">
      <formula>"NÃO"</formula>
    </cfRule>
    <cfRule type="cellIs" dxfId="846" priority="1065" operator="equal">
      <formula>"SIM"</formula>
    </cfRule>
  </conditionalFormatting>
  <conditionalFormatting sqref="Y171">
    <cfRule type="cellIs" dxfId="845" priority="1063" operator="equal">
      <formula>"OPORTUNIDADE"</formula>
    </cfRule>
  </conditionalFormatting>
  <conditionalFormatting sqref="Y171">
    <cfRule type="cellIs" dxfId="844" priority="1061" operator="equal">
      <formula>"NÃO"</formula>
    </cfRule>
    <cfRule type="cellIs" dxfId="843" priority="1062" operator="equal">
      <formula>"SIM"</formula>
    </cfRule>
  </conditionalFormatting>
  <conditionalFormatting sqref="Z171">
    <cfRule type="cellIs" dxfId="842" priority="1060" operator="equal">
      <formula>"OPORTUNIDADE"</formula>
    </cfRule>
  </conditionalFormatting>
  <conditionalFormatting sqref="Z171">
    <cfRule type="cellIs" dxfId="841" priority="1058" operator="equal">
      <formula>"NÃO"</formula>
    </cfRule>
    <cfRule type="cellIs" dxfId="840" priority="1059" operator="equal">
      <formula>"SIM"</formula>
    </cfRule>
  </conditionalFormatting>
  <conditionalFormatting sqref="Z171">
    <cfRule type="cellIs" dxfId="839" priority="1057" operator="equal">
      <formula>"OPORTUNIDADE"</formula>
    </cfRule>
  </conditionalFormatting>
  <conditionalFormatting sqref="Z171">
    <cfRule type="cellIs" dxfId="838" priority="1055" operator="equal">
      <formula>"NÃO"</formula>
    </cfRule>
    <cfRule type="cellIs" dxfId="837" priority="1056" operator="equal">
      <formula>"SIM"</formula>
    </cfRule>
  </conditionalFormatting>
  <conditionalFormatting sqref="Z171">
    <cfRule type="cellIs" dxfId="836" priority="1054" operator="equal">
      <formula>"OPORTUNIDADE"</formula>
    </cfRule>
  </conditionalFormatting>
  <conditionalFormatting sqref="Z171">
    <cfRule type="cellIs" dxfId="835" priority="1052" operator="equal">
      <formula>"NÃO"</formula>
    </cfRule>
    <cfRule type="cellIs" dxfId="834" priority="1053" operator="equal">
      <formula>"SIM"</formula>
    </cfRule>
  </conditionalFormatting>
  <conditionalFormatting sqref="Z171">
    <cfRule type="cellIs" dxfId="833" priority="1051" operator="equal">
      <formula>"OPORTUNIDADE"</formula>
    </cfRule>
  </conditionalFormatting>
  <conditionalFormatting sqref="Z171">
    <cfRule type="cellIs" dxfId="832" priority="1049" operator="equal">
      <formula>"NÃO"</formula>
    </cfRule>
    <cfRule type="cellIs" dxfId="831" priority="1050" operator="equal">
      <formula>"SIM"</formula>
    </cfRule>
  </conditionalFormatting>
  <conditionalFormatting sqref="Z171">
    <cfRule type="cellIs" dxfId="830" priority="1048" operator="equal">
      <formula>"OPORTUNIDADE"</formula>
    </cfRule>
  </conditionalFormatting>
  <conditionalFormatting sqref="Z171">
    <cfRule type="cellIs" dxfId="829" priority="1046" operator="equal">
      <formula>"NÃO"</formula>
    </cfRule>
    <cfRule type="cellIs" dxfId="828" priority="1047" operator="equal">
      <formula>"SIM"</formula>
    </cfRule>
  </conditionalFormatting>
  <conditionalFormatting sqref="Z171">
    <cfRule type="cellIs" dxfId="827" priority="1045" operator="equal">
      <formula>"OPORTUNIDADE"</formula>
    </cfRule>
  </conditionalFormatting>
  <conditionalFormatting sqref="Z171">
    <cfRule type="cellIs" dxfId="826" priority="1043" operator="equal">
      <formula>"NÃO"</formula>
    </cfRule>
    <cfRule type="cellIs" dxfId="825" priority="1044" operator="equal">
      <formula>"SIM"</formula>
    </cfRule>
  </conditionalFormatting>
  <conditionalFormatting sqref="Z171">
    <cfRule type="cellIs" dxfId="824" priority="1042" operator="equal">
      <formula>"OPORTUNIDADE"</formula>
    </cfRule>
  </conditionalFormatting>
  <conditionalFormatting sqref="Z171">
    <cfRule type="cellIs" dxfId="823" priority="1040" operator="equal">
      <formula>"NÃO"</formula>
    </cfRule>
    <cfRule type="cellIs" dxfId="822" priority="1041" operator="equal">
      <formula>"SIM"</formula>
    </cfRule>
  </conditionalFormatting>
  <conditionalFormatting sqref="Z171">
    <cfRule type="cellIs" dxfId="821" priority="1039" operator="equal">
      <formula>"OPORTUNIDADE"</formula>
    </cfRule>
  </conditionalFormatting>
  <conditionalFormatting sqref="Z171">
    <cfRule type="cellIs" dxfId="820" priority="1037" operator="equal">
      <formula>"NÃO"</formula>
    </cfRule>
    <cfRule type="cellIs" dxfId="819" priority="1038" operator="equal">
      <formula>"SIM"</formula>
    </cfRule>
  </conditionalFormatting>
  <conditionalFormatting sqref="Z171">
    <cfRule type="cellIs" dxfId="818" priority="1036" operator="equal">
      <formula>"OPORTUNIDADE"</formula>
    </cfRule>
  </conditionalFormatting>
  <conditionalFormatting sqref="Z171">
    <cfRule type="cellIs" dxfId="817" priority="1034" operator="equal">
      <formula>"NÃO"</formula>
    </cfRule>
    <cfRule type="cellIs" dxfId="816" priority="1035" operator="equal">
      <formula>"SIM"</formula>
    </cfRule>
  </conditionalFormatting>
  <conditionalFormatting sqref="Z171">
    <cfRule type="cellIs" dxfId="815" priority="1033" operator="equal">
      <formula>"OPORTUNIDADE"</formula>
    </cfRule>
  </conditionalFormatting>
  <conditionalFormatting sqref="Z171">
    <cfRule type="cellIs" dxfId="814" priority="1031" operator="equal">
      <formula>"NÃO"</formula>
    </cfRule>
    <cfRule type="cellIs" dxfId="813" priority="1032" operator="equal">
      <formula>"SIM"</formula>
    </cfRule>
  </conditionalFormatting>
  <conditionalFormatting sqref="Z171">
    <cfRule type="cellIs" dxfId="812" priority="1030" operator="equal">
      <formula>"OPORTUNIDADE"</formula>
    </cfRule>
  </conditionalFormatting>
  <conditionalFormatting sqref="Z171">
    <cfRule type="cellIs" dxfId="811" priority="1028" operator="equal">
      <formula>"NÃO"</formula>
    </cfRule>
    <cfRule type="cellIs" dxfId="810" priority="1029" operator="equal">
      <formula>"SIM"</formula>
    </cfRule>
  </conditionalFormatting>
  <conditionalFormatting sqref="Z171">
    <cfRule type="cellIs" dxfId="809" priority="1027" operator="equal">
      <formula>"OPORTUNIDADE"</formula>
    </cfRule>
  </conditionalFormatting>
  <conditionalFormatting sqref="Z171">
    <cfRule type="cellIs" dxfId="808" priority="1025" operator="equal">
      <formula>"NÃO"</formula>
    </cfRule>
    <cfRule type="cellIs" dxfId="807" priority="1026" operator="equal">
      <formula>"SIM"</formula>
    </cfRule>
  </conditionalFormatting>
  <conditionalFormatting sqref="Z171">
    <cfRule type="cellIs" dxfId="806" priority="1024" operator="equal">
      <formula>"OPORTUNIDADE"</formula>
    </cfRule>
  </conditionalFormatting>
  <conditionalFormatting sqref="Z171">
    <cfRule type="cellIs" dxfId="805" priority="1022" operator="equal">
      <formula>"NÃO"</formula>
    </cfRule>
    <cfRule type="cellIs" dxfId="804" priority="1023" operator="equal">
      <formula>"SIM"</formula>
    </cfRule>
  </conditionalFormatting>
  <conditionalFormatting sqref="Z171">
    <cfRule type="cellIs" dxfId="803" priority="1021" operator="equal">
      <formula>"OPORTUNIDADE"</formula>
    </cfRule>
  </conditionalFormatting>
  <conditionalFormatting sqref="Z171">
    <cfRule type="cellIs" dxfId="802" priority="1019" operator="equal">
      <formula>"NÃO"</formula>
    </cfRule>
    <cfRule type="cellIs" dxfId="801" priority="1020" operator="equal">
      <formula>"SIM"</formula>
    </cfRule>
  </conditionalFormatting>
  <conditionalFormatting sqref="Z171">
    <cfRule type="cellIs" dxfId="800" priority="1018" operator="equal">
      <formula>"OPORTUNIDADE"</formula>
    </cfRule>
  </conditionalFormatting>
  <conditionalFormatting sqref="Z171">
    <cfRule type="cellIs" dxfId="799" priority="1016" operator="equal">
      <formula>"NÃO"</formula>
    </cfRule>
    <cfRule type="cellIs" dxfId="798" priority="1017" operator="equal">
      <formula>"SIM"</formula>
    </cfRule>
  </conditionalFormatting>
  <conditionalFormatting sqref="Z171">
    <cfRule type="cellIs" dxfId="797" priority="1015" operator="equal">
      <formula>"OPORTUNIDADE"</formula>
    </cfRule>
  </conditionalFormatting>
  <conditionalFormatting sqref="Z171">
    <cfRule type="cellIs" dxfId="796" priority="1013" operator="equal">
      <formula>"NÃO"</formula>
    </cfRule>
    <cfRule type="cellIs" dxfId="795" priority="1014" operator="equal">
      <formula>"SIM"</formula>
    </cfRule>
  </conditionalFormatting>
  <conditionalFormatting sqref="Z171">
    <cfRule type="cellIs" dxfId="794" priority="1012" operator="equal">
      <formula>"OPORTUNIDADE"</formula>
    </cfRule>
  </conditionalFormatting>
  <conditionalFormatting sqref="Z171">
    <cfRule type="cellIs" dxfId="793" priority="1010" operator="equal">
      <formula>"NÃO"</formula>
    </cfRule>
    <cfRule type="cellIs" dxfId="792" priority="1011" operator="equal">
      <formula>"SIM"</formula>
    </cfRule>
  </conditionalFormatting>
  <conditionalFormatting sqref="Z171">
    <cfRule type="cellIs" dxfId="791" priority="1009" operator="equal">
      <formula>"OPORTUNIDADE"</formula>
    </cfRule>
  </conditionalFormatting>
  <conditionalFormatting sqref="Z171">
    <cfRule type="cellIs" dxfId="790" priority="1007" operator="equal">
      <formula>"NÃO"</formula>
    </cfRule>
    <cfRule type="cellIs" dxfId="789" priority="1008" operator="equal">
      <formula>"SIM"</formula>
    </cfRule>
  </conditionalFormatting>
  <conditionalFormatting sqref="Y171">
    <cfRule type="cellIs" dxfId="788" priority="1006" operator="equal">
      <formula>"OPORTUNIDADE"</formula>
    </cfRule>
  </conditionalFormatting>
  <conditionalFormatting sqref="Y171">
    <cfRule type="cellIs" dxfId="787" priority="1004" operator="equal">
      <formula>"NÃO"</formula>
    </cfRule>
    <cfRule type="cellIs" dxfId="786" priority="1005" operator="equal">
      <formula>"SIM"</formula>
    </cfRule>
  </conditionalFormatting>
  <conditionalFormatting sqref="Z171">
    <cfRule type="cellIs" dxfId="785" priority="1003" operator="equal">
      <formula>"OPORTUNIDADE"</formula>
    </cfRule>
  </conditionalFormatting>
  <conditionalFormatting sqref="Z171">
    <cfRule type="cellIs" dxfId="784" priority="1001" operator="equal">
      <formula>"NÃO"</formula>
    </cfRule>
    <cfRule type="cellIs" dxfId="783" priority="1002" operator="equal">
      <formula>"SIM"</formula>
    </cfRule>
  </conditionalFormatting>
  <conditionalFormatting sqref="Z171">
    <cfRule type="cellIs" dxfId="782" priority="1000" operator="equal">
      <formula>"OPORTUNIDADE"</formula>
    </cfRule>
  </conditionalFormatting>
  <conditionalFormatting sqref="Z171">
    <cfRule type="cellIs" dxfId="781" priority="998" operator="equal">
      <formula>"NÃO"</formula>
    </cfRule>
    <cfRule type="cellIs" dxfId="780" priority="999" operator="equal">
      <formula>"SIM"</formula>
    </cfRule>
  </conditionalFormatting>
  <conditionalFormatting sqref="Z171">
    <cfRule type="cellIs" dxfId="779" priority="997" operator="equal">
      <formula>"OPORTUNIDADE"</formula>
    </cfRule>
  </conditionalFormatting>
  <conditionalFormatting sqref="Z171">
    <cfRule type="cellIs" dxfId="778" priority="995" operator="equal">
      <formula>"NÃO"</formula>
    </cfRule>
    <cfRule type="cellIs" dxfId="777" priority="996" operator="equal">
      <formula>"SIM"</formula>
    </cfRule>
  </conditionalFormatting>
  <conditionalFormatting sqref="Z171">
    <cfRule type="cellIs" dxfId="776" priority="994" operator="equal">
      <formula>"OPORTUNIDADE"</formula>
    </cfRule>
  </conditionalFormatting>
  <conditionalFormatting sqref="Z171">
    <cfRule type="cellIs" dxfId="775" priority="992" operator="equal">
      <formula>"NÃO"</formula>
    </cfRule>
    <cfRule type="cellIs" dxfId="774" priority="993" operator="equal">
      <formula>"SIM"</formula>
    </cfRule>
  </conditionalFormatting>
  <conditionalFormatting sqref="Z171">
    <cfRule type="cellIs" dxfId="773" priority="991" operator="equal">
      <formula>"OPORTUNIDADE"</formula>
    </cfRule>
  </conditionalFormatting>
  <conditionalFormatting sqref="Z171">
    <cfRule type="cellIs" dxfId="772" priority="989" operator="equal">
      <formula>"NÃO"</formula>
    </cfRule>
    <cfRule type="cellIs" dxfId="771" priority="990" operator="equal">
      <formula>"SIM"</formula>
    </cfRule>
  </conditionalFormatting>
  <conditionalFormatting sqref="Y171">
    <cfRule type="cellIs" dxfId="770" priority="988" operator="equal">
      <formula>"OPORTUNIDADE"</formula>
    </cfRule>
  </conditionalFormatting>
  <conditionalFormatting sqref="Y171">
    <cfRule type="cellIs" dxfId="769" priority="986" operator="equal">
      <formula>"NÃO"</formula>
    </cfRule>
    <cfRule type="cellIs" dxfId="768" priority="987" operator="equal">
      <formula>"SIM"</formula>
    </cfRule>
  </conditionalFormatting>
  <conditionalFormatting sqref="Z171">
    <cfRule type="cellIs" dxfId="767" priority="985" operator="equal">
      <formula>"OPORTUNIDADE"</formula>
    </cfRule>
  </conditionalFormatting>
  <conditionalFormatting sqref="Z171">
    <cfRule type="cellIs" dxfId="766" priority="983" operator="equal">
      <formula>"NÃO"</formula>
    </cfRule>
    <cfRule type="cellIs" dxfId="765" priority="984" operator="equal">
      <formula>"SIM"</formula>
    </cfRule>
  </conditionalFormatting>
  <conditionalFormatting sqref="Z171">
    <cfRule type="cellIs" dxfId="764" priority="982" operator="equal">
      <formula>"OPORTUNIDADE"</formula>
    </cfRule>
  </conditionalFormatting>
  <conditionalFormatting sqref="Z171">
    <cfRule type="cellIs" dxfId="763" priority="980" operator="equal">
      <formula>"NÃO"</formula>
    </cfRule>
    <cfRule type="cellIs" dxfId="762" priority="981" operator="equal">
      <formula>"SIM"</formula>
    </cfRule>
  </conditionalFormatting>
  <conditionalFormatting sqref="Z171">
    <cfRule type="cellIs" dxfId="761" priority="979" operator="equal">
      <formula>"OPORTUNIDADE"</formula>
    </cfRule>
  </conditionalFormatting>
  <conditionalFormatting sqref="Z171">
    <cfRule type="cellIs" dxfId="760" priority="977" operator="equal">
      <formula>"NÃO"</formula>
    </cfRule>
    <cfRule type="cellIs" dxfId="759" priority="978" operator="equal">
      <formula>"SIM"</formula>
    </cfRule>
  </conditionalFormatting>
  <conditionalFormatting sqref="Z171">
    <cfRule type="cellIs" dxfId="758" priority="976" operator="equal">
      <formula>"OPORTUNIDADE"</formula>
    </cfRule>
  </conditionalFormatting>
  <conditionalFormatting sqref="Z171">
    <cfRule type="cellIs" dxfId="757" priority="974" operator="equal">
      <formula>"NÃO"</formula>
    </cfRule>
    <cfRule type="cellIs" dxfId="756" priority="975" operator="equal">
      <formula>"SIM"</formula>
    </cfRule>
  </conditionalFormatting>
  <conditionalFormatting sqref="Y171">
    <cfRule type="cellIs" dxfId="755" priority="973" operator="equal">
      <formula>"OPORTUNIDADE"</formula>
    </cfRule>
  </conditionalFormatting>
  <conditionalFormatting sqref="Y171">
    <cfRule type="cellIs" dxfId="754" priority="971" operator="equal">
      <formula>"NÃO"</formula>
    </cfRule>
    <cfRule type="cellIs" dxfId="753" priority="972" operator="equal">
      <formula>"SIM"</formula>
    </cfRule>
  </conditionalFormatting>
  <conditionalFormatting sqref="Z171">
    <cfRule type="cellIs" dxfId="752" priority="970" operator="equal">
      <formula>"OPORTUNIDADE"</formula>
    </cfRule>
  </conditionalFormatting>
  <conditionalFormatting sqref="Z171">
    <cfRule type="cellIs" dxfId="751" priority="968" operator="equal">
      <formula>"NÃO"</formula>
    </cfRule>
    <cfRule type="cellIs" dxfId="750" priority="969" operator="equal">
      <formula>"SIM"</formula>
    </cfRule>
  </conditionalFormatting>
  <conditionalFormatting sqref="Y171:Z171">
    <cfRule type="cellIs" dxfId="749" priority="967" operator="equal">
      <formula>"OPORTUNIDADE"</formula>
    </cfRule>
  </conditionalFormatting>
  <conditionalFormatting sqref="Y171:Z171">
    <cfRule type="cellIs" dxfId="748" priority="965" operator="equal">
      <formula>"NÃO"</formula>
    </cfRule>
    <cfRule type="cellIs" dxfId="747" priority="966" operator="equal">
      <formula>"SIM"</formula>
    </cfRule>
  </conditionalFormatting>
  <conditionalFormatting sqref="Y171:Z171">
    <cfRule type="cellIs" dxfId="746" priority="964" operator="equal">
      <formula>"OPORTUNIDADE"</formula>
    </cfRule>
  </conditionalFormatting>
  <conditionalFormatting sqref="Y171:Z171">
    <cfRule type="cellIs" dxfId="745" priority="962" operator="equal">
      <formula>"NÃO"</formula>
    </cfRule>
    <cfRule type="cellIs" dxfId="744" priority="963" operator="equal">
      <formula>"SIM"</formula>
    </cfRule>
  </conditionalFormatting>
  <conditionalFormatting sqref="Y171:Z171">
    <cfRule type="cellIs" dxfId="743" priority="961" operator="equal">
      <formula>"OPORTUNIDADE"</formula>
    </cfRule>
  </conditionalFormatting>
  <conditionalFormatting sqref="Y171:Z171">
    <cfRule type="cellIs" dxfId="742" priority="959" operator="equal">
      <formula>"NÃO"</formula>
    </cfRule>
    <cfRule type="cellIs" dxfId="741" priority="960" operator="equal">
      <formula>"SIM"</formula>
    </cfRule>
  </conditionalFormatting>
  <conditionalFormatting sqref="Y171">
    <cfRule type="cellIs" dxfId="740" priority="958" operator="equal">
      <formula>"OPORTUNIDADE"</formula>
    </cfRule>
  </conditionalFormatting>
  <conditionalFormatting sqref="Y171">
    <cfRule type="cellIs" dxfId="739" priority="956" operator="equal">
      <formula>"NÃO"</formula>
    </cfRule>
    <cfRule type="cellIs" dxfId="738" priority="957" operator="equal">
      <formula>"SIM"</formula>
    </cfRule>
  </conditionalFormatting>
  <conditionalFormatting sqref="Y171">
    <cfRule type="cellIs" dxfId="737" priority="955" operator="equal">
      <formula>"OPORTUNIDADE"</formula>
    </cfRule>
  </conditionalFormatting>
  <conditionalFormatting sqref="Y171">
    <cfRule type="cellIs" dxfId="736" priority="953" operator="equal">
      <formula>"NÃO"</formula>
    </cfRule>
    <cfRule type="cellIs" dxfId="735" priority="954" operator="equal">
      <formula>"SIM"</formula>
    </cfRule>
  </conditionalFormatting>
  <conditionalFormatting sqref="Y171">
    <cfRule type="cellIs" dxfId="734" priority="952" operator="equal">
      <formula>"OPORTUNIDADE"</formula>
    </cfRule>
  </conditionalFormatting>
  <conditionalFormatting sqref="Y171">
    <cfRule type="cellIs" dxfId="733" priority="950" operator="equal">
      <formula>"NÃO"</formula>
    </cfRule>
    <cfRule type="cellIs" dxfId="732" priority="951" operator="equal">
      <formula>"SIM"</formula>
    </cfRule>
  </conditionalFormatting>
  <conditionalFormatting sqref="Y171">
    <cfRule type="cellIs" dxfId="731" priority="949" operator="equal">
      <formula>"OPORTUNIDADE"</formula>
    </cfRule>
  </conditionalFormatting>
  <conditionalFormatting sqref="Y171">
    <cfRule type="cellIs" dxfId="730" priority="947" operator="equal">
      <formula>"NÃO"</formula>
    </cfRule>
    <cfRule type="cellIs" dxfId="729" priority="948" operator="equal">
      <formula>"SIM"</formula>
    </cfRule>
  </conditionalFormatting>
  <conditionalFormatting sqref="Y171">
    <cfRule type="cellIs" dxfId="728" priority="946" operator="equal">
      <formula>"OPORTUNIDADE"</formula>
    </cfRule>
  </conditionalFormatting>
  <conditionalFormatting sqref="Y171">
    <cfRule type="cellIs" dxfId="727" priority="944" operator="equal">
      <formula>"NÃO"</formula>
    </cfRule>
    <cfRule type="cellIs" dxfId="726" priority="945" operator="equal">
      <formula>"SIM"</formula>
    </cfRule>
  </conditionalFormatting>
  <conditionalFormatting sqref="Y171">
    <cfRule type="cellIs" dxfId="725" priority="943" operator="equal">
      <formula>"OPORTUNIDADE"</formula>
    </cfRule>
  </conditionalFormatting>
  <conditionalFormatting sqref="Y171">
    <cfRule type="cellIs" dxfId="724" priority="941" operator="equal">
      <formula>"NÃO"</formula>
    </cfRule>
    <cfRule type="cellIs" dxfId="723" priority="942" operator="equal">
      <formula>"SIM"</formula>
    </cfRule>
  </conditionalFormatting>
  <conditionalFormatting sqref="Y171">
    <cfRule type="cellIs" dxfId="722" priority="940" operator="equal">
      <formula>"OPORTUNIDADE"</formula>
    </cfRule>
  </conditionalFormatting>
  <conditionalFormatting sqref="Y171">
    <cfRule type="cellIs" dxfId="721" priority="938" operator="equal">
      <formula>"NÃO"</formula>
    </cfRule>
    <cfRule type="cellIs" dxfId="720" priority="939" operator="equal">
      <formula>"SIM"</formula>
    </cfRule>
  </conditionalFormatting>
  <conditionalFormatting sqref="Y177:Z177">
    <cfRule type="cellIs" dxfId="719" priority="937" operator="equal">
      <formula>"OPORTUNIDADE"</formula>
    </cfRule>
  </conditionalFormatting>
  <conditionalFormatting sqref="Y177:Z177">
    <cfRule type="cellIs" dxfId="718" priority="935" operator="equal">
      <formula>"NÃO"</formula>
    </cfRule>
    <cfRule type="cellIs" dxfId="717" priority="936" operator="equal">
      <formula>"SIM"</formula>
    </cfRule>
  </conditionalFormatting>
  <conditionalFormatting sqref="Y178:Z178">
    <cfRule type="cellIs" dxfId="716" priority="934" operator="equal">
      <formula>"OPORTUNIDADE"</formula>
    </cfRule>
  </conditionalFormatting>
  <conditionalFormatting sqref="Y178:Z178">
    <cfRule type="cellIs" dxfId="715" priority="932" operator="equal">
      <formula>"NÃO"</formula>
    </cfRule>
    <cfRule type="cellIs" dxfId="714" priority="933" operator="equal">
      <formula>"SIM"</formula>
    </cfRule>
  </conditionalFormatting>
  <conditionalFormatting sqref="Y178:Z178">
    <cfRule type="cellIs" dxfId="713" priority="931" operator="equal">
      <formula>"OPORTUNIDADE"</formula>
    </cfRule>
  </conditionalFormatting>
  <conditionalFormatting sqref="Y178:Z178">
    <cfRule type="cellIs" dxfId="712" priority="929" operator="equal">
      <formula>"NÃO"</formula>
    </cfRule>
    <cfRule type="cellIs" dxfId="711" priority="930" operator="equal">
      <formula>"SIM"</formula>
    </cfRule>
  </conditionalFormatting>
  <conditionalFormatting sqref="Y177:Z177">
    <cfRule type="cellIs" dxfId="710" priority="928" operator="equal">
      <formula>"OPORTUNIDADE"</formula>
    </cfRule>
  </conditionalFormatting>
  <conditionalFormatting sqref="Y177:Z177">
    <cfRule type="cellIs" dxfId="709" priority="926" operator="equal">
      <formula>"NÃO"</formula>
    </cfRule>
    <cfRule type="cellIs" dxfId="708" priority="927" operator="equal">
      <formula>"SIM"</formula>
    </cfRule>
  </conditionalFormatting>
  <conditionalFormatting sqref="Y177:Z177">
    <cfRule type="cellIs" dxfId="707" priority="925" operator="equal">
      <formula>"OPORTUNIDADE"</formula>
    </cfRule>
  </conditionalFormatting>
  <conditionalFormatting sqref="Y177:Z177">
    <cfRule type="cellIs" dxfId="706" priority="923" operator="equal">
      <formula>"NÃO"</formula>
    </cfRule>
    <cfRule type="cellIs" dxfId="705" priority="924" operator="equal">
      <formula>"SIM"</formula>
    </cfRule>
  </conditionalFormatting>
  <conditionalFormatting sqref="Y178:Z178">
    <cfRule type="cellIs" dxfId="704" priority="922" operator="equal">
      <formula>"OPORTUNIDADE"</formula>
    </cfRule>
  </conditionalFormatting>
  <conditionalFormatting sqref="Y178:Z178">
    <cfRule type="cellIs" dxfId="703" priority="920" operator="equal">
      <formula>"NÃO"</formula>
    </cfRule>
    <cfRule type="cellIs" dxfId="702" priority="921" operator="equal">
      <formula>"SIM"</formula>
    </cfRule>
  </conditionalFormatting>
  <conditionalFormatting sqref="Y178:Z178">
    <cfRule type="cellIs" dxfId="701" priority="919" operator="equal">
      <formula>"OPORTUNIDADE"</formula>
    </cfRule>
  </conditionalFormatting>
  <conditionalFormatting sqref="Y178:Z178">
    <cfRule type="cellIs" dxfId="700" priority="917" operator="equal">
      <formula>"NÃO"</formula>
    </cfRule>
    <cfRule type="cellIs" dxfId="699" priority="918" operator="equal">
      <formula>"SIM"</formula>
    </cfRule>
  </conditionalFormatting>
  <conditionalFormatting sqref="Y178:Z178">
    <cfRule type="cellIs" dxfId="698" priority="916" operator="equal">
      <formula>"OPORTUNIDADE"</formula>
    </cfRule>
  </conditionalFormatting>
  <conditionalFormatting sqref="Y178:Z178">
    <cfRule type="cellIs" dxfId="697" priority="914" operator="equal">
      <formula>"NÃO"</formula>
    </cfRule>
    <cfRule type="cellIs" dxfId="696" priority="915" operator="equal">
      <formula>"SIM"</formula>
    </cfRule>
  </conditionalFormatting>
  <conditionalFormatting sqref="Y179:Z179">
    <cfRule type="cellIs" dxfId="695" priority="913" operator="equal">
      <formula>"OPORTUNIDADE"</formula>
    </cfRule>
  </conditionalFormatting>
  <conditionalFormatting sqref="Y179:Z179">
    <cfRule type="cellIs" dxfId="694" priority="911" operator="equal">
      <formula>"NÃO"</formula>
    </cfRule>
    <cfRule type="cellIs" dxfId="693" priority="912" operator="equal">
      <formula>"SIM"</formula>
    </cfRule>
  </conditionalFormatting>
  <conditionalFormatting sqref="Y179:Z179">
    <cfRule type="cellIs" dxfId="692" priority="910" operator="equal">
      <formula>"OPORTUNIDADE"</formula>
    </cfRule>
  </conditionalFormatting>
  <conditionalFormatting sqref="Y179:Z179">
    <cfRule type="cellIs" dxfId="691" priority="908" operator="equal">
      <formula>"NÃO"</formula>
    </cfRule>
    <cfRule type="cellIs" dxfId="690" priority="909" operator="equal">
      <formula>"SIM"</formula>
    </cfRule>
  </conditionalFormatting>
  <conditionalFormatting sqref="Y178:Z178">
    <cfRule type="cellIs" dxfId="689" priority="907" operator="equal">
      <formula>"OPORTUNIDADE"</formula>
    </cfRule>
  </conditionalFormatting>
  <conditionalFormatting sqref="Y178:Z178">
    <cfRule type="cellIs" dxfId="688" priority="905" operator="equal">
      <formula>"NÃO"</formula>
    </cfRule>
    <cfRule type="cellIs" dxfId="687" priority="906" operator="equal">
      <formula>"SIM"</formula>
    </cfRule>
  </conditionalFormatting>
  <conditionalFormatting sqref="Y178:Z178">
    <cfRule type="cellIs" dxfId="686" priority="904" operator="equal">
      <formula>"OPORTUNIDADE"</formula>
    </cfRule>
  </conditionalFormatting>
  <conditionalFormatting sqref="Y178:Z178">
    <cfRule type="cellIs" dxfId="685" priority="902" operator="equal">
      <formula>"NÃO"</formula>
    </cfRule>
    <cfRule type="cellIs" dxfId="684" priority="903" operator="equal">
      <formula>"SIM"</formula>
    </cfRule>
  </conditionalFormatting>
  <conditionalFormatting sqref="Y179:Z179">
    <cfRule type="cellIs" dxfId="683" priority="901" operator="equal">
      <formula>"OPORTUNIDADE"</formula>
    </cfRule>
  </conditionalFormatting>
  <conditionalFormatting sqref="Y179:Z179">
    <cfRule type="cellIs" dxfId="682" priority="899" operator="equal">
      <formula>"NÃO"</formula>
    </cfRule>
    <cfRule type="cellIs" dxfId="681" priority="900" operator="equal">
      <formula>"SIM"</formula>
    </cfRule>
  </conditionalFormatting>
  <conditionalFormatting sqref="Y179:Z179">
    <cfRule type="cellIs" dxfId="680" priority="898" operator="equal">
      <formula>"OPORTUNIDADE"</formula>
    </cfRule>
  </conditionalFormatting>
  <conditionalFormatting sqref="Y179:Z179">
    <cfRule type="cellIs" dxfId="679" priority="896" operator="equal">
      <formula>"NÃO"</formula>
    </cfRule>
    <cfRule type="cellIs" dxfId="678" priority="897" operator="equal">
      <formula>"SIM"</formula>
    </cfRule>
  </conditionalFormatting>
  <conditionalFormatting sqref="Y178:Z178">
    <cfRule type="cellIs" dxfId="677" priority="895" operator="equal">
      <formula>"OPORTUNIDADE"</formula>
    </cfRule>
  </conditionalFormatting>
  <conditionalFormatting sqref="Y178:Z178">
    <cfRule type="cellIs" dxfId="676" priority="893" operator="equal">
      <formula>"NÃO"</formula>
    </cfRule>
    <cfRule type="cellIs" dxfId="675" priority="894" operator="equal">
      <formula>"SIM"</formula>
    </cfRule>
  </conditionalFormatting>
  <conditionalFormatting sqref="Y179:Z179">
    <cfRule type="cellIs" dxfId="674" priority="892" operator="equal">
      <formula>"OPORTUNIDADE"</formula>
    </cfRule>
  </conditionalFormatting>
  <conditionalFormatting sqref="Y179:Z179">
    <cfRule type="cellIs" dxfId="673" priority="890" operator="equal">
      <formula>"NÃO"</formula>
    </cfRule>
    <cfRule type="cellIs" dxfId="672" priority="891" operator="equal">
      <formula>"SIM"</formula>
    </cfRule>
  </conditionalFormatting>
  <conditionalFormatting sqref="Y179:Z179">
    <cfRule type="cellIs" dxfId="671" priority="889" operator="equal">
      <formula>"OPORTUNIDADE"</formula>
    </cfRule>
  </conditionalFormatting>
  <conditionalFormatting sqref="Y179:Z179">
    <cfRule type="cellIs" dxfId="670" priority="887" operator="equal">
      <formula>"NÃO"</formula>
    </cfRule>
    <cfRule type="cellIs" dxfId="669" priority="888" operator="equal">
      <formula>"SIM"</formula>
    </cfRule>
  </conditionalFormatting>
  <conditionalFormatting sqref="Y178:Z178">
    <cfRule type="cellIs" dxfId="668" priority="886" operator="equal">
      <formula>"OPORTUNIDADE"</formula>
    </cfRule>
  </conditionalFormatting>
  <conditionalFormatting sqref="Y178:Z178">
    <cfRule type="cellIs" dxfId="667" priority="884" operator="equal">
      <formula>"NÃO"</formula>
    </cfRule>
    <cfRule type="cellIs" dxfId="666" priority="885" operator="equal">
      <formula>"SIM"</formula>
    </cfRule>
  </conditionalFormatting>
  <conditionalFormatting sqref="Y178:Z178">
    <cfRule type="cellIs" dxfId="665" priority="883" operator="equal">
      <formula>"OPORTUNIDADE"</formula>
    </cfRule>
  </conditionalFormatting>
  <conditionalFormatting sqref="Y178:Z178">
    <cfRule type="cellIs" dxfId="664" priority="881" operator="equal">
      <formula>"NÃO"</formula>
    </cfRule>
    <cfRule type="cellIs" dxfId="663" priority="882" operator="equal">
      <formula>"SIM"</formula>
    </cfRule>
  </conditionalFormatting>
  <conditionalFormatting sqref="Y179:Z179">
    <cfRule type="cellIs" dxfId="662" priority="880" operator="equal">
      <formula>"OPORTUNIDADE"</formula>
    </cfRule>
  </conditionalFormatting>
  <conditionalFormatting sqref="Y179:Z179">
    <cfRule type="cellIs" dxfId="661" priority="878" operator="equal">
      <formula>"NÃO"</formula>
    </cfRule>
    <cfRule type="cellIs" dxfId="660" priority="879" operator="equal">
      <formula>"SIM"</formula>
    </cfRule>
  </conditionalFormatting>
  <conditionalFormatting sqref="Y179:Z179">
    <cfRule type="cellIs" dxfId="659" priority="877" operator="equal">
      <formula>"OPORTUNIDADE"</formula>
    </cfRule>
  </conditionalFormatting>
  <conditionalFormatting sqref="Y179:Z179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Y179:Z179">
    <cfRule type="cellIs" dxfId="656" priority="874" operator="equal">
      <formula>"OPORTUNIDADE"</formula>
    </cfRule>
  </conditionalFormatting>
  <conditionalFormatting sqref="Y179:Z179">
    <cfRule type="cellIs" dxfId="655" priority="872" operator="equal">
      <formula>"NÃO"</formula>
    </cfRule>
    <cfRule type="cellIs" dxfId="654" priority="873" operator="equal">
      <formula>"SIM"</formula>
    </cfRule>
  </conditionalFormatting>
  <conditionalFormatting sqref="Y180:Z180">
    <cfRule type="cellIs" dxfId="653" priority="871" operator="equal">
      <formula>"OPORTUNIDADE"</formula>
    </cfRule>
  </conditionalFormatting>
  <conditionalFormatting sqref="Y180:Z180">
    <cfRule type="cellIs" dxfId="652" priority="869" operator="equal">
      <formula>"NÃO"</formula>
    </cfRule>
    <cfRule type="cellIs" dxfId="651" priority="870" operator="equal">
      <formula>"SIM"</formula>
    </cfRule>
  </conditionalFormatting>
  <conditionalFormatting sqref="Y180:Z180">
    <cfRule type="cellIs" dxfId="650" priority="868" operator="equal">
      <formula>"OPORTUNIDADE"</formula>
    </cfRule>
  </conditionalFormatting>
  <conditionalFormatting sqref="Y180:Z180">
    <cfRule type="cellIs" dxfId="649" priority="866" operator="equal">
      <formula>"NÃO"</formula>
    </cfRule>
    <cfRule type="cellIs" dxfId="648" priority="867" operator="equal">
      <formula>"SIM"</formula>
    </cfRule>
  </conditionalFormatting>
  <conditionalFormatting sqref="Y179:Z179">
    <cfRule type="cellIs" dxfId="647" priority="865" operator="equal">
      <formula>"OPORTUNIDADE"</formula>
    </cfRule>
  </conditionalFormatting>
  <conditionalFormatting sqref="Y179:Z179">
    <cfRule type="cellIs" dxfId="646" priority="863" operator="equal">
      <formula>"NÃO"</formula>
    </cfRule>
    <cfRule type="cellIs" dxfId="645" priority="864" operator="equal">
      <formula>"SIM"</formula>
    </cfRule>
  </conditionalFormatting>
  <conditionalFormatting sqref="Y179:Z179">
    <cfRule type="cellIs" dxfId="644" priority="862" operator="equal">
      <formula>"OPORTUNIDADE"</formula>
    </cfRule>
  </conditionalFormatting>
  <conditionalFormatting sqref="Y179:Z179">
    <cfRule type="cellIs" dxfId="643" priority="860" operator="equal">
      <formula>"NÃO"</formula>
    </cfRule>
    <cfRule type="cellIs" dxfId="642" priority="861" operator="equal">
      <formula>"SIM"</formula>
    </cfRule>
  </conditionalFormatting>
  <conditionalFormatting sqref="Y180:Z180">
    <cfRule type="cellIs" dxfId="641" priority="859" operator="equal">
      <formula>"OPORTUNIDADE"</formula>
    </cfRule>
  </conditionalFormatting>
  <conditionalFormatting sqref="Y180:Z180">
    <cfRule type="cellIs" dxfId="640" priority="857" operator="equal">
      <formula>"NÃO"</formula>
    </cfRule>
    <cfRule type="cellIs" dxfId="639" priority="858" operator="equal">
      <formula>"SIM"</formula>
    </cfRule>
  </conditionalFormatting>
  <conditionalFormatting sqref="Y180:Z180">
    <cfRule type="cellIs" dxfId="638" priority="856" operator="equal">
      <formula>"OPORTUNIDADE"</formula>
    </cfRule>
  </conditionalFormatting>
  <conditionalFormatting sqref="Y180:Z180">
    <cfRule type="cellIs" dxfId="637" priority="854" operator="equal">
      <formula>"NÃO"</formula>
    </cfRule>
    <cfRule type="cellIs" dxfId="636" priority="855" operator="equal">
      <formula>"SIM"</formula>
    </cfRule>
  </conditionalFormatting>
  <conditionalFormatting sqref="Z176">
    <cfRule type="cellIs" dxfId="635" priority="853" operator="equal">
      <formula>"OPORTUNIDADE"</formula>
    </cfRule>
  </conditionalFormatting>
  <conditionalFormatting sqref="Z176">
    <cfRule type="cellIs" dxfId="634" priority="851" operator="equal">
      <formula>"NÃO"</formula>
    </cfRule>
    <cfRule type="cellIs" dxfId="633" priority="852" operator="equal">
      <formula>"SIM"</formula>
    </cfRule>
  </conditionalFormatting>
  <conditionalFormatting sqref="Z176">
    <cfRule type="cellIs" dxfId="632" priority="850" operator="equal">
      <formula>"OPORTUNIDADE"</formula>
    </cfRule>
  </conditionalFormatting>
  <conditionalFormatting sqref="Z176">
    <cfRule type="cellIs" dxfId="631" priority="848" operator="equal">
      <formula>"NÃO"</formula>
    </cfRule>
    <cfRule type="cellIs" dxfId="630" priority="849" operator="equal">
      <formula>"SIM"</formula>
    </cfRule>
  </conditionalFormatting>
  <conditionalFormatting sqref="Z176">
    <cfRule type="cellIs" dxfId="629" priority="847" operator="equal">
      <formula>"OPORTUNIDADE"</formula>
    </cfRule>
  </conditionalFormatting>
  <conditionalFormatting sqref="Z176">
    <cfRule type="cellIs" dxfId="628" priority="845" operator="equal">
      <formula>"NÃO"</formula>
    </cfRule>
    <cfRule type="cellIs" dxfId="627" priority="846" operator="equal">
      <formula>"SIM"</formula>
    </cfRule>
  </conditionalFormatting>
  <conditionalFormatting sqref="Z176">
    <cfRule type="cellIs" dxfId="626" priority="844" operator="equal">
      <formula>"OPORTUNIDADE"</formula>
    </cfRule>
  </conditionalFormatting>
  <conditionalFormatting sqref="Z176">
    <cfRule type="cellIs" dxfId="625" priority="842" operator="equal">
      <formula>"NÃO"</formula>
    </cfRule>
    <cfRule type="cellIs" dxfId="624" priority="843" operator="equal">
      <formula>"SIM"</formula>
    </cfRule>
  </conditionalFormatting>
  <conditionalFormatting sqref="Z176">
    <cfRule type="cellIs" dxfId="623" priority="841" operator="equal">
      <formula>"OPORTUNIDADE"</formula>
    </cfRule>
  </conditionalFormatting>
  <conditionalFormatting sqref="Z176">
    <cfRule type="cellIs" dxfId="622" priority="839" operator="equal">
      <formula>"NÃO"</formula>
    </cfRule>
    <cfRule type="cellIs" dxfId="621" priority="840" operator="equal">
      <formula>"SIM"</formula>
    </cfRule>
  </conditionalFormatting>
  <conditionalFormatting sqref="Z176">
    <cfRule type="cellIs" dxfId="620" priority="838" operator="equal">
      <formula>"OPORTUNIDADE"</formula>
    </cfRule>
  </conditionalFormatting>
  <conditionalFormatting sqref="Z176">
    <cfRule type="cellIs" dxfId="619" priority="836" operator="equal">
      <formula>"NÃO"</formula>
    </cfRule>
    <cfRule type="cellIs" dxfId="618" priority="837" operator="equal">
      <formula>"SIM"</formula>
    </cfRule>
  </conditionalFormatting>
  <conditionalFormatting sqref="Y176">
    <cfRule type="cellIs" dxfId="617" priority="835" operator="equal">
      <formula>"OPORTUNIDADE"</formula>
    </cfRule>
  </conditionalFormatting>
  <conditionalFormatting sqref="Y176">
    <cfRule type="cellIs" dxfId="616" priority="833" operator="equal">
      <formula>"NÃO"</formula>
    </cfRule>
    <cfRule type="cellIs" dxfId="615" priority="834" operator="equal">
      <formula>"SIM"</formula>
    </cfRule>
  </conditionalFormatting>
  <conditionalFormatting sqref="Z176">
    <cfRule type="cellIs" dxfId="614" priority="832" operator="equal">
      <formula>"OPORTUNIDADE"</formula>
    </cfRule>
  </conditionalFormatting>
  <conditionalFormatting sqref="Z176">
    <cfRule type="cellIs" dxfId="613" priority="830" operator="equal">
      <formula>"NÃO"</formula>
    </cfRule>
    <cfRule type="cellIs" dxfId="612" priority="831" operator="equal">
      <formula>"SIM"</formula>
    </cfRule>
  </conditionalFormatting>
  <conditionalFormatting sqref="Z176">
    <cfRule type="cellIs" dxfId="611" priority="829" operator="equal">
      <formula>"OPORTUNIDADE"</formula>
    </cfRule>
  </conditionalFormatting>
  <conditionalFormatting sqref="Z176">
    <cfRule type="cellIs" dxfId="610" priority="827" operator="equal">
      <formula>"NÃO"</formula>
    </cfRule>
    <cfRule type="cellIs" dxfId="609" priority="828" operator="equal">
      <formula>"SIM"</formula>
    </cfRule>
  </conditionalFormatting>
  <conditionalFormatting sqref="Z176">
    <cfRule type="cellIs" dxfId="608" priority="826" operator="equal">
      <formula>"OPORTUNIDADE"</formula>
    </cfRule>
  </conditionalFormatting>
  <conditionalFormatting sqref="Z176">
    <cfRule type="cellIs" dxfId="607" priority="824" operator="equal">
      <formula>"NÃO"</formula>
    </cfRule>
    <cfRule type="cellIs" dxfId="606" priority="825" operator="equal">
      <formula>"SIM"</formula>
    </cfRule>
  </conditionalFormatting>
  <conditionalFormatting sqref="Z176">
    <cfRule type="cellIs" dxfId="605" priority="823" operator="equal">
      <formula>"OPORTUNIDADE"</formula>
    </cfRule>
  </conditionalFormatting>
  <conditionalFormatting sqref="Z176">
    <cfRule type="cellIs" dxfId="604" priority="821" operator="equal">
      <formula>"NÃO"</formula>
    </cfRule>
    <cfRule type="cellIs" dxfId="603" priority="822" operator="equal">
      <formula>"SIM"</formula>
    </cfRule>
  </conditionalFormatting>
  <conditionalFormatting sqref="Z176">
    <cfRule type="cellIs" dxfId="602" priority="820" operator="equal">
      <formula>"OPORTUNIDADE"</formula>
    </cfRule>
  </conditionalFormatting>
  <conditionalFormatting sqref="Z176">
    <cfRule type="cellIs" dxfId="601" priority="818" operator="equal">
      <formula>"NÃO"</formula>
    </cfRule>
    <cfRule type="cellIs" dxfId="600" priority="819" operator="equal">
      <formula>"SIM"</formula>
    </cfRule>
  </conditionalFormatting>
  <conditionalFormatting sqref="Z176">
    <cfRule type="cellIs" dxfId="599" priority="817" operator="equal">
      <formula>"OPORTUNIDADE"</formula>
    </cfRule>
  </conditionalFormatting>
  <conditionalFormatting sqref="Z176">
    <cfRule type="cellIs" dxfId="598" priority="815" operator="equal">
      <formula>"NÃO"</formula>
    </cfRule>
    <cfRule type="cellIs" dxfId="597" priority="816" operator="equal">
      <formula>"SIM"</formula>
    </cfRule>
  </conditionalFormatting>
  <conditionalFormatting sqref="Z176">
    <cfRule type="cellIs" dxfId="596" priority="814" operator="equal">
      <formula>"OPORTUNIDADE"</formula>
    </cfRule>
  </conditionalFormatting>
  <conditionalFormatting sqref="Z176">
    <cfRule type="cellIs" dxfId="595" priority="812" operator="equal">
      <formula>"NÃO"</formula>
    </cfRule>
    <cfRule type="cellIs" dxfId="594" priority="813" operator="equal">
      <formula>"SIM"</formula>
    </cfRule>
  </conditionalFormatting>
  <conditionalFormatting sqref="Z176">
    <cfRule type="cellIs" dxfId="593" priority="811" operator="equal">
      <formula>"OPORTUNIDADE"</formula>
    </cfRule>
  </conditionalFormatting>
  <conditionalFormatting sqref="Z176">
    <cfRule type="cellIs" dxfId="592" priority="809" operator="equal">
      <formula>"NÃO"</formula>
    </cfRule>
    <cfRule type="cellIs" dxfId="591" priority="810" operator="equal">
      <formula>"SIM"</formula>
    </cfRule>
  </conditionalFormatting>
  <conditionalFormatting sqref="Z176">
    <cfRule type="cellIs" dxfId="590" priority="808" operator="equal">
      <formula>"OPORTUNIDADE"</formula>
    </cfRule>
  </conditionalFormatting>
  <conditionalFormatting sqref="Z176">
    <cfRule type="cellIs" dxfId="589" priority="806" operator="equal">
      <formula>"NÃO"</formula>
    </cfRule>
    <cfRule type="cellIs" dxfId="588" priority="807" operator="equal">
      <formula>"SIM"</formula>
    </cfRule>
  </conditionalFormatting>
  <conditionalFormatting sqref="Z176">
    <cfRule type="cellIs" dxfId="587" priority="805" operator="equal">
      <formula>"OPORTUNIDADE"</formula>
    </cfRule>
  </conditionalFormatting>
  <conditionalFormatting sqref="Z176">
    <cfRule type="cellIs" dxfId="586" priority="803" operator="equal">
      <formula>"NÃO"</formula>
    </cfRule>
    <cfRule type="cellIs" dxfId="585" priority="804" operator="equal">
      <formula>"SIM"</formula>
    </cfRule>
  </conditionalFormatting>
  <conditionalFormatting sqref="Z176">
    <cfRule type="cellIs" dxfId="584" priority="802" operator="equal">
      <formula>"OPORTUNIDADE"</formula>
    </cfRule>
  </conditionalFormatting>
  <conditionalFormatting sqref="Z176">
    <cfRule type="cellIs" dxfId="583" priority="800" operator="equal">
      <formula>"NÃO"</formula>
    </cfRule>
    <cfRule type="cellIs" dxfId="582" priority="801" operator="equal">
      <formula>"SIM"</formula>
    </cfRule>
  </conditionalFormatting>
  <conditionalFormatting sqref="Z176">
    <cfRule type="cellIs" dxfId="581" priority="799" operator="equal">
      <formula>"OPORTUNIDADE"</formula>
    </cfRule>
  </conditionalFormatting>
  <conditionalFormatting sqref="Z176">
    <cfRule type="cellIs" dxfId="580" priority="797" operator="equal">
      <formula>"NÃO"</formula>
    </cfRule>
    <cfRule type="cellIs" dxfId="579" priority="798" operator="equal">
      <formula>"SIM"</formula>
    </cfRule>
  </conditionalFormatting>
  <conditionalFormatting sqref="Z176">
    <cfRule type="cellIs" dxfId="578" priority="796" operator="equal">
      <formula>"OPORTUNIDADE"</formula>
    </cfRule>
  </conditionalFormatting>
  <conditionalFormatting sqref="Z176">
    <cfRule type="cellIs" dxfId="577" priority="794" operator="equal">
      <formula>"NÃO"</formula>
    </cfRule>
    <cfRule type="cellIs" dxfId="576" priority="795" operator="equal">
      <formula>"SIM"</formula>
    </cfRule>
  </conditionalFormatting>
  <conditionalFormatting sqref="Z176">
    <cfRule type="cellIs" dxfId="575" priority="793" operator="equal">
      <formula>"OPORTUNIDADE"</formula>
    </cfRule>
  </conditionalFormatting>
  <conditionalFormatting sqref="Z176">
    <cfRule type="cellIs" dxfId="574" priority="791" operator="equal">
      <formula>"NÃO"</formula>
    </cfRule>
    <cfRule type="cellIs" dxfId="573" priority="792" operator="equal">
      <formula>"SIM"</formula>
    </cfRule>
  </conditionalFormatting>
  <conditionalFormatting sqref="Z176">
    <cfRule type="cellIs" dxfId="572" priority="790" operator="equal">
      <formula>"OPORTUNIDADE"</formula>
    </cfRule>
  </conditionalFormatting>
  <conditionalFormatting sqref="Z176">
    <cfRule type="cellIs" dxfId="571" priority="788" operator="equal">
      <formula>"NÃO"</formula>
    </cfRule>
    <cfRule type="cellIs" dxfId="570" priority="789" operator="equal">
      <formula>"SIM"</formula>
    </cfRule>
  </conditionalFormatting>
  <conditionalFormatting sqref="Z176">
    <cfRule type="cellIs" dxfId="569" priority="787" operator="equal">
      <formula>"OPORTUNIDADE"</formula>
    </cfRule>
  </conditionalFormatting>
  <conditionalFormatting sqref="Z176">
    <cfRule type="cellIs" dxfId="568" priority="785" operator="equal">
      <formula>"NÃO"</formula>
    </cfRule>
    <cfRule type="cellIs" dxfId="567" priority="786" operator="equal">
      <formula>"SIM"</formula>
    </cfRule>
  </conditionalFormatting>
  <conditionalFormatting sqref="Z176">
    <cfRule type="cellIs" dxfId="566" priority="784" operator="equal">
      <formula>"OPORTUNIDADE"</formula>
    </cfRule>
  </conditionalFormatting>
  <conditionalFormatting sqref="Z176">
    <cfRule type="cellIs" dxfId="565" priority="782" operator="equal">
      <formula>"NÃO"</formula>
    </cfRule>
    <cfRule type="cellIs" dxfId="564" priority="783" operator="equal">
      <formula>"SIM"</formula>
    </cfRule>
  </conditionalFormatting>
  <conditionalFormatting sqref="Z176">
    <cfRule type="cellIs" dxfId="563" priority="781" operator="equal">
      <formula>"OPORTUNIDADE"</formula>
    </cfRule>
  </conditionalFormatting>
  <conditionalFormatting sqref="Z176">
    <cfRule type="cellIs" dxfId="562" priority="779" operator="equal">
      <formula>"NÃO"</formula>
    </cfRule>
    <cfRule type="cellIs" dxfId="561" priority="780" operator="equal">
      <formula>"SIM"</formula>
    </cfRule>
  </conditionalFormatting>
  <conditionalFormatting sqref="Y176">
    <cfRule type="cellIs" dxfId="560" priority="778" operator="equal">
      <formula>"OPORTUNIDADE"</formula>
    </cfRule>
  </conditionalFormatting>
  <conditionalFormatting sqref="Y176">
    <cfRule type="cellIs" dxfId="559" priority="776" operator="equal">
      <formula>"NÃO"</formula>
    </cfRule>
    <cfRule type="cellIs" dxfId="558" priority="777" operator="equal">
      <formula>"SIM"</formula>
    </cfRule>
  </conditionalFormatting>
  <conditionalFormatting sqref="Z176">
    <cfRule type="cellIs" dxfId="557" priority="775" operator="equal">
      <formula>"OPORTUNIDADE"</formula>
    </cfRule>
  </conditionalFormatting>
  <conditionalFormatting sqref="Z176">
    <cfRule type="cellIs" dxfId="556" priority="773" operator="equal">
      <formula>"NÃO"</formula>
    </cfRule>
    <cfRule type="cellIs" dxfId="555" priority="774" operator="equal">
      <formula>"SIM"</formula>
    </cfRule>
  </conditionalFormatting>
  <conditionalFormatting sqref="Z176">
    <cfRule type="cellIs" dxfId="554" priority="772" operator="equal">
      <formula>"OPORTUNIDADE"</formula>
    </cfRule>
  </conditionalFormatting>
  <conditionalFormatting sqref="Z176">
    <cfRule type="cellIs" dxfId="553" priority="770" operator="equal">
      <formula>"NÃO"</formula>
    </cfRule>
    <cfRule type="cellIs" dxfId="552" priority="771" operator="equal">
      <formula>"SIM"</formula>
    </cfRule>
  </conditionalFormatting>
  <conditionalFormatting sqref="Z176">
    <cfRule type="cellIs" dxfId="551" priority="769" operator="equal">
      <formula>"OPORTUNIDADE"</formula>
    </cfRule>
  </conditionalFormatting>
  <conditionalFormatting sqref="Z176">
    <cfRule type="cellIs" dxfId="550" priority="767" operator="equal">
      <formula>"NÃO"</formula>
    </cfRule>
    <cfRule type="cellIs" dxfId="549" priority="768" operator="equal">
      <formula>"SIM"</formula>
    </cfRule>
  </conditionalFormatting>
  <conditionalFormatting sqref="Z176">
    <cfRule type="cellIs" dxfId="548" priority="766" operator="equal">
      <formula>"OPORTUNIDADE"</formula>
    </cfRule>
  </conditionalFormatting>
  <conditionalFormatting sqref="Z176">
    <cfRule type="cellIs" dxfId="547" priority="764" operator="equal">
      <formula>"NÃO"</formula>
    </cfRule>
    <cfRule type="cellIs" dxfId="546" priority="765" operator="equal">
      <formula>"SIM"</formula>
    </cfRule>
  </conditionalFormatting>
  <conditionalFormatting sqref="Z176">
    <cfRule type="cellIs" dxfId="545" priority="763" operator="equal">
      <formula>"OPORTUNIDADE"</formula>
    </cfRule>
  </conditionalFormatting>
  <conditionalFormatting sqref="Z176">
    <cfRule type="cellIs" dxfId="544" priority="761" operator="equal">
      <formula>"NÃO"</formula>
    </cfRule>
    <cfRule type="cellIs" dxfId="543" priority="762" operator="equal">
      <formula>"SIM"</formula>
    </cfRule>
  </conditionalFormatting>
  <conditionalFormatting sqref="Y176">
    <cfRule type="cellIs" dxfId="542" priority="760" operator="equal">
      <formula>"OPORTUNIDADE"</formula>
    </cfRule>
  </conditionalFormatting>
  <conditionalFormatting sqref="Y176">
    <cfRule type="cellIs" dxfId="541" priority="758" operator="equal">
      <formula>"NÃO"</formula>
    </cfRule>
    <cfRule type="cellIs" dxfId="540" priority="759" operator="equal">
      <formula>"SIM"</formula>
    </cfRule>
  </conditionalFormatting>
  <conditionalFormatting sqref="Z176">
    <cfRule type="cellIs" dxfId="539" priority="757" operator="equal">
      <formula>"OPORTUNIDADE"</formula>
    </cfRule>
  </conditionalFormatting>
  <conditionalFormatting sqref="Z176">
    <cfRule type="cellIs" dxfId="538" priority="755" operator="equal">
      <formula>"NÃO"</formula>
    </cfRule>
    <cfRule type="cellIs" dxfId="537" priority="756" operator="equal">
      <formula>"SIM"</formula>
    </cfRule>
  </conditionalFormatting>
  <conditionalFormatting sqref="Z176">
    <cfRule type="cellIs" dxfId="536" priority="754" operator="equal">
      <formula>"OPORTUNIDADE"</formula>
    </cfRule>
  </conditionalFormatting>
  <conditionalFormatting sqref="Z176">
    <cfRule type="cellIs" dxfId="535" priority="752" operator="equal">
      <formula>"NÃO"</formula>
    </cfRule>
    <cfRule type="cellIs" dxfId="534" priority="753" operator="equal">
      <formula>"SIM"</formula>
    </cfRule>
  </conditionalFormatting>
  <conditionalFormatting sqref="Z176">
    <cfRule type="cellIs" dxfId="533" priority="751" operator="equal">
      <formula>"OPORTUNIDADE"</formula>
    </cfRule>
  </conditionalFormatting>
  <conditionalFormatting sqref="Z176">
    <cfRule type="cellIs" dxfId="532" priority="749" operator="equal">
      <formula>"NÃO"</formula>
    </cfRule>
    <cfRule type="cellIs" dxfId="531" priority="750" operator="equal">
      <formula>"SIM"</formula>
    </cfRule>
  </conditionalFormatting>
  <conditionalFormatting sqref="Z176">
    <cfRule type="cellIs" dxfId="530" priority="748" operator="equal">
      <formula>"OPORTUNIDADE"</formula>
    </cfRule>
  </conditionalFormatting>
  <conditionalFormatting sqref="Z176">
    <cfRule type="cellIs" dxfId="529" priority="746" operator="equal">
      <formula>"NÃO"</formula>
    </cfRule>
    <cfRule type="cellIs" dxfId="528" priority="747" operator="equal">
      <formula>"SIM"</formula>
    </cfRule>
  </conditionalFormatting>
  <conditionalFormatting sqref="Z176">
    <cfRule type="cellIs" dxfId="527" priority="745" operator="equal">
      <formula>"OPORTUNIDADE"</formula>
    </cfRule>
  </conditionalFormatting>
  <conditionalFormatting sqref="Z176">
    <cfRule type="cellIs" dxfId="526" priority="743" operator="equal">
      <formula>"NÃO"</formula>
    </cfRule>
    <cfRule type="cellIs" dxfId="525" priority="744" operator="equal">
      <formula>"SIM"</formula>
    </cfRule>
  </conditionalFormatting>
  <conditionalFormatting sqref="Z176">
    <cfRule type="cellIs" dxfId="524" priority="742" operator="equal">
      <formula>"OPORTUNIDADE"</formula>
    </cfRule>
  </conditionalFormatting>
  <conditionalFormatting sqref="Z176">
    <cfRule type="cellIs" dxfId="523" priority="740" operator="equal">
      <formula>"NÃO"</formula>
    </cfRule>
    <cfRule type="cellIs" dxfId="522" priority="741" operator="equal">
      <formula>"SIM"</formula>
    </cfRule>
  </conditionalFormatting>
  <conditionalFormatting sqref="Z176">
    <cfRule type="cellIs" dxfId="521" priority="739" operator="equal">
      <formula>"OPORTUNIDADE"</formula>
    </cfRule>
  </conditionalFormatting>
  <conditionalFormatting sqref="Z176">
    <cfRule type="cellIs" dxfId="520" priority="737" operator="equal">
      <formula>"NÃO"</formula>
    </cfRule>
    <cfRule type="cellIs" dxfId="519" priority="738" operator="equal">
      <formula>"SIM"</formula>
    </cfRule>
  </conditionalFormatting>
  <conditionalFormatting sqref="Z176">
    <cfRule type="cellIs" dxfId="518" priority="736" operator="equal">
      <formula>"OPORTUNIDADE"</formula>
    </cfRule>
  </conditionalFormatting>
  <conditionalFormatting sqref="Z176">
    <cfRule type="cellIs" dxfId="517" priority="734" operator="equal">
      <formula>"NÃO"</formula>
    </cfRule>
    <cfRule type="cellIs" dxfId="516" priority="735" operator="equal">
      <formula>"SIM"</formula>
    </cfRule>
  </conditionalFormatting>
  <conditionalFormatting sqref="Z176">
    <cfRule type="cellIs" dxfId="515" priority="733" operator="equal">
      <formula>"OPORTUNIDADE"</formula>
    </cfRule>
  </conditionalFormatting>
  <conditionalFormatting sqref="Z176">
    <cfRule type="cellIs" dxfId="514" priority="731" operator="equal">
      <formula>"NÃO"</formula>
    </cfRule>
    <cfRule type="cellIs" dxfId="513" priority="732" operator="equal">
      <formula>"SIM"</formula>
    </cfRule>
  </conditionalFormatting>
  <conditionalFormatting sqref="Z176">
    <cfRule type="cellIs" dxfId="512" priority="730" operator="equal">
      <formula>"OPORTUNIDADE"</formula>
    </cfRule>
  </conditionalFormatting>
  <conditionalFormatting sqref="Z176">
    <cfRule type="cellIs" dxfId="511" priority="728" operator="equal">
      <formula>"NÃO"</formula>
    </cfRule>
    <cfRule type="cellIs" dxfId="510" priority="729" operator="equal">
      <formula>"SIM"</formula>
    </cfRule>
  </conditionalFormatting>
  <conditionalFormatting sqref="Z181">
    <cfRule type="cellIs" dxfId="509" priority="727" operator="equal">
      <formula>"OPORTUNIDADE"</formula>
    </cfRule>
  </conditionalFormatting>
  <conditionalFormatting sqref="Z181">
    <cfRule type="cellIs" dxfId="508" priority="725" operator="equal">
      <formula>"NÃO"</formula>
    </cfRule>
    <cfRule type="cellIs" dxfId="507" priority="726" operator="equal">
      <formula>"SIM"</formula>
    </cfRule>
  </conditionalFormatting>
  <conditionalFormatting sqref="Y181">
    <cfRule type="cellIs" dxfId="506" priority="721" operator="equal">
      <formula>"OPORTUNIDADE"</formula>
    </cfRule>
  </conditionalFormatting>
  <conditionalFormatting sqref="Y181">
    <cfRule type="cellIs" dxfId="505" priority="719" operator="equal">
      <formula>"NÃO"</formula>
    </cfRule>
    <cfRule type="cellIs" dxfId="504" priority="720" operator="equal">
      <formula>"SIM"</formula>
    </cfRule>
  </conditionalFormatting>
  <conditionalFormatting sqref="Y181">
    <cfRule type="cellIs" dxfId="503" priority="718" operator="equal">
      <formula>"OPORTUNIDADE"</formula>
    </cfRule>
  </conditionalFormatting>
  <conditionalFormatting sqref="Y181">
    <cfRule type="cellIs" dxfId="502" priority="716" operator="equal">
      <formula>"NÃO"</formula>
    </cfRule>
    <cfRule type="cellIs" dxfId="501" priority="717" operator="equal">
      <formula>"SIM"</formula>
    </cfRule>
  </conditionalFormatting>
  <conditionalFormatting sqref="Y181">
    <cfRule type="cellIs" dxfId="500" priority="715" operator="equal">
      <formula>"OPORTUNIDADE"</formula>
    </cfRule>
  </conditionalFormatting>
  <conditionalFormatting sqref="Y181">
    <cfRule type="cellIs" dxfId="499" priority="713" operator="equal">
      <formula>"NÃO"</formula>
    </cfRule>
    <cfRule type="cellIs" dxfId="498" priority="714" operator="equal">
      <formula>"SIM"</formula>
    </cfRule>
  </conditionalFormatting>
  <conditionalFormatting sqref="Y181">
    <cfRule type="cellIs" dxfId="497" priority="712" operator="equal">
      <formula>"OPORTUNIDADE"</formula>
    </cfRule>
  </conditionalFormatting>
  <conditionalFormatting sqref="Y181">
    <cfRule type="cellIs" dxfId="496" priority="710" operator="equal">
      <formula>"NÃO"</formula>
    </cfRule>
    <cfRule type="cellIs" dxfId="495" priority="711" operator="equal">
      <formula>"SIM"</formula>
    </cfRule>
  </conditionalFormatting>
  <conditionalFormatting sqref="Y181">
    <cfRule type="cellIs" dxfId="494" priority="709" operator="equal">
      <formula>"OPORTUNIDADE"</formula>
    </cfRule>
  </conditionalFormatting>
  <conditionalFormatting sqref="Y181">
    <cfRule type="cellIs" dxfId="493" priority="707" operator="equal">
      <formula>"NÃO"</formula>
    </cfRule>
    <cfRule type="cellIs" dxfId="492" priority="708" operator="equal">
      <formula>"SIM"</formula>
    </cfRule>
  </conditionalFormatting>
  <conditionalFormatting sqref="BK165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91" priority="651" operator="equal">
      <formula>"OPORTUNIDADE"</formula>
    </cfRule>
  </conditionalFormatting>
  <conditionalFormatting sqref="Y215:Z215">
    <cfRule type="cellIs" dxfId="490" priority="649" operator="equal">
      <formula>"NÃO"</formula>
    </cfRule>
    <cfRule type="cellIs" dxfId="489" priority="650" operator="equal">
      <formula>"SIM"</formula>
    </cfRule>
  </conditionalFormatting>
  <conditionalFormatting sqref="BP20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O235 BO6:BO232 BO267:BO268 BO278:BO599 BO246:BO261 BO270:BO271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8:BI522 BI270:BI271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3:BH522 BH270:BH271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3:BJ599 BJ254:BJ261 BJ270:BJ271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3:BK268 BK273:BK599 BK258:BK261 BK270:BK271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8:BP599 BP270:BP271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88" priority="624" operator="equal">
      <formula>"ERRO"</formula>
    </cfRule>
  </conditionalFormatting>
  <conditionalFormatting sqref="AZ234">
    <cfRule type="expression" dxfId="487" priority="617">
      <formula>$BU234=1</formula>
    </cfRule>
  </conditionalFormatting>
  <conditionalFormatting sqref="BQ234 BQ236">
    <cfRule type="cellIs" dxfId="486" priority="619" operator="equal">
      <formula>"Produção e Intervalo"</formula>
    </cfRule>
    <cfRule type="cellIs" dxfId="485" priority="620" operator="equal">
      <formula>"Aderente"</formula>
    </cfRule>
    <cfRule type="cellIs" dxfId="484" priority="621" operator="equal">
      <formula>"Intervalo"</formula>
    </cfRule>
    <cfRule type="cellIs" dxfId="483" priority="622" operator="equal">
      <formula>"Produção"</formula>
    </cfRule>
    <cfRule type="cellIs" dxfId="482" priority="623" operator="equal">
      <formula>"ERRO"</formula>
    </cfRule>
  </conditionalFormatting>
  <conditionalFormatting sqref="BR234:BS234 BR236:BS236">
    <cfRule type="cellIs" dxfId="481" priority="614" operator="equal">
      <formula>"*"</formula>
    </cfRule>
    <cfRule type="cellIs" dxfId="480" priority="615" operator="greaterThanOrEqual">
      <formula>1</formula>
    </cfRule>
    <cfRule type="cellIs" dxfId="479" priority="616" operator="lessThan">
      <formula>1</formula>
    </cfRule>
  </conditionalFormatting>
  <conditionalFormatting sqref="BP23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78" priority="611" operator="equal">
      <formula>"OPORTUNIDADE"</formula>
    </cfRule>
  </conditionalFormatting>
  <conditionalFormatting sqref="Y234">
    <cfRule type="cellIs" dxfId="477" priority="609" operator="equal">
      <formula>"NÃO"</formula>
    </cfRule>
    <cfRule type="cellIs" dxfId="476" priority="610" operator="equal">
      <formula>"SIM"</formula>
    </cfRule>
  </conditionalFormatting>
  <conditionalFormatting sqref="U237 AY237 BE237">
    <cfRule type="cellIs" dxfId="475" priority="601" operator="equal">
      <formula>"ERRO"</formula>
    </cfRule>
  </conditionalFormatting>
  <conditionalFormatting sqref="AZ237">
    <cfRule type="expression" dxfId="474" priority="594">
      <formula>$BU237=1</formula>
    </cfRule>
  </conditionalFormatting>
  <conditionalFormatting sqref="BQ237">
    <cfRule type="cellIs" dxfId="473" priority="596" operator="equal">
      <formula>"Produção e Intervalo"</formula>
    </cfRule>
    <cfRule type="cellIs" dxfId="472" priority="597" operator="equal">
      <formula>"Aderente"</formula>
    </cfRule>
    <cfRule type="cellIs" dxfId="471" priority="598" operator="equal">
      <formula>"Intervalo"</formula>
    </cfRule>
    <cfRule type="cellIs" dxfId="470" priority="599" operator="equal">
      <formula>"Produção"</formula>
    </cfRule>
    <cfRule type="cellIs" dxfId="469" priority="600" operator="equal">
      <formula>"ERRO"</formula>
    </cfRule>
  </conditionalFormatting>
  <conditionalFormatting sqref="BR237:BS237">
    <cfRule type="cellIs" dxfId="468" priority="591" operator="equal">
      <formula>"*"</formula>
    </cfRule>
    <cfRule type="cellIs" dxfId="467" priority="592" operator="greaterThanOrEqual">
      <formula>1</formula>
    </cfRule>
    <cfRule type="cellIs" dxfId="466" priority="593" operator="lessThan">
      <formula>1</formula>
    </cfRule>
  </conditionalFormatting>
  <conditionalFormatting sqref="BI23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65" priority="588" operator="equal">
      <formula>"OPORTUNIDADE"</formula>
    </cfRule>
  </conditionalFormatting>
  <conditionalFormatting sqref="Y237:Y245">
    <cfRule type="cellIs" dxfId="464" priority="586" operator="equal">
      <formula>"NÃO"</formula>
    </cfRule>
    <cfRule type="cellIs" dxfId="463" priority="587" operator="equal">
      <formula>"SIM"</formula>
    </cfRule>
  </conditionalFormatting>
  <conditionalFormatting sqref="U238 AY238 BE238">
    <cfRule type="cellIs" dxfId="462" priority="579" operator="equal">
      <formula>"ERRO"</formula>
    </cfRule>
  </conditionalFormatting>
  <conditionalFormatting sqref="AZ238">
    <cfRule type="expression" dxfId="461" priority="572">
      <formula>$BU238=1</formula>
    </cfRule>
  </conditionalFormatting>
  <conditionalFormatting sqref="BQ238">
    <cfRule type="cellIs" dxfId="460" priority="574" operator="equal">
      <formula>"Produção e Intervalo"</formula>
    </cfRule>
    <cfRule type="cellIs" dxfId="459" priority="575" operator="equal">
      <formula>"Aderente"</formula>
    </cfRule>
    <cfRule type="cellIs" dxfId="458" priority="576" operator="equal">
      <formula>"Intervalo"</formula>
    </cfRule>
    <cfRule type="cellIs" dxfId="457" priority="577" operator="equal">
      <formula>"Produção"</formula>
    </cfRule>
    <cfRule type="cellIs" dxfId="456" priority="578" operator="equal">
      <formula>"ERRO"</formula>
    </cfRule>
  </conditionalFormatting>
  <conditionalFormatting sqref="BR238:BS238">
    <cfRule type="cellIs" dxfId="455" priority="569" operator="equal">
      <formula>"*"</formula>
    </cfRule>
    <cfRule type="cellIs" dxfId="454" priority="570" operator="greaterThanOrEqual">
      <formula>1</formula>
    </cfRule>
    <cfRule type="cellIs" dxfId="453" priority="571" operator="lessThan">
      <formula>1</formula>
    </cfRule>
  </conditionalFormatting>
  <conditionalFormatting sqref="BO23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52" priority="559" operator="equal">
      <formula>"ERRO"</formula>
    </cfRule>
  </conditionalFormatting>
  <conditionalFormatting sqref="AZ239">
    <cfRule type="expression" dxfId="451" priority="552">
      <formula>$BU239=1</formula>
    </cfRule>
  </conditionalFormatting>
  <conditionalFormatting sqref="BQ239">
    <cfRule type="cellIs" dxfId="450" priority="554" operator="equal">
      <formula>"Produção e Intervalo"</formula>
    </cfRule>
    <cfRule type="cellIs" dxfId="449" priority="555" operator="equal">
      <formula>"Aderente"</formula>
    </cfRule>
    <cfRule type="cellIs" dxfId="448" priority="556" operator="equal">
      <formula>"Intervalo"</formula>
    </cfRule>
    <cfRule type="cellIs" dxfId="447" priority="557" operator="equal">
      <formula>"Produção"</formula>
    </cfRule>
    <cfRule type="cellIs" dxfId="446" priority="558" operator="equal">
      <formula>"ERRO"</formula>
    </cfRule>
  </conditionalFormatting>
  <conditionalFormatting sqref="BR239:BS239">
    <cfRule type="cellIs" dxfId="445" priority="549" operator="equal">
      <formula>"*"</formula>
    </cfRule>
    <cfRule type="cellIs" dxfId="444" priority="550" operator="greaterThanOrEqual">
      <formula>1</formula>
    </cfRule>
    <cfRule type="cellIs" dxfId="443" priority="551" operator="lessThan">
      <formula>1</formula>
    </cfRule>
  </conditionalFormatting>
  <conditionalFormatting sqref="BI239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62">
      <iconSet showValue="0">
        <cfvo type="percent" val="0"/>
        <cfvo type="num" val="1"/>
        <cfvo type="num" val="1" gte="0"/>
      </iconSet>
    </cfRule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42" priority="539" operator="equal">
      <formula>"ERRO"</formula>
    </cfRule>
  </conditionalFormatting>
  <conditionalFormatting sqref="AZ241">
    <cfRule type="expression" dxfId="441" priority="532">
      <formula>$BU241=1</formula>
    </cfRule>
  </conditionalFormatting>
  <conditionalFormatting sqref="BQ241:BQ244">
    <cfRule type="cellIs" dxfId="440" priority="534" operator="equal">
      <formula>"Produção e Intervalo"</formula>
    </cfRule>
    <cfRule type="cellIs" dxfId="439" priority="535" operator="equal">
      <formula>"Aderente"</formula>
    </cfRule>
    <cfRule type="cellIs" dxfId="438" priority="536" operator="equal">
      <formula>"Intervalo"</formula>
    </cfRule>
    <cfRule type="cellIs" dxfId="437" priority="537" operator="equal">
      <formula>"Produção"</formula>
    </cfRule>
    <cfRule type="cellIs" dxfId="436" priority="538" operator="equal">
      <formula>"ERRO"</formula>
    </cfRule>
  </conditionalFormatting>
  <conditionalFormatting sqref="BR241:BS244">
    <cfRule type="cellIs" dxfId="435" priority="529" operator="equal">
      <formula>"*"</formula>
    </cfRule>
    <cfRule type="cellIs" dxfId="434" priority="530" operator="greaterThanOrEqual">
      <formula>1</formula>
    </cfRule>
    <cfRule type="cellIs" dxfId="433" priority="531" operator="lessThan">
      <formula>1</formula>
    </cfRule>
  </conditionalFormatting>
  <conditionalFormatting sqref="BI24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42">
      <iconSet showValue="0">
        <cfvo type="percent" val="0"/>
        <cfvo type="num" val="1"/>
        <cfvo type="num" val="1" gte="0"/>
      </iconSet>
    </cfRule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32" priority="519" operator="equal">
      <formula>"ERRO"</formula>
    </cfRule>
  </conditionalFormatting>
  <conditionalFormatting sqref="Z242:Z244">
    <cfRule type="cellIs" dxfId="431" priority="513" operator="equal">
      <formula>"OPORTUNIDADE"</formula>
    </cfRule>
  </conditionalFormatting>
  <conditionalFormatting sqref="AZ242:AZ244">
    <cfRule type="expression" dxfId="430" priority="512">
      <formula>$BU242=1</formula>
    </cfRule>
  </conditionalFormatting>
  <conditionalFormatting sqref="Z242:Z244">
    <cfRule type="cellIs" dxfId="429" priority="507" operator="equal">
      <formula>"NÃO"</formula>
    </cfRule>
    <cfRule type="cellIs" dxfId="428" priority="508" operator="equal">
      <formula>"SIM"</formula>
    </cfRule>
  </conditionalFormatting>
  <conditionalFormatting sqref="BO241:BO24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27" priority="499" operator="equal">
      <formula>"ERRO"</formula>
    </cfRule>
  </conditionalFormatting>
  <conditionalFormatting sqref="AZ245">
    <cfRule type="expression" dxfId="426" priority="492">
      <formula>$BU245=1</formula>
    </cfRule>
  </conditionalFormatting>
  <conditionalFormatting sqref="BQ245">
    <cfRule type="cellIs" dxfId="425" priority="494" operator="equal">
      <formula>"Produção e Intervalo"</formula>
    </cfRule>
    <cfRule type="cellIs" dxfId="424" priority="495" operator="equal">
      <formula>"Aderente"</formula>
    </cfRule>
    <cfRule type="cellIs" dxfId="423" priority="496" operator="equal">
      <formula>"Intervalo"</formula>
    </cfRule>
    <cfRule type="cellIs" dxfId="422" priority="497" operator="equal">
      <formula>"Produção"</formula>
    </cfRule>
    <cfRule type="cellIs" dxfId="421" priority="498" operator="equal">
      <formula>"ERRO"</formula>
    </cfRule>
  </conditionalFormatting>
  <conditionalFormatting sqref="BR245:BS245">
    <cfRule type="cellIs" dxfId="420" priority="489" operator="equal">
      <formula>"*"</formula>
    </cfRule>
    <cfRule type="cellIs" dxfId="419" priority="490" operator="greaterThanOrEqual">
      <formula>1</formula>
    </cfRule>
    <cfRule type="cellIs" dxfId="418" priority="491" operator="lessThan">
      <formula>1</formula>
    </cfRule>
  </conditionalFormatting>
  <conditionalFormatting sqref="BP24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17" priority="475" operator="equal">
      <formula>"ERRO"</formula>
    </cfRule>
  </conditionalFormatting>
  <conditionalFormatting sqref="AZ240">
    <cfRule type="expression" dxfId="416" priority="468">
      <formula>$BU240=1</formula>
    </cfRule>
  </conditionalFormatting>
  <conditionalFormatting sqref="BQ240">
    <cfRule type="cellIs" dxfId="415" priority="470" operator="equal">
      <formula>"Produção e Intervalo"</formula>
    </cfRule>
    <cfRule type="cellIs" dxfId="414" priority="471" operator="equal">
      <formula>"Aderente"</formula>
    </cfRule>
    <cfRule type="cellIs" dxfId="413" priority="472" operator="equal">
      <formula>"Intervalo"</formula>
    </cfRule>
    <cfRule type="cellIs" dxfId="412" priority="473" operator="equal">
      <formula>"Produção"</formula>
    </cfRule>
    <cfRule type="cellIs" dxfId="411" priority="474" operator="equal">
      <formula>"ERRO"</formula>
    </cfRule>
  </conditionalFormatting>
  <conditionalFormatting sqref="BR240:BS240">
    <cfRule type="cellIs" dxfId="410" priority="465" operator="equal">
      <formula>"*"</formula>
    </cfRule>
    <cfRule type="cellIs" dxfId="409" priority="466" operator="greaterThanOrEqual">
      <formula>1</formula>
    </cfRule>
    <cfRule type="cellIs" dxfId="408" priority="467" operator="lessThan">
      <formula>1</formula>
    </cfRule>
  </conditionalFormatting>
  <conditionalFormatting sqref="BI24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07" priority="462" operator="equal">
      <formula>"OPORTUNIDADE"</formula>
    </cfRule>
  </conditionalFormatting>
  <conditionalFormatting sqref="Z237:Z241 Z233:Z234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245">
    <cfRule type="cellIs" dxfId="404" priority="459" operator="equal">
      <formula>"OPORTUNIDADE"</formula>
    </cfRule>
  </conditionalFormatting>
  <conditionalFormatting sqref="Z245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U233 AY233 BE233">
    <cfRule type="cellIs" dxfId="401" priority="449" operator="equal">
      <formula>"ERRO"</formula>
    </cfRule>
  </conditionalFormatting>
  <conditionalFormatting sqref="AZ233">
    <cfRule type="expression" dxfId="400" priority="442">
      <formula>$BU233=1</formula>
    </cfRule>
  </conditionalFormatting>
  <conditionalFormatting sqref="BQ233">
    <cfRule type="cellIs" dxfId="399" priority="444" operator="equal">
      <formula>"Produção e Intervalo"</formula>
    </cfRule>
    <cfRule type="cellIs" dxfId="398" priority="445" operator="equal">
      <formula>"Aderente"</formula>
    </cfRule>
    <cfRule type="cellIs" dxfId="397" priority="446" operator="equal">
      <formula>"Intervalo"</formula>
    </cfRule>
    <cfRule type="cellIs" dxfId="396" priority="447" operator="equal">
      <formula>"Produção"</formula>
    </cfRule>
    <cfRule type="cellIs" dxfId="395" priority="448" operator="equal">
      <formula>"ERRO"</formula>
    </cfRule>
  </conditionalFormatting>
  <conditionalFormatting sqref="BR233:BS233">
    <cfRule type="cellIs" dxfId="394" priority="439" operator="equal">
      <formula>"*"</formula>
    </cfRule>
    <cfRule type="cellIs" dxfId="393" priority="440" operator="greaterThanOrEqual">
      <formula>1</formula>
    </cfRule>
    <cfRule type="cellIs" dxfId="392" priority="441" operator="lessThan">
      <formula>1</formula>
    </cfRule>
  </conditionalFormatting>
  <conditionalFormatting sqref="BO233:BO23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91" priority="436" operator="equal">
      <formula>"OPORTUNIDADE"</formula>
    </cfRule>
  </conditionalFormatting>
  <conditionalFormatting sqref="Y233">
    <cfRule type="cellIs" dxfId="390" priority="434" operator="equal">
      <formula>"NÃO"</formula>
    </cfRule>
    <cfRule type="cellIs" dxfId="389" priority="435" operator="equal">
      <formula>"SIM"</formula>
    </cfRule>
  </conditionalFormatting>
  <conditionalFormatting sqref="BP23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88" priority="423" operator="equal">
      <formula>"OPORTUNIDADE"</formula>
    </cfRule>
  </conditionalFormatting>
  <conditionalFormatting sqref="Z248">
    <cfRule type="cellIs" dxfId="387" priority="421" operator="equal">
      <formula>"NÃO"</formula>
    </cfRule>
    <cfRule type="cellIs" dxfId="386" priority="422" operator="equal">
      <formula>"SIM"</formula>
    </cfRule>
  </conditionalFormatting>
  <conditionalFormatting sqref="U248 AY248 BE248 U252 AY252 BE252">
    <cfRule type="cellIs" dxfId="385" priority="417" operator="equal">
      <formula>"ERRO"</formula>
    </cfRule>
  </conditionalFormatting>
  <conditionalFormatting sqref="AZ248">
    <cfRule type="expression" dxfId="384" priority="411">
      <formula>$BU248=1</formula>
    </cfRule>
  </conditionalFormatting>
  <conditionalFormatting sqref="BQ248 BQ252">
    <cfRule type="cellIs" dxfId="383" priority="412" operator="equal">
      <formula>"Produção e Intervalo"</formula>
    </cfRule>
    <cfRule type="cellIs" dxfId="382" priority="413" operator="equal">
      <formula>"Aderente"</formula>
    </cfRule>
    <cfRule type="cellIs" dxfId="381" priority="414" operator="equal">
      <formula>"Intervalo"</formula>
    </cfRule>
    <cfRule type="cellIs" dxfId="380" priority="415" operator="equal">
      <formula>"Produção"</formula>
    </cfRule>
    <cfRule type="cellIs" dxfId="379" priority="416" operator="equal">
      <formula>"ERRO"</formula>
    </cfRule>
  </conditionalFormatting>
  <conditionalFormatting sqref="BR248:BS248 BR252:BS252">
    <cfRule type="cellIs" dxfId="378" priority="408" operator="equal">
      <formula>"*"</formula>
    </cfRule>
    <cfRule type="cellIs" dxfId="377" priority="409" operator="greaterThanOrEqual">
      <formula>1</formula>
    </cfRule>
    <cfRule type="cellIs" dxfId="376" priority="410" operator="lessThan">
      <formula>1</formula>
    </cfRule>
  </conditionalFormatting>
  <conditionalFormatting sqref="BH24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75" priority="402" operator="equal">
      <formula>"OPORTUNIDADE"</formula>
    </cfRule>
  </conditionalFormatting>
  <conditionalFormatting sqref="Y248 Y252:Y258">
    <cfRule type="cellIs" dxfId="374" priority="400" operator="equal">
      <formula>"NÃO"</formula>
    </cfRule>
    <cfRule type="cellIs" dxfId="373" priority="401" operator="equal">
      <formula>"SIM"</formula>
    </cfRule>
  </conditionalFormatting>
  <conditionalFormatting sqref="U254 AY254 BE254">
    <cfRule type="cellIs" dxfId="372" priority="390" operator="equal">
      <formula>"ERRO"</formula>
    </cfRule>
  </conditionalFormatting>
  <conditionalFormatting sqref="AZ254">
    <cfRule type="expression" dxfId="371" priority="384">
      <formula>$BU254=1</formula>
    </cfRule>
  </conditionalFormatting>
  <conditionalFormatting sqref="BQ254">
    <cfRule type="cellIs" dxfId="370" priority="385" operator="equal">
      <formula>"Produção e Intervalo"</formula>
    </cfRule>
    <cfRule type="cellIs" dxfId="369" priority="386" operator="equal">
      <formula>"Aderente"</formula>
    </cfRule>
    <cfRule type="cellIs" dxfId="368" priority="387" operator="equal">
      <formula>"Intervalo"</formula>
    </cfRule>
    <cfRule type="cellIs" dxfId="367" priority="388" operator="equal">
      <formula>"Produção"</formula>
    </cfRule>
    <cfRule type="cellIs" dxfId="366" priority="389" operator="equal">
      <formula>"ERRO"</formula>
    </cfRule>
  </conditionalFormatting>
  <conditionalFormatting sqref="BR254:BS254">
    <cfRule type="cellIs" dxfId="365" priority="381" operator="equal">
      <formula>"*"</formula>
    </cfRule>
    <cfRule type="cellIs" dxfId="364" priority="382" operator="greaterThanOrEqual">
      <formula>1</formula>
    </cfRule>
    <cfRule type="cellIs" dxfId="363" priority="383" operator="lessThan">
      <formula>1</formula>
    </cfRule>
  </conditionalFormatting>
  <conditionalFormatting sqref="BI254:BI25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62" priority="379" operator="equal">
      <formula>"OPORTUNIDADE"</formula>
    </cfRule>
  </conditionalFormatting>
  <conditionalFormatting sqref="Z254">
    <cfRule type="cellIs" dxfId="361" priority="377" operator="equal">
      <formula>"NÃO"</formula>
    </cfRule>
    <cfRule type="cellIs" dxfId="360" priority="378" operator="equal">
      <formula>"SIM"</formula>
    </cfRule>
  </conditionalFormatting>
  <conditionalFormatting sqref="U256 AY256 BE256">
    <cfRule type="cellIs" dxfId="359" priority="367" operator="equal">
      <formula>"ERRO"</formula>
    </cfRule>
  </conditionalFormatting>
  <conditionalFormatting sqref="AZ256">
    <cfRule type="expression" dxfId="358" priority="361">
      <formula>$BU256=1</formula>
    </cfRule>
  </conditionalFormatting>
  <conditionalFormatting sqref="BQ256">
    <cfRule type="cellIs" dxfId="357" priority="362" operator="equal">
      <formula>"Produção e Intervalo"</formula>
    </cfRule>
    <cfRule type="cellIs" dxfId="356" priority="363" operator="equal">
      <formula>"Aderente"</formula>
    </cfRule>
    <cfRule type="cellIs" dxfId="355" priority="364" operator="equal">
      <formula>"Intervalo"</formula>
    </cfRule>
    <cfRule type="cellIs" dxfId="354" priority="365" operator="equal">
      <formula>"Produção"</formula>
    </cfRule>
    <cfRule type="cellIs" dxfId="353" priority="366" operator="equal">
      <formula>"ERRO"</formula>
    </cfRule>
  </conditionalFormatting>
  <conditionalFormatting sqref="BR256:BS256">
    <cfRule type="cellIs" dxfId="352" priority="358" operator="equal">
      <formula>"*"</formula>
    </cfRule>
    <cfRule type="cellIs" dxfId="351" priority="359" operator="greaterThanOrEqual">
      <formula>1</formula>
    </cfRule>
    <cfRule type="cellIs" dxfId="350" priority="360" operator="lessThan">
      <formula>1</formula>
    </cfRule>
  </conditionalFormatting>
  <conditionalFormatting sqref="BI256:BI2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49" priority="357" operator="equal">
      <formula>"OPORTUNIDADE"</formula>
    </cfRule>
  </conditionalFormatting>
  <conditionalFormatting sqref="Z256">
    <cfRule type="cellIs" dxfId="348" priority="355" operator="equal">
      <formula>"NÃO"</formula>
    </cfRule>
    <cfRule type="cellIs" dxfId="347" priority="356" operator="equal">
      <formula>"SIM"</formula>
    </cfRule>
  </conditionalFormatting>
  <conditionalFormatting sqref="BQ257">
    <cfRule type="cellIs" dxfId="346" priority="344" operator="equal">
      <formula>"Produção e Intervalo"</formula>
    </cfRule>
    <cfRule type="cellIs" dxfId="345" priority="345" operator="equal">
      <formula>"Aderente"</formula>
    </cfRule>
    <cfRule type="cellIs" dxfId="344" priority="346" operator="equal">
      <formula>"Intervalo"</formula>
    </cfRule>
    <cfRule type="cellIs" dxfId="343" priority="347" operator="equal">
      <formula>"Produção"</formula>
    </cfRule>
    <cfRule type="cellIs" dxfId="342" priority="348" operator="equal">
      <formula>"ERRO"</formula>
    </cfRule>
  </conditionalFormatting>
  <conditionalFormatting sqref="BR257:BS257">
    <cfRule type="cellIs" dxfId="341" priority="341" operator="equal">
      <formula>"*"</formula>
    </cfRule>
    <cfRule type="cellIs" dxfId="340" priority="342" operator="greaterThanOrEqual">
      <formula>1</formula>
    </cfRule>
    <cfRule type="cellIs" dxfId="339" priority="343" operator="lessThan">
      <formula>1</formula>
    </cfRule>
  </conditionalFormatting>
  <conditionalFormatting sqref="U257 AY257 BE257">
    <cfRule type="cellIs" dxfId="338" priority="334" operator="equal">
      <formula>"ERRO"</formula>
    </cfRule>
  </conditionalFormatting>
  <conditionalFormatting sqref="Z257">
    <cfRule type="cellIs" dxfId="337" priority="333" operator="equal">
      <formula>"OPORTUNIDADE"</formula>
    </cfRule>
  </conditionalFormatting>
  <conditionalFormatting sqref="AZ257">
    <cfRule type="expression" dxfId="336" priority="332">
      <formula>$BU257=1</formula>
    </cfRule>
  </conditionalFormatting>
  <conditionalFormatting sqref="Z257">
    <cfRule type="cellIs" dxfId="335" priority="330" operator="equal">
      <formula>"NÃO"</formula>
    </cfRule>
    <cfRule type="cellIs" dxfId="334" priority="331" operator="equal">
      <formula>"SIM"</formula>
    </cfRule>
  </conditionalFormatting>
  <conditionalFormatting sqref="U255 AY255 BE255">
    <cfRule type="cellIs" dxfId="333" priority="318" operator="equal">
      <formula>"ERRO"</formula>
    </cfRule>
  </conditionalFormatting>
  <conditionalFormatting sqref="AZ255">
    <cfRule type="expression" dxfId="332" priority="312">
      <formula>$BU255=1</formula>
    </cfRule>
  </conditionalFormatting>
  <conditionalFormatting sqref="BQ255">
    <cfRule type="cellIs" dxfId="331" priority="313" operator="equal">
      <formula>"Produção e Intervalo"</formula>
    </cfRule>
    <cfRule type="cellIs" dxfId="330" priority="314" operator="equal">
      <formula>"Aderente"</formula>
    </cfRule>
    <cfRule type="cellIs" dxfId="329" priority="315" operator="equal">
      <formula>"Intervalo"</formula>
    </cfRule>
    <cfRule type="cellIs" dxfId="328" priority="316" operator="equal">
      <formula>"Produção"</formula>
    </cfRule>
    <cfRule type="cellIs" dxfId="327" priority="317" operator="equal">
      <formula>"ERRO"</formula>
    </cfRule>
  </conditionalFormatting>
  <conditionalFormatting sqref="BR255:BS255">
    <cfRule type="cellIs" dxfId="326" priority="309" operator="equal">
      <formula>"*"</formula>
    </cfRule>
    <cfRule type="cellIs" dxfId="325" priority="310" operator="greaterThanOrEqual">
      <formula>1</formula>
    </cfRule>
    <cfRule type="cellIs" dxfId="324" priority="311" operator="lessThan">
      <formula>1</formula>
    </cfRule>
  </conditionalFormatting>
  <conditionalFormatting sqref="Z255">
    <cfRule type="cellIs" dxfId="323" priority="308" operator="equal">
      <formula>"OPORTUNIDADE"</formula>
    </cfRule>
  </conditionalFormatting>
  <conditionalFormatting sqref="Z255">
    <cfRule type="cellIs" dxfId="322" priority="306" operator="equal">
      <formula>"NÃO"</formula>
    </cfRule>
    <cfRule type="cellIs" dxfId="321" priority="307" operator="equal">
      <formula>"SIM"</formula>
    </cfRule>
  </conditionalFormatting>
  <conditionalFormatting sqref="U261 AY261 BE261">
    <cfRule type="cellIs" dxfId="320" priority="305" operator="equal">
      <formula>"ERRO"</formula>
    </cfRule>
  </conditionalFormatting>
  <conditionalFormatting sqref="BQ261">
    <cfRule type="cellIs" dxfId="319" priority="300" operator="equal">
      <formula>"Produção e Intervalo"</formula>
    </cfRule>
    <cfRule type="cellIs" dxfId="318" priority="301" operator="equal">
      <formula>"Aderente"</formula>
    </cfRule>
    <cfRule type="cellIs" dxfId="317" priority="302" operator="equal">
      <formula>"Intervalo"</formula>
    </cfRule>
    <cfRule type="cellIs" dxfId="316" priority="303" operator="equal">
      <formula>"Produção"</formula>
    </cfRule>
    <cfRule type="cellIs" dxfId="315" priority="304" operator="equal">
      <formula>"ERRO"</formula>
    </cfRule>
  </conditionalFormatting>
  <conditionalFormatting sqref="BR261:BS261">
    <cfRule type="cellIs" dxfId="314" priority="297" operator="equal">
      <formula>"*"</formula>
    </cfRule>
    <cfRule type="cellIs" dxfId="313" priority="298" operator="greaterThanOrEqual">
      <formula>1</formula>
    </cfRule>
    <cfRule type="cellIs" dxfId="312" priority="299" operator="lessThan">
      <formula>1</formula>
    </cfRule>
  </conditionalFormatting>
  <conditionalFormatting sqref="U263 AY263 BE263">
    <cfRule type="cellIs" dxfId="311" priority="293" operator="equal">
      <formula>"ERRO"</formula>
    </cfRule>
  </conditionalFormatting>
  <conditionalFormatting sqref="AZ263">
    <cfRule type="expression" dxfId="310" priority="287">
      <formula>$BU263=1</formula>
    </cfRule>
  </conditionalFormatting>
  <conditionalFormatting sqref="BQ263">
    <cfRule type="cellIs" dxfId="309" priority="288" operator="equal">
      <formula>"Produção e Intervalo"</formula>
    </cfRule>
    <cfRule type="cellIs" dxfId="308" priority="289" operator="equal">
      <formula>"Aderente"</formula>
    </cfRule>
    <cfRule type="cellIs" dxfId="307" priority="290" operator="equal">
      <formula>"Intervalo"</formula>
    </cfRule>
    <cfRule type="cellIs" dxfId="306" priority="291" operator="equal">
      <formula>"Produção"</formula>
    </cfRule>
    <cfRule type="cellIs" dxfId="305" priority="292" operator="equal">
      <formula>"ERRO"</formula>
    </cfRule>
  </conditionalFormatting>
  <conditionalFormatting sqref="BR263:BS263">
    <cfRule type="cellIs" dxfId="304" priority="284" operator="equal">
      <formula>"*"</formula>
    </cfRule>
    <cfRule type="cellIs" dxfId="303" priority="285" operator="greaterThanOrEqual">
      <formula>1</formula>
    </cfRule>
    <cfRule type="cellIs" dxfId="302" priority="286" operator="lessThan">
      <formula>1</formula>
    </cfRule>
  </conditionalFormatting>
  <conditionalFormatting sqref="BO26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01" priority="283" operator="equal">
      <formula>"OPORTUNIDADE"</formula>
    </cfRule>
  </conditionalFormatting>
  <conditionalFormatting sqref="Z263">
    <cfRule type="cellIs" dxfId="300" priority="281" operator="equal">
      <formula>"NÃO"</formula>
    </cfRule>
    <cfRule type="cellIs" dxfId="299" priority="282" operator="equal">
      <formula>"SIM"</formula>
    </cfRule>
  </conditionalFormatting>
  <conditionalFormatting sqref="U265 AY265 BE265">
    <cfRule type="cellIs" dxfId="298" priority="277" operator="equal">
      <formula>"ERRO"</formula>
    </cfRule>
  </conditionalFormatting>
  <conditionalFormatting sqref="AZ265">
    <cfRule type="expression" dxfId="297" priority="271">
      <formula>$BU265=1</formula>
    </cfRule>
  </conditionalFormatting>
  <conditionalFormatting sqref="BQ265">
    <cfRule type="cellIs" dxfId="296" priority="272" operator="equal">
      <formula>"Produção e Intervalo"</formula>
    </cfRule>
    <cfRule type="cellIs" dxfId="295" priority="273" operator="equal">
      <formula>"Aderente"</formula>
    </cfRule>
    <cfRule type="cellIs" dxfId="294" priority="274" operator="equal">
      <formula>"Intervalo"</formula>
    </cfRule>
    <cfRule type="cellIs" dxfId="293" priority="275" operator="equal">
      <formula>"Produção"</formula>
    </cfRule>
    <cfRule type="cellIs" dxfId="292" priority="276" operator="equal">
      <formula>"ERRO"</formula>
    </cfRule>
  </conditionalFormatting>
  <conditionalFormatting sqref="BR265:BS265">
    <cfRule type="cellIs" dxfId="291" priority="268" operator="equal">
      <formula>"*"</formula>
    </cfRule>
    <cfRule type="cellIs" dxfId="290" priority="269" operator="greaterThanOrEqual">
      <formula>1</formula>
    </cfRule>
    <cfRule type="cellIs" dxfId="289" priority="270" operator="lessThan">
      <formula>1</formula>
    </cfRule>
  </conditionalFormatting>
  <conditionalFormatting sqref="BO2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88" priority="267" operator="equal">
      <formula>"OPORTUNIDADE"</formula>
    </cfRule>
  </conditionalFormatting>
  <conditionalFormatting sqref="Z265">
    <cfRule type="cellIs" dxfId="287" priority="265" operator="equal">
      <formula>"NÃO"</formula>
    </cfRule>
    <cfRule type="cellIs" dxfId="286" priority="266" operator="equal">
      <formula>"SIM"</formula>
    </cfRule>
  </conditionalFormatting>
  <conditionalFormatting sqref="Y263:Y266">
    <cfRule type="cellIs" dxfId="285" priority="264" operator="equal">
      <formula>"OPORTUNIDADE"</formula>
    </cfRule>
  </conditionalFormatting>
  <conditionalFormatting sqref="Y263:Y266">
    <cfRule type="cellIs" dxfId="284" priority="262" operator="equal">
      <formula>"NÃO"</formula>
    </cfRule>
    <cfRule type="cellIs" dxfId="283" priority="263" operator="equal">
      <formula>"SIM"</formula>
    </cfRule>
  </conditionalFormatting>
  <conditionalFormatting sqref="BQ266">
    <cfRule type="cellIs" dxfId="282" priority="257" operator="equal">
      <formula>"Produção e Intervalo"</formula>
    </cfRule>
    <cfRule type="cellIs" dxfId="281" priority="258" operator="equal">
      <formula>"Aderente"</formula>
    </cfRule>
    <cfRule type="cellIs" dxfId="280" priority="259" operator="equal">
      <formula>"Intervalo"</formula>
    </cfRule>
    <cfRule type="cellIs" dxfId="279" priority="260" operator="equal">
      <formula>"Produção"</formula>
    </cfRule>
    <cfRule type="cellIs" dxfId="278" priority="261" operator="equal">
      <formula>"ERRO"</formula>
    </cfRule>
  </conditionalFormatting>
  <conditionalFormatting sqref="BR266:BS266">
    <cfRule type="cellIs" dxfId="277" priority="254" operator="equal">
      <formula>"*"</formula>
    </cfRule>
    <cfRule type="cellIs" dxfId="276" priority="255" operator="greaterThanOrEqual">
      <formula>1</formula>
    </cfRule>
    <cfRule type="cellIs" dxfId="275" priority="256" operator="lessThan">
      <formula>1</formula>
    </cfRule>
  </conditionalFormatting>
  <conditionalFormatting sqref="U266 AY266 BE266">
    <cfRule type="cellIs" dxfId="274" priority="251" operator="equal">
      <formula>"ERRO"</formula>
    </cfRule>
  </conditionalFormatting>
  <conditionalFormatting sqref="Z266">
    <cfRule type="cellIs" dxfId="273" priority="250" operator="equal">
      <formula>"OPORTUNIDADE"</formula>
    </cfRule>
  </conditionalFormatting>
  <conditionalFormatting sqref="AZ266">
    <cfRule type="expression" dxfId="272" priority="249">
      <formula>$BU266=1</formula>
    </cfRule>
  </conditionalFormatting>
  <conditionalFormatting sqref="Z266">
    <cfRule type="cellIs" dxfId="271" priority="247" operator="equal">
      <formula>"NÃO"</formula>
    </cfRule>
    <cfRule type="cellIs" dxfId="270" priority="248" operator="equal">
      <formula>"SIM"</formula>
    </cfRule>
  </conditionalFormatting>
  <conditionalFormatting sqref="BO2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69" priority="244" operator="equal">
      <formula>"ERRO"</formula>
    </cfRule>
  </conditionalFormatting>
  <conditionalFormatting sqref="AZ264">
    <cfRule type="expression" dxfId="268" priority="238">
      <formula>$BU264=1</formula>
    </cfRule>
  </conditionalFormatting>
  <conditionalFormatting sqref="BQ264">
    <cfRule type="cellIs" dxfId="267" priority="239" operator="equal">
      <formula>"Produção e Intervalo"</formula>
    </cfRule>
    <cfRule type="cellIs" dxfId="266" priority="240" operator="equal">
      <formula>"Aderente"</formula>
    </cfRule>
    <cfRule type="cellIs" dxfId="265" priority="241" operator="equal">
      <formula>"Intervalo"</formula>
    </cfRule>
    <cfRule type="cellIs" dxfId="264" priority="242" operator="equal">
      <formula>"Produção"</formula>
    </cfRule>
    <cfRule type="cellIs" dxfId="263" priority="243" operator="equal">
      <formula>"ERRO"</formula>
    </cfRule>
  </conditionalFormatting>
  <conditionalFormatting sqref="BR264:BS264">
    <cfRule type="cellIs" dxfId="262" priority="235" operator="equal">
      <formula>"*"</formula>
    </cfRule>
    <cfRule type="cellIs" dxfId="261" priority="236" operator="greaterThanOrEqual">
      <formula>1</formula>
    </cfRule>
    <cfRule type="cellIs" dxfId="260" priority="237" operator="lessThan">
      <formula>1</formula>
    </cfRule>
  </conditionalFormatting>
  <conditionalFormatting sqref="BO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59" priority="234" operator="equal">
      <formula>"OPORTUNIDADE"</formula>
    </cfRule>
  </conditionalFormatting>
  <conditionalFormatting sqref="Z264">
    <cfRule type="cellIs" dxfId="258" priority="232" operator="equal">
      <formula>"NÃO"</formula>
    </cfRule>
    <cfRule type="cellIs" dxfId="257" priority="233" operator="equal">
      <formula>"SIM"</formula>
    </cfRule>
  </conditionalFormatting>
  <conditionalFormatting sqref="Z269">
    <cfRule type="cellIs" dxfId="256" priority="231" operator="equal">
      <formula>"OPORTUNIDADE"</formula>
    </cfRule>
  </conditionalFormatting>
  <conditionalFormatting sqref="Z269">
    <cfRule type="cellIs" dxfId="255" priority="229" operator="equal">
      <formula>"NÃO"</formula>
    </cfRule>
    <cfRule type="cellIs" dxfId="254" priority="230" operator="equal">
      <formula>"SIM"</formula>
    </cfRule>
  </conditionalFormatting>
  <conditionalFormatting sqref="U269 AY269 BE269">
    <cfRule type="cellIs" dxfId="253" priority="225" operator="equal">
      <formula>"ERRO"</formula>
    </cfRule>
  </conditionalFormatting>
  <conditionalFormatting sqref="AZ269">
    <cfRule type="expression" dxfId="252" priority="219">
      <formula>$BU269=1</formula>
    </cfRule>
  </conditionalFormatting>
  <conditionalFormatting sqref="BQ269">
    <cfRule type="cellIs" dxfId="251" priority="220" operator="equal">
      <formula>"Produção e Intervalo"</formula>
    </cfRule>
    <cfRule type="cellIs" dxfId="250" priority="221" operator="equal">
      <formula>"Aderente"</formula>
    </cfRule>
    <cfRule type="cellIs" dxfId="249" priority="222" operator="equal">
      <formula>"Intervalo"</formula>
    </cfRule>
    <cfRule type="cellIs" dxfId="248" priority="223" operator="equal">
      <formula>"Produção"</formula>
    </cfRule>
    <cfRule type="cellIs" dxfId="247" priority="224" operator="equal">
      <formula>"ERRO"</formula>
    </cfRule>
  </conditionalFormatting>
  <conditionalFormatting sqref="BR269:BS269">
    <cfRule type="cellIs" dxfId="246" priority="216" operator="equal">
      <formula>"*"</formula>
    </cfRule>
    <cfRule type="cellIs" dxfId="245" priority="217" operator="greaterThanOrEqual">
      <formula>1</formula>
    </cfRule>
    <cfRule type="cellIs" dxfId="244" priority="218" operator="lessThan">
      <formula>1</formula>
    </cfRule>
  </conditionalFormatting>
  <conditionalFormatting sqref="BO26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227">
      <iconSet showValue="0">
        <cfvo type="percent" val="0"/>
        <cfvo type="num" val="1"/>
        <cfvo type="num" val="1" gte="0"/>
      </iconSet>
    </cfRule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43" priority="210" operator="equal">
      <formula>"OPORTUNIDADE"</formula>
    </cfRule>
  </conditionalFormatting>
  <conditionalFormatting sqref="Y269">
    <cfRule type="cellIs" dxfId="242" priority="208" operator="equal">
      <formula>"NÃO"</formula>
    </cfRule>
    <cfRule type="cellIs" dxfId="241" priority="209" operator="equal">
      <formula>"SIM"</formula>
    </cfRule>
  </conditionalFormatting>
  <conditionalFormatting sqref="U271 AY271 BE271">
    <cfRule type="cellIs" dxfId="240" priority="207" operator="equal">
      <formula>"ERRO"</formula>
    </cfRule>
  </conditionalFormatting>
  <conditionalFormatting sqref="BQ271">
    <cfRule type="cellIs" dxfId="239" priority="202" operator="equal">
      <formula>"Produção e Intervalo"</formula>
    </cfRule>
    <cfRule type="cellIs" dxfId="238" priority="203" operator="equal">
      <formula>"Aderente"</formula>
    </cfRule>
    <cfRule type="cellIs" dxfId="237" priority="204" operator="equal">
      <formula>"Intervalo"</formula>
    </cfRule>
    <cfRule type="cellIs" dxfId="236" priority="205" operator="equal">
      <formula>"Produção"</formula>
    </cfRule>
    <cfRule type="cellIs" dxfId="235" priority="206" operator="equal">
      <formula>"ERRO"</formula>
    </cfRule>
  </conditionalFormatting>
  <conditionalFormatting sqref="BR271:BS271">
    <cfRule type="cellIs" dxfId="234" priority="199" operator="equal">
      <formula>"*"</formula>
    </cfRule>
    <cfRule type="cellIs" dxfId="233" priority="200" operator="greaterThanOrEqual">
      <formula>1</formula>
    </cfRule>
    <cfRule type="cellIs" dxfId="232" priority="201" operator="lessThan">
      <formula>1</formula>
    </cfRule>
  </conditionalFormatting>
  <conditionalFormatting sqref="U273 AY273 BE273">
    <cfRule type="cellIs" dxfId="231" priority="195" operator="equal">
      <formula>"ERRO"</formula>
    </cfRule>
  </conditionalFormatting>
  <conditionalFormatting sqref="AZ273">
    <cfRule type="expression" dxfId="230" priority="189">
      <formula>$BU273=1</formula>
    </cfRule>
  </conditionalFormatting>
  <conditionalFormatting sqref="BQ273">
    <cfRule type="cellIs" dxfId="229" priority="190" operator="equal">
      <formula>"Produção e Intervalo"</formula>
    </cfRule>
    <cfRule type="cellIs" dxfId="228" priority="191" operator="equal">
      <formula>"Aderente"</formula>
    </cfRule>
    <cfRule type="cellIs" dxfId="227" priority="192" operator="equal">
      <formula>"Intervalo"</formula>
    </cfRule>
    <cfRule type="cellIs" dxfId="226" priority="193" operator="equal">
      <formula>"Produção"</formula>
    </cfRule>
    <cfRule type="cellIs" dxfId="225" priority="194" operator="equal">
      <formula>"ERRO"</formula>
    </cfRule>
  </conditionalFormatting>
  <conditionalFormatting sqref="BR273:BS273">
    <cfRule type="cellIs" dxfId="224" priority="186" operator="equal">
      <formula>"*"</formula>
    </cfRule>
    <cfRule type="cellIs" dxfId="223" priority="187" operator="greaterThanOrEqual">
      <formula>1</formula>
    </cfRule>
    <cfRule type="cellIs" dxfId="222" priority="188" operator="lessThan">
      <formula>1</formula>
    </cfRule>
  </conditionalFormatting>
  <conditionalFormatting sqref="BO2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3:BI2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1" priority="179" operator="equal">
      <formula>"ERRO"</formula>
    </cfRule>
  </conditionalFormatting>
  <conditionalFormatting sqref="AZ275">
    <cfRule type="expression" dxfId="220" priority="173">
      <formula>$BU275=1</formula>
    </cfRule>
  </conditionalFormatting>
  <conditionalFormatting sqref="BQ275">
    <cfRule type="cellIs" dxfId="219" priority="174" operator="equal">
      <formula>"Produção e Intervalo"</formula>
    </cfRule>
    <cfRule type="cellIs" dxfId="218" priority="175" operator="equal">
      <formula>"Aderente"</formula>
    </cfRule>
    <cfRule type="cellIs" dxfId="217" priority="176" operator="equal">
      <formula>"Intervalo"</formula>
    </cfRule>
    <cfRule type="cellIs" dxfId="216" priority="177" operator="equal">
      <formula>"Produção"</formula>
    </cfRule>
    <cfRule type="cellIs" dxfId="215" priority="178" operator="equal">
      <formula>"ERRO"</formula>
    </cfRule>
  </conditionalFormatting>
  <conditionalFormatting sqref="BR275:BS275">
    <cfRule type="cellIs" dxfId="214" priority="170" operator="equal">
      <formula>"*"</formula>
    </cfRule>
    <cfRule type="cellIs" dxfId="213" priority="171" operator="greaterThanOrEqual">
      <formula>1</formula>
    </cfRule>
    <cfRule type="cellIs" dxfId="212" priority="172" operator="lessThan">
      <formula>1</formula>
    </cfRule>
  </conditionalFormatting>
  <conditionalFormatting sqref="BO2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75:BI2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275">
    <cfRule type="cellIs" dxfId="211" priority="169" operator="equal">
      <formula>"OPORTUNIDADE"</formula>
    </cfRule>
  </conditionalFormatting>
  <conditionalFormatting sqref="Z275">
    <cfRule type="cellIs" dxfId="210" priority="167" operator="equal">
      <formula>"NÃO"</formula>
    </cfRule>
    <cfRule type="cellIs" dxfId="209" priority="168" operator="equal">
      <formula>"SIM"</formula>
    </cfRule>
  </conditionalFormatting>
  <conditionalFormatting sqref="Y274:Y277">
    <cfRule type="cellIs" dxfId="208" priority="166" operator="equal">
      <formula>"OPORTUNIDADE"</formula>
    </cfRule>
  </conditionalFormatting>
  <conditionalFormatting sqref="Y274:Y277">
    <cfRule type="cellIs" dxfId="207" priority="164" operator="equal">
      <formula>"NÃO"</formula>
    </cfRule>
    <cfRule type="cellIs" dxfId="206" priority="165" operator="equal">
      <formula>"SIM"</formula>
    </cfRule>
  </conditionalFormatting>
  <conditionalFormatting sqref="BQ276:BQ277">
    <cfRule type="cellIs" dxfId="205" priority="159" operator="equal">
      <formula>"Produção e Intervalo"</formula>
    </cfRule>
    <cfRule type="cellIs" dxfId="204" priority="160" operator="equal">
      <formula>"Aderente"</formula>
    </cfRule>
    <cfRule type="cellIs" dxfId="203" priority="161" operator="equal">
      <formula>"Intervalo"</formula>
    </cfRule>
    <cfRule type="cellIs" dxfId="202" priority="162" operator="equal">
      <formula>"Produção"</formula>
    </cfRule>
    <cfRule type="cellIs" dxfId="201" priority="163" operator="equal">
      <formula>"ERRO"</formula>
    </cfRule>
  </conditionalFormatting>
  <conditionalFormatting sqref="BR276:BS277">
    <cfRule type="cellIs" dxfId="200" priority="156" operator="equal">
      <formula>"*"</formula>
    </cfRule>
    <cfRule type="cellIs" dxfId="199" priority="157" operator="greaterThanOrEqual">
      <formula>1</formula>
    </cfRule>
    <cfRule type="cellIs" dxfId="198" priority="158" operator="lessThan">
      <formula>1</formula>
    </cfRule>
  </conditionalFormatting>
  <conditionalFormatting sqref="AY276:AY277 BE276:BE277 U276:U277">
    <cfRule type="cellIs" dxfId="197" priority="153" operator="equal">
      <formula>"ERRO"</formula>
    </cfRule>
  </conditionalFormatting>
  <conditionalFormatting sqref="Z276:Z277">
    <cfRule type="cellIs" dxfId="196" priority="152" operator="equal">
      <formula>"OPORTUNIDADE"</formula>
    </cfRule>
  </conditionalFormatting>
  <conditionalFormatting sqref="AZ276:AZ277">
    <cfRule type="expression" dxfId="195" priority="151">
      <formula>$BU276=1</formula>
    </cfRule>
  </conditionalFormatting>
  <conditionalFormatting sqref="Z276:Z277">
    <cfRule type="cellIs" dxfId="194" priority="149" operator="equal">
      <formula>"NÃO"</formula>
    </cfRule>
    <cfRule type="cellIs" dxfId="193" priority="150" operator="equal">
      <formula>"SIM"</formula>
    </cfRule>
  </conditionalFormatting>
  <conditionalFormatting sqref="BO276:BO2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76:BP2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U274 AY274 BE274">
    <cfRule type="cellIs" dxfId="192" priority="146" operator="equal">
      <formula>"ERRO"</formula>
    </cfRule>
  </conditionalFormatting>
  <conditionalFormatting sqref="AZ274">
    <cfRule type="expression" dxfId="191" priority="140">
      <formula>$BU274=1</formula>
    </cfRule>
  </conditionalFormatting>
  <conditionalFormatting sqref="BQ274">
    <cfRule type="cellIs" dxfId="190" priority="141" operator="equal">
      <formula>"Produção e Intervalo"</formula>
    </cfRule>
    <cfRule type="cellIs" dxfId="189" priority="142" operator="equal">
      <formula>"Aderente"</formula>
    </cfRule>
    <cfRule type="cellIs" dxfId="188" priority="143" operator="equal">
      <formula>"Intervalo"</formula>
    </cfRule>
    <cfRule type="cellIs" dxfId="187" priority="144" operator="equal">
      <formula>"Produção"</formula>
    </cfRule>
    <cfRule type="cellIs" dxfId="186" priority="145" operator="equal">
      <formula>"ERRO"</formula>
    </cfRule>
  </conditionalFormatting>
  <conditionalFormatting sqref="BR274:BS274">
    <cfRule type="cellIs" dxfId="185" priority="137" operator="equal">
      <formula>"*"</formula>
    </cfRule>
    <cfRule type="cellIs" dxfId="184" priority="138" operator="greaterThanOrEqual">
      <formula>1</formula>
    </cfRule>
    <cfRule type="cellIs" dxfId="183" priority="139" operator="lessThan">
      <formula>1</formula>
    </cfRule>
  </conditionalFormatting>
  <conditionalFormatting sqref="BO2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2" priority="136" operator="equal">
      <formula>"OPORTUNIDADE"</formula>
    </cfRule>
  </conditionalFormatting>
  <conditionalFormatting sqref="Z27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BO23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79" priority="122" operator="equal">
      <formula>"ERRO"</formula>
    </cfRule>
  </conditionalFormatting>
  <conditionalFormatting sqref="AZ253">
    <cfRule type="expression" dxfId="178" priority="116">
      <formula>$BU253=1</formula>
    </cfRule>
  </conditionalFormatting>
  <conditionalFormatting sqref="BQ253">
    <cfRule type="cellIs" dxfId="177" priority="117" operator="equal">
      <formula>"Produção e Intervalo"</formula>
    </cfRule>
    <cfRule type="cellIs" dxfId="176" priority="118" operator="equal">
      <formula>"Aderente"</formula>
    </cfRule>
    <cfRule type="cellIs" dxfId="175" priority="119" operator="equal">
      <formula>"Intervalo"</formula>
    </cfRule>
    <cfRule type="cellIs" dxfId="174" priority="120" operator="equal">
      <formula>"Produção"</formula>
    </cfRule>
    <cfRule type="cellIs" dxfId="173" priority="121" operator="equal">
      <formula>"ERRO"</formula>
    </cfRule>
  </conditionalFormatting>
  <conditionalFormatting sqref="BR253:BS253">
    <cfRule type="cellIs" dxfId="172" priority="113" operator="equal">
      <formula>"*"</formula>
    </cfRule>
    <cfRule type="cellIs" dxfId="171" priority="114" operator="greaterThanOrEqual">
      <formula>1</formula>
    </cfRule>
    <cfRule type="cellIs" dxfId="170" priority="115" operator="lessThan">
      <formula>1</formula>
    </cfRule>
  </conditionalFormatting>
  <conditionalFormatting sqref="BI2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69" priority="112" operator="equal">
      <formula>"OPORTUNIDADE"</formula>
    </cfRule>
  </conditionalFormatting>
  <conditionalFormatting sqref="Z253">
    <cfRule type="cellIs" dxfId="168" priority="110" operator="equal">
      <formula>"NÃO"</formula>
    </cfRule>
    <cfRule type="cellIs" dxfId="167" priority="111" operator="equal">
      <formula>"SIM"</formula>
    </cfRule>
  </conditionalFormatting>
  <conditionalFormatting sqref="U262 AY262 BE262">
    <cfRule type="cellIs" dxfId="166" priority="91" operator="equal">
      <formula>"ERRO"</formula>
    </cfRule>
  </conditionalFormatting>
  <conditionalFormatting sqref="AZ262">
    <cfRule type="expression" dxfId="165" priority="85">
      <formula>$BU262=1</formula>
    </cfRule>
  </conditionalFormatting>
  <conditionalFormatting sqref="BQ262">
    <cfRule type="cellIs" dxfId="164" priority="86" operator="equal">
      <formula>"Produção e Intervalo"</formula>
    </cfRule>
    <cfRule type="cellIs" dxfId="163" priority="87" operator="equal">
      <formula>"Aderente"</formula>
    </cfRule>
    <cfRule type="cellIs" dxfId="162" priority="88" operator="equal">
      <formula>"Intervalo"</formula>
    </cfRule>
    <cfRule type="cellIs" dxfId="161" priority="89" operator="equal">
      <formula>"Produção"</formula>
    </cfRule>
    <cfRule type="cellIs" dxfId="160" priority="90" operator="equal">
      <formula>"ERRO"</formula>
    </cfRule>
  </conditionalFormatting>
  <conditionalFormatting sqref="BR262:BS262">
    <cfRule type="cellIs" dxfId="159" priority="82" operator="equal">
      <formula>"*"</formula>
    </cfRule>
    <cfRule type="cellIs" dxfId="158" priority="83" operator="greaterThanOrEqual">
      <formula>1</formula>
    </cfRule>
    <cfRule type="cellIs" dxfId="157" priority="84" operator="lessThan">
      <formula>1</formula>
    </cfRule>
  </conditionalFormatting>
  <conditionalFormatting sqref="BO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56" priority="81" operator="equal">
      <formula>"OPORTUNIDADE"</formula>
    </cfRule>
  </conditionalFormatting>
  <conditionalFormatting sqref="Z262">
    <cfRule type="cellIs" dxfId="155" priority="79" operator="equal">
      <formula>"NÃO"</formula>
    </cfRule>
    <cfRule type="cellIs" dxfId="154" priority="80" operator="equal">
      <formula>"SIM"</formula>
    </cfRule>
  </conditionalFormatting>
  <conditionalFormatting sqref="Y262">
    <cfRule type="cellIs" dxfId="153" priority="78" operator="equal">
      <formula>"OPORTUNIDADE"</formula>
    </cfRule>
  </conditionalFormatting>
  <conditionalFormatting sqref="Y262">
    <cfRule type="cellIs" dxfId="152" priority="76" operator="equal">
      <formula>"NÃO"</formula>
    </cfRule>
    <cfRule type="cellIs" dxfId="151" priority="77" operator="equal">
      <formula>"SIM"</formula>
    </cfRule>
  </conditionalFormatting>
  <conditionalFormatting sqref="U272 AY272 BE272">
    <cfRule type="cellIs" dxfId="150" priority="69" operator="equal">
      <formula>"ERRO"</formula>
    </cfRule>
  </conditionalFormatting>
  <conditionalFormatting sqref="AZ272">
    <cfRule type="expression" dxfId="149" priority="63">
      <formula>$BU272=1</formula>
    </cfRule>
  </conditionalFormatting>
  <conditionalFormatting sqref="BQ272">
    <cfRule type="cellIs" dxfId="148" priority="64" operator="equal">
      <formula>"Produção e Intervalo"</formula>
    </cfRule>
    <cfRule type="cellIs" dxfId="147" priority="65" operator="equal">
      <formula>"Aderente"</formula>
    </cfRule>
    <cfRule type="cellIs" dxfId="146" priority="66" operator="equal">
      <formula>"Intervalo"</formula>
    </cfRule>
    <cfRule type="cellIs" dxfId="145" priority="67" operator="equal">
      <formula>"Produção"</formula>
    </cfRule>
    <cfRule type="cellIs" dxfId="144" priority="68" operator="equal">
      <formula>"ERRO"</formula>
    </cfRule>
  </conditionalFormatting>
  <conditionalFormatting sqref="BR272:BS272">
    <cfRule type="cellIs" dxfId="143" priority="60" operator="equal">
      <formula>"*"</formula>
    </cfRule>
    <cfRule type="cellIs" dxfId="142" priority="61" operator="greaterThanOrEqual">
      <formula>1</formula>
    </cfRule>
    <cfRule type="cellIs" dxfId="141" priority="62" operator="lessThan">
      <formula>1</formula>
    </cfRule>
  </conditionalFormatting>
  <conditionalFormatting sqref="BO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I2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H272">
    <cfRule type="iconSet" priority="72">
      <iconSet showValue="0">
        <cfvo type="percent" val="0"/>
        <cfvo type="num" val="1"/>
        <cfvo type="num" val="1" gte="0"/>
      </iconSet>
    </cfRule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72: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U270 AY270 BE270">
    <cfRule type="cellIs" dxfId="140" priority="39" operator="equal">
      <formula>"ERRO"</formula>
    </cfRule>
  </conditionalFormatting>
  <conditionalFormatting sqref="BQ270">
    <cfRule type="cellIs" dxfId="139" priority="34" operator="equal">
      <formula>"Produção e Intervalo"</formula>
    </cfRule>
    <cfRule type="cellIs" dxfId="138" priority="35" operator="equal">
      <formula>"Aderente"</formula>
    </cfRule>
    <cfRule type="cellIs" dxfId="137" priority="36" operator="equal">
      <formula>"Intervalo"</formula>
    </cfRule>
    <cfRule type="cellIs" dxfId="136" priority="37" operator="equal">
      <formula>"Produção"</formula>
    </cfRule>
    <cfRule type="cellIs" dxfId="135" priority="38" operator="equal">
      <formula>"ERRO"</formula>
    </cfRule>
  </conditionalFormatting>
  <conditionalFormatting sqref="BR270:BS270">
    <cfRule type="cellIs" dxfId="134" priority="30" operator="equal">
      <formula>"*"</formula>
    </cfRule>
    <cfRule type="cellIs" dxfId="133" priority="31" operator="greaterThanOrEqual">
      <formula>1</formula>
    </cfRule>
    <cfRule type="cellIs" dxfId="132" priority="32" operator="lessThan">
      <formula>1</formula>
    </cfRule>
  </conditionalFormatting>
  <conditionalFormatting sqref="Y270:Z270">
    <cfRule type="cellIs" dxfId="131" priority="27" operator="equal">
      <formula>"OPORTUNIDADE"</formula>
    </cfRule>
  </conditionalFormatting>
  <conditionalFormatting sqref="Y270:Z27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280">
    <cfRule type="cellIs" dxfId="128" priority="24" operator="equal">
      <formula>"OPORTUNIDADE"</formula>
    </cfRule>
  </conditionalFormatting>
  <conditionalFormatting sqref="Z28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80">
    <cfRule type="cellIs" dxfId="125" priority="21" operator="equal">
      <formula>"OPORTUNIDADE"</formula>
    </cfRule>
  </conditionalFormatting>
  <conditionalFormatting sqref="Y28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81">
    <cfRule type="cellIs" dxfId="122" priority="18" operator="equal">
      <formula>"OPORTUNIDADE"</formula>
    </cfRule>
  </conditionalFormatting>
  <conditionalFormatting sqref="Z28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81">
    <cfRule type="cellIs" dxfId="119" priority="15" operator="equal">
      <formula>"OPORTUNIDADE"</formula>
    </cfRule>
  </conditionalFormatting>
  <conditionalFormatting sqref="Y28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272">
    <cfRule type="cellIs" dxfId="116" priority="12" operator="equal">
      <formula>"OPORTUNIDADE"</formula>
    </cfRule>
  </conditionalFormatting>
  <conditionalFormatting sqref="Z27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72">
    <cfRule type="cellIs" dxfId="113" priority="9" operator="equal">
      <formula>"OPORTUNIDADE"</formula>
    </cfRule>
  </conditionalFormatting>
  <conditionalFormatting sqref="Y27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73">
    <cfRule type="cellIs" dxfId="110" priority="6" operator="equal">
      <formula>"OPORTUNIDADE"</formula>
    </cfRule>
  </conditionalFormatting>
  <conditionalFormatting sqref="Z2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3">
    <cfRule type="cellIs" dxfId="107" priority="3" operator="equal">
      <formula>"OPORTUNIDADE"</formula>
    </cfRule>
  </conditionalFormatting>
  <conditionalFormatting sqref="Y2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18 AG235 AG258:AG261 AG246:AG247 AG270:AG271 AG249:AG252 AG267:AG268 AG120:AG232 AG278:AG279 AG282:AG522" xr:uid="{58D6DA6F-44DA-458E-8F0F-00B0CB1B298C}">
      <formula1>BS_ATIV</formula1>
    </dataValidation>
    <dataValidation type="list" allowBlank="1" showInputMessage="1" showErrorMessage="1" sqref="K203 J6:J232 J235:J236 J246:J247 J258:J261 J249:J252 J267 J270:J271 J282:J552 J278:J279" xr:uid="{EE4D265C-3C72-40CB-A5BF-0D36D21FDA27}">
      <formula1>SUBs</formula1>
    </dataValidation>
    <dataValidation type="list" allowBlank="1" showInputMessage="1" showErrorMessage="1" sqref="BO239 BN6:BN552" xr:uid="{88B2AA1F-3AB2-4B37-8132-5DEC08D79A48}">
      <formula1>INDIRECT(SUBSTITUTE(BM6," ",""))</formula1>
    </dataValidation>
    <dataValidation type="list" allowBlank="1" showInputMessage="1" showErrorMessage="1" sqref="BM6:BM235 BM239:BM240 BM278:BM552 BM246:BM261 BM237 BM267:BM271" xr:uid="{0374E4CD-E1C2-4373-A381-0828C9AFF6FF}">
      <formula1>IMPCAUSADOR</formula1>
    </dataValidation>
    <dataValidation type="list" allowBlank="1" showInputMessage="1" showErrorMessage="1" sqref="BO6:BO238 BO240:BO552" xr:uid="{CF5BD2D1-4803-40F6-BB29-FE7C2FA5583F}">
      <formula1>INDIRECT(BT6)</formula1>
    </dataValidation>
    <dataValidation type="list" allowBlank="1" showInputMessage="1" showErrorMessage="1" sqref="AI243:AI244 AI277:AI552 AI6:AI233 AI235:AI236 AI246:AI247 AI249:AI252 AI258:AI261 AI267:AI271 F6:F599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243:D244 D235:D236 D6:D232 D246:D247 D258:D261 D249:D252 D267:D268 D270:D271 D282:D552 D278:D2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AB281:AB552 AB249:AB252 AB267:AB268 AB6:AB232 AB277:AB279 AB270:AB271 AB273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AC267:AC271 AC249:AC252 AC6:AC232 AC277:AC279 AC282:AC552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AZ278:AZ552 AZ270:AZ271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Z270:Z271 Z278:Z279 Z282:Z552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X279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1745</v>
      </c>
      <c r="D5" s="384"/>
      <c r="E5" s="384"/>
      <c r="F5" s="384"/>
      <c r="G5" s="384"/>
      <c r="H5" s="384"/>
      <c r="I5" s="384"/>
      <c r="J5" s="385"/>
      <c r="K5" s="386" t="s">
        <v>1746</v>
      </c>
      <c r="L5" s="387"/>
      <c r="M5" s="387"/>
      <c r="N5" s="387"/>
      <c r="O5" s="388" t="s">
        <v>1747</v>
      </c>
      <c r="P5" s="389"/>
      <c r="Q5" s="390"/>
    </row>
    <row r="6" spans="1:17" s="93" customFormat="1" ht="15.75" customHeight="1">
      <c r="A6" s="87" t="s">
        <v>1748</v>
      </c>
      <c r="B6" s="94" t="s">
        <v>1749</v>
      </c>
      <c r="C6" s="95" t="s">
        <v>1171</v>
      </c>
      <c r="D6" s="96" t="s">
        <v>1172</v>
      </c>
      <c r="E6" s="95" t="s">
        <v>1750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1751</v>
      </c>
      <c r="M6" s="139" t="s">
        <v>627</v>
      </c>
      <c r="N6" s="140" t="s">
        <v>1166</v>
      </c>
      <c r="O6" s="246" t="s">
        <v>1209</v>
      </c>
      <c r="P6" s="157"/>
      <c r="Q6" s="193" t="s">
        <v>1752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IF(FN_MC!B271="","*",FN_MC!B271)</f>
        <v>46013</v>
      </c>
      <c r="B272" s="98" t="str">
        <f>IF(FN_MC!X271="","*",FN_MC!X271)</f>
        <v>Oportunidade</v>
      </c>
      <c r="C272" s="99" t="str">
        <f>IF(FN_MC!S271="","*",FN_MC!S271)</f>
        <v>FERRONORTE</v>
      </c>
      <c r="D272" s="99" t="str">
        <f>IF(FN_MC!T271="","*",FN_MC!T271)</f>
        <v>TMI-TCS</v>
      </c>
      <c r="E272" s="99" t="str">
        <f>IF(FN_MC!D271="","*",FN_MC!D271)</f>
        <v>W48</v>
      </c>
      <c r="F272" s="99" t="str">
        <f>IF(FN_MC!H271="","*",FN_MC!H271)</f>
        <v>TAP</v>
      </c>
      <c r="G272" s="99" t="str">
        <f>IF(FN_MC!M271="","*",FN_MC!M271)</f>
        <v>TAP-ZVP</v>
      </c>
      <c r="H272" s="154">
        <f>IF(FN_MC!K271="","*",FN_MC!K271)</f>
        <v>26</v>
      </c>
      <c r="I272" s="132">
        <f>IF(FN_MC!O271="","*",FN_MC!O271)</f>
        <v>0.375</v>
      </c>
      <c r="J272" s="132">
        <f>IF(FN_MC!P271="","*",FN_MC!P271)</f>
        <v>4.1666666666666664E-2</v>
      </c>
      <c r="K272" s="141" t="str">
        <f>IF(FN_MC!AK271="","*",FN_MC!AK271)</f>
        <v>TAP</v>
      </c>
      <c r="L272" s="141" t="str">
        <f>IF(FN_MC!AM271="","*",FN_MC!AM271)</f>
        <v>TAP-ZVP</v>
      </c>
      <c r="M272" s="141">
        <f>IF(FN_MC!AP271="","*",FN_MC!AP271)</f>
        <v>26</v>
      </c>
      <c r="N272" s="141" t="str">
        <f>IF(FN_MC!AM271="","*",FN_MC!AM271)</f>
        <v>TAP-ZVP</v>
      </c>
      <c r="O272" s="174">
        <f>FN_MC!BH271</f>
        <v>0</v>
      </c>
      <c r="P272" s="90"/>
      <c r="Q272" s="145" t="str">
        <f>IF($A$2=1,IF(FN_MC!BJ271="","*",FN_MC!BJ271),IF(FN_MC!BK271="","*",FN_MC!BK271))</f>
        <v>*</v>
      </c>
    </row>
    <row r="273" spans="1:17" ht="30" hidden="1" customHeight="1">
      <c r="A273" s="97">
        <f>IF(FN_MC!B272="","*",FN_MC!B272)</f>
        <v>46013</v>
      </c>
      <c r="B273" s="98" t="str">
        <f>IF(FN_MC!X272="","*",FN_MC!X272)</f>
        <v>Oportunidade</v>
      </c>
      <c r="C273" s="99" t="str">
        <f>IF(FN_MC!S272="","*",FN_MC!S272)</f>
        <v>MALHA CENTRAL</v>
      </c>
      <c r="D273" s="99" t="str">
        <f>IF(FN_MC!T272="","*",FN_MC!T272)</f>
        <v>RAMAL</v>
      </c>
      <c r="E273" s="99" t="str">
        <f>IF(FN_MC!D272="","*",FN_MC!D272)</f>
        <v>E17</v>
      </c>
      <c r="F273" s="99" t="str">
        <f>IF(FN_MC!H272="","*",FN_MC!H272)</f>
        <v>ZDK2</v>
      </c>
      <c r="G273" s="99" t="str">
        <f>IF(FN_MC!M272="","*",FN_MC!M272)</f>
        <v>ZVT-ZDK</v>
      </c>
      <c r="H273" s="154">
        <f>IF(FN_MC!K272="","*",FN_MC!K272)</f>
        <v>250</v>
      </c>
      <c r="I273" s="132">
        <f>IF(FN_MC!O272="","*",FN_MC!O272)</f>
        <v>0.41666666666666669</v>
      </c>
      <c r="J273" s="132">
        <f>IF(FN_MC!P272="","*",FN_MC!P272)</f>
        <v>0.125</v>
      </c>
      <c r="K273" s="141" t="str">
        <f>IF(FN_MC!AK272="","*",FN_MC!AK272)</f>
        <v>ZDK2</v>
      </c>
      <c r="L273" s="141" t="str">
        <f>IF(FN_MC!AM272="","*",FN_MC!AM272)</f>
        <v>ZVT-ZDK</v>
      </c>
      <c r="M273" s="141">
        <f>IF(FN_MC!AP272="","*",FN_MC!AP272)</f>
        <v>250</v>
      </c>
      <c r="N273" s="141" t="str">
        <f>IF(FN_MC!AM272="","*",FN_MC!AM272)</f>
        <v>ZVT-ZDK</v>
      </c>
      <c r="O273" s="174">
        <f>FN_MC!BH272</f>
        <v>0</v>
      </c>
      <c r="P273" s="90"/>
      <c r="Q273" s="145" t="str">
        <f>IF($A$2=1,IF(FN_MC!BJ272="","*",FN_MC!BJ272),IF(FN_MC!BK272="","*",FN_MC!BK272))</f>
        <v>*</v>
      </c>
    </row>
    <row r="274" spans="1:17" hidden="1">
      <c r="A274" s="97">
        <f>IF(FN_MC!B273="","*",FN_MC!B273)</f>
        <v>46013</v>
      </c>
      <c r="B274" s="98" t="str">
        <f>IF(FN_MC!X273="","*",FN_MC!X273)</f>
        <v>Oportunidade</v>
      </c>
      <c r="C274" s="99" t="str">
        <f>IF(FN_MC!S273="","*",FN_MC!S273)</f>
        <v>MALHA CENTRAL</v>
      </c>
      <c r="D274" s="99" t="str">
        <f>IF(FN_MC!T273="","*",FN_MC!T273)</f>
        <v>RAMAL</v>
      </c>
      <c r="E274" s="99" t="str">
        <f>IF(FN_MC!D273="","*",FN_MC!D273)</f>
        <v>E14</v>
      </c>
      <c r="F274" s="99" t="str">
        <f>IF(FN_MC!H273="","*",FN_MC!H273)</f>
        <v>ZTR2</v>
      </c>
      <c r="G274" s="99" t="str">
        <f>IF(FN_MC!M273="","*",FN_MC!M273)</f>
        <v>ZTR-ZIQ</v>
      </c>
      <c r="H274" s="154">
        <f>IF(FN_MC!K273="","*",FN_MC!K273)</f>
        <v>228.4</v>
      </c>
      <c r="I274" s="132">
        <f>IF(FN_MC!O273="","*",FN_MC!O273)</f>
        <v>0.99930555555555556</v>
      </c>
      <c r="J274" s="132">
        <f>IF(FN_MC!P273="","*",FN_MC!P273)</f>
        <v>4.1666666666666664E-2</v>
      </c>
      <c r="K274" s="141" t="str">
        <f>IF(FN_MC!AK273="","*",FN_MC!AK273)</f>
        <v>ZTR2</v>
      </c>
      <c r="L274" s="141" t="str">
        <f>IF(FN_MC!AM273="","*",FN_MC!AM273)</f>
        <v>ZTR-ZIQ</v>
      </c>
      <c r="M274" s="141">
        <f>IF(FN_MC!AP273="","*",FN_MC!AP273)</f>
        <v>228.4</v>
      </c>
      <c r="N274" s="141" t="str">
        <f>IF(FN_MC!AM273="","*",FN_MC!AM273)</f>
        <v>ZTR-ZIQ</v>
      </c>
      <c r="O274" s="174">
        <f>FN_MC!BH273</f>
        <v>0</v>
      </c>
      <c r="P274" s="90"/>
      <c r="Q274" s="145" t="str">
        <f>IF($A$2=1,IF(FN_MC!BJ273="","*",FN_MC!BJ273),IF(FN_MC!BK273="","*",FN_MC!BK273))</f>
        <v>*</v>
      </c>
    </row>
    <row r="275" spans="1:17" hidden="1">
      <c r="A275" s="97">
        <f>IF(FN_MC!B274="","*",FN_MC!B274)</f>
        <v>46013</v>
      </c>
      <c r="B275" s="98" t="str">
        <f>IF(FN_MC!X274="","*",FN_MC!X274)</f>
        <v>Oportunidade</v>
      </c>
      <c r="C275" s="99" t="str">
        <f>IF(FN_MC!S274="","*",FN_MC!S274)</f>
        <v>MALHA CENTRAL</v>
      </c>
      <c r="D275" s="99" t="str">
        <f>IF(FN_MC!T274="","*",FN_MC!T274)</f>
        <v>RAMAL</v>
      </c>
      <c r="E275" s="99" t="str">
        <f>IF(FN_MC!D274="","*",FN_MC!D274)</f>
        <v>V93</v>
      </c>
      <c r="F275" s="99" t="str">
        <f>IF(FN_MC!H274="","*",FN_MC!H274)</f>
        <v>ZFH2</v>
      </c>
      <c r="G275" s="99" t="str">
        <f>IF(FN_MC!M274="","*",FN_MC!M274)</f>
        <v>ZIQ-ZQY</v>
      </c>
      <c r="H275" s="154">
        <f>IF(FN_MC!K274="","*",FN_MC!K274)</f>
        <v>179</v>
      </c>
      <c r="I275" s="132">
        <f>IF(FN_MC!O274="","*",FN_MC!O274)</f>
        <v>0.375</v>
      </c>
      <c r="J275" s="132">
        <f>IF(FN_MC!P274="","*",FN_MC!P274)</f>
        <v>8.3333333333333329E-2</v>
      </c>
      <c r="K275" s="141" t="str">
        <f>IF(FN_MC!AK274="","*",FN_MC!AK274)</f>
        <v>ZFH2</v>
      </c>
      <c r="L275" s="141" t="str">
        <f>IF(FN_MC!AM274="","*",FN_MC!AM274)</f>
        <v>ZIQ-ZQY</v>
      </c>
      <c r="M275" s="141">
        <f>IF(FN_MC!AP274="","*",FN_MC!AP274)</f>
        <v>185</v>
      </c>
      <c r="N275" s="141" t="str">
        <f>IF(FN_MC!AM274="","*",FN_MC!AM274)</f>
        <v>ZIQ-ZQY</v>
      </c>
      <c r="O275" s="174">
        <f>FN_MC!BH274</f>
        <v>0</v>
      </c>
      <c r="P275" s="90"/>
      <c r="Q275" s="145" t="str">
        <f>IF($A$2=1,IF(FN_MC!BJ274="","*",FN_MC!BJ274),IF(FN_MC!BK274="","*",FN_MC!BK274))</f>
        <v>*</v>
      </c>
    </row>
    <row r="276" spans="1:17" hidden="1">
      <c r="A276" s="97">
        <f>IF(FN_MC!B275="","*",FN_MC!B275)</f>
        <v>46013</v>
      </c>
      <c r="B276" s="98" t="str">
        <f>IF(FN_MC!X275="","*",FN_MC!X275)</f>
        <v>Oportunidade</v>
      </c>
      <c r="C276" s="99" t="str">
        <f>IF(FN_MC!S275="","*",FN_MC!S275)</f>
        <v>MALHA CENTRAL</v>
      </c>
      <c r="D276" s="99" t="str">
        <f>IF(FN_MC!T275="","*",FN_MC!T275)</f>
        <v>RAMAL</v>
      </c>
      <c r="E276" s="99" t="str">
        <f>IF(FN_MC!D275="","*",FN_MC!D275)</f>
        <v>E18</v>
      </c>
      <c r="F276" s="99" t="str">
        <f>IF(FN_MC!H275="","*",FN_MC!H275)</f>
        <v>ZIQ-ZQY</v>
      </c>
      <c r="G276" s="99" t="str">
        <f>IF(FN_MC!M275="","*",FN_MC!M275)</f>
        <v>ZIQ-ZQY</v>
      </c>
      <c r="H276" s="154">
        <f>IF(FN_MC!K275="","*",FN_MC!K275)</f>
        <v>178</v>
      </c>
      <c r="I276" s="132">
        <f>IF(FN_MC!O275="","*",FN_MC!O275)</f>
        <v>0.35416666666666669</v>
      </c>
      <c r="J276" s="132">
        <f>IF(FN_MC!P275="","*",FN_MC!P275)</f>
        <v>0.125</v>
      </c>
      <c r="K276" s="141" t="str">
        <f>IF(FN_MC!AK275="","*",FN_MC!AK275)</f>
        <v>ZIQ-ZQY</v>
      </c>
      <c r="L276" s="141" t="str">
        <f>IF(FN_MC!AM275="","*",FN_MC!AM275)</f>
        <v>ZIQ-ZQY</v>
      </c>
      <c r="M276" s="141">
        <f>IF(FN_MC!AP275="","*",FN_MC!AP275)</f>
        <v>178</v>
      </c>
      <c r="N276" s="141" t="str">
        <f>IF(FN_MC!AM275="","*",FN_MC!AM275)</f>
        <v>ZIQ-ZQY</v>
      </c>
      <c r="O276" s="174">
        <f>FN_MC!BH275</f>
        <v>0</v>
      </c>
      <c r="P276" s="90"/>
      <c r="Q276" s="145" t="str">
        <f>IF($A$2=1,IF(FN_MC!BJ275="","*",FN_MC!BJ275),IF(FN_MC!BK275="","*",FN_MC!BK275))</f>
        <v>*</v>
      </c>
    </row>
    <row r="277" spans="1:17" hidden="1">
      <c r="A277" s="97">
        <f>IF(FN_MC!B276="","*",FN_MC!B276)</f>
        <v>46013</v>
      </c>
      <c r="B277" s="98" t="str">
        <f>IF(FN_MC!X276="","*",FN_MC!X276)</f>
        <v>Oportunidade</v>
      </c>
      <c r="C277" s="99" t="str">
        <f>IF(FN_MC!S276="","*",FN_MC!S276)</f>
        <v>MALHA CENTRAL</v>
      </c>
      <c r="D277" s="99" t="str">
        <f>IF(FN_MC!T276="","*",FN_MC!T276)</f>
        <v>RAMAL</v>
      </c>
      <c r="E277" s="99" t="str">
        <f>IF(FN_MC!D276="","*",FN_MC!D276)</f>
        <v>V42</v>
      </c>
      <c r="F277" s="99" t="str">
        <f>IF(FN_MC!H276="","*",FN_MC!H276)</f>
        <v>ZGT1</v>
      </c>
      <c r="G277" s="99" t="str">
        <f>IF(FN_MC!M276="","*",FN_MC!M276)</f>
        <v>ZGT-ZXE</v>
      </c>
      <c r="H277" s="154">
        <f>IF(FN_MC!K276="","*",FN_MC!K276)</f>
        <v>319</v>
      </c>
      <c r="I277" s="132">
        <f>IF(FN_MC!O276="","*",FN_MC!O276)</f>
        <v>0.27083333333333331</v>
      </c>
      <c r="J277" s="132">
        <f>IF(FN_MC!P276="","*",FN_MC!P276)</f>
        <v>8.3333333333333329E-2</v>
      </c>
      <c r="K277" s="141" t="str">
        <f>IF(FN_MC!AK276="","*",FN_MC!AK276)</f>
        <v>ZGT1</v>
      </c>
      <c r="L277" s="141" t="str">
        <f>IF(FN_MC!AM276="","*",FN_MC!AM276)</f>
        <v>ZGT-ZXE</v>
      </c>
      <c r="M277" s="141">
        <f>IF(FN_MC!AP276="","*",FN_MC!AP276)</f>
        <v>319</v>
      </c>
      <c r="N277" s="141" t="str">
        <f>IF(FN_MC!AM276="","*",FN_MC!AM276)</f>
        <v>ZGT-ZXE</v>
      </c>
      <c r="O277" s="174">
        <f>FN_MC!BH276</f>
        <v>0</v>
      </c>
      <c r="P277" s="90"/>
      <c r="Q277" s="145" t="str">
        <f>IF($A$2=1,IF(FN_MC!BJ276="","*",FN_MC!BJ276),IF(FN_MC!BK276="","*",FN_MC!BK276))</f>
        <v>*</v>
      </c>
    </row>
    <row r="278" spans="1:17" hidden="1">
      <c r="A278" s="97">
        <f>IF(FN_MC!B277="","*",FN_MC!B277)</f>
        <v>46013</v>
      </c>
      <c r="B278" s="98" t="str">
        <f>IF(FN_MC!X277="","*",FN_MC!X277)</f>
        <v>Oportunidade</v>
      </c>
      <c r="C278" s="99" t="str">
        <f>IF(FN_MC!S277="","*",FN_MC!S277)</f>
        <v>MALHA CENTRAL</v>
      </c>
      <c r="D278" s="99" t="str">
        <f>IF(FN_MC!T277="","*",FN_MC!T277)</f>
        <v>RAMAL</v>
      </c>
      <c r="E278" s="99" t="str">
        <f>IF(FN_MC!D277="","*",FN_MC!D277)</f>
        <v>N98</v>
      </c>
      <c r="F278" s="99" t="str">
        <f>IF(FN_MC!H277="","*",FN_MC!H277)</f>
        <v>ZTO</v>
      </c>
      <c r="G278" s="99" t="str">
        <f>IF(FN_MC!M277="","*",FN_MC!M277)</f>
        <v>ZTO-ZXE</v>
      </c>
      <c r="H278" s="154">
        <f>IF(FN_MC!K277="","*",FN_MC!K277)</f>
        <v>255.5</v>
      </c>
      <c r="I278" s="132">
        <f>IF(FN_MC!O277="","*",FN_MC!O277)</f>
        <v>0.375</v>
      </c>
      <c r="J278" s="132">
        <f>IF(FN_MC!P277="","*",FN_MC!P277)</f>
        <v>4.1666666666666664E-2</v>
      </c>
      <c r="K278" s="141" t="str">
        <f>IF(FN_MC!AK277="","*",FN_MC!AK277)</f>
        <v>ZTO</v>
      </c>
      <c r="L278" s="141" t="str">
        <f>IF(FN_MC!AM277="","*",FN_MC!AM277)</f>
        <v>ZTO-ZXE</v>
      </c>
      <c r="M278" s="141">
        <f>IF(FN_MC!AP277="","*",FN_MC!AP277)</f>
        <v>255.5</v>
      </c>
      <c r="N278" s="141" t="str">
        <f>IF(FN_MC!AM277="","*",FN_MC!AM277)</f>
        <v>ZTO-ZXE</v>
      </c>
      <c r="O278" s="174">
        <f>FN_MC!BH277</f>
        <v>0</v>
      </c>
      <c r="P278" s="90"/>
      <c r="Q278" s="145" t="str">
        <f>IF($A$2=1,IF(FN_MC!BJ277="","*",FN_MC!BJ277),IF(FN_MC!BK277="","*",FN_MC!BK277))</f>
        <v>*</v>
      </c>
    </row>
    <row r="279" spans="1:17" hidden="1">
      <c r="A279" s="97">
        <f>IF(FN_MC!B278="","*",FN_MC!B278)</f>
        <v>46013</v>
      </c>
      <c r="B279" s="98" t="str">
        <f>IF(FN_MC!X278="","*",FN_MC!X278)</f>
        <v>Contrato</v>
      </c>
      <c r="C279" s="99" t="str">
        <f>IF(FN_MC!S278="","*",FN_MC!S278)</f>
        <v>FERRONORTE</v>
      </c>
      <c r="D279" s="99" t="str">
        <f>IF(FN_MC!T278="","*",FN_MC!T278)</f>
        <v>TMI-TCS</v>
      </c>
      <c r="E279" s="99" t="str">
        <f>IF(FN_MC!D278="","*",FN_MC!D278)</f>
        <v>A60</v>
      </c>
      <c r="F279" s="99" t="str">
        <f>IF(FN_MC!H278="","*",FN_MC!H278)</f>
        <v>TMITRP</v>
      </c>
      <c r="G279" s="99" t="str">
        <f>IF(FN_MC!M278="","*",FN_MC!M278)</f>
        <v>TMITRP-TCS</v>
      </c>
      <c r="H279" s="154">
        <f>IF(FN_MC!K278="","*",FN_MC!K278)</f>
        <v>8</v>
      </c>
      <c r="I279" s="132">
        <f>IF(FN_MC!O278="","*",FN_MC!O278)</f>
        <v>0.375</v>
      </c>
      <c r="J279" s="132">
        <f>IF(FN_MC!P278="","*",FN_MC!P278)</f>
        <v>4.1666666666666664E-2</v>
      </c>
      <c r="K279" s="141" t="str">
        <f>IF(FN_MC!AK278="","*",FN_MC!AK278)</f>
        <v>TMITRP</v>
      </c>
      <c r="L279" s="141" t="str">
        <f>IF(FN_MC!AM278="","*",FN_MC!AM278)</f>
        <v>TMITRP-TCS</v>
      </c>
      <c r="M279" s="141">
        <f>IF(FN_MC!AP278="","*",FN_MC!AP278)</f>
        <v>8</v>
      </c>
      <c r="N279" s="141" t="str">
        <f>IF(FN_MC!AM278="","*",FN_MC!AM278)</f>
        <v>TMITRP-TCS</v>
      </c>
      <c r="O279" s="174">
        <f>FN_MC!BH278</f>
        <v>0</v>
      </c>
      <c r="P279" s="90"/>
      <c r="Q279" s="145" t="str">
        <f>IF($A$2=1,IF(FN_MC!BJ278="","*",FN_MC!BJ278),IF(FN_MC!BK278="","*",FN_MC!BK278))</f>
        <v>*</v>
      </c>
    </row>
    <row r="280" spans="1:17" hidden="1">
      <c r="A280" s="97" t="str">
        <f>IF(FN_MC!B279="","*",FN_MC!B279)</f>
        <v>*</v>
      </c>
      <c r="B280" s="98" t="str">
        <f>IF(FN_MC!X279="","*",FN_MC!X279)</f>
        <v>*</v>
      </c>
      <c r="C280" s="99" t="str">
        <f>IF(FN_MC!S279="","*",FN_MC!S279)</f>
        <v>-</v>
      </c>
      <c r="D280" s="99" t="str">
        <f>IF(FN_MC!T279="","*",FN_MC!T279)</f>
        <v>-</v>
      </c>
      <c r="E280" s="99" t="str">
        <f>IF(FN_MC!D279="","*",FN_MC!D279)</f>
        <v>*</v>
      </c>
      <c r="F280" s="99" t="str">
        <f>IF(FN_MC!H279="","*",FN_MC!H279)</f>
        <v>*</v>
      </c>
      <c r="G280" s="99" t="str">
        <f>IF(FN_MC!M279="","*",FN_MC!M279)</f>
        <v>-</v>
      </c>
      <c r="H280" s="154" t="str">
        <f>IF(FN_MC!K279="","*",FN_MC!K279)</f>
        <v>*</v>
      </c>
      <c r="I280" s="132" t="str">
        <f>IF(FN_MC!O279="","*",FN_MC!O279)</f>
        <v>*</v>
      </c>
      <c r="J280" s="132" t="str">
        <f>IF(FN_MC!P279="","*",FN_MC!P279)</f>
        <v>*</v>
      </c>
      <c r="K280" s="141" t="str">
        <f>IF(FN_MC!AK279="","*",FN_MC!AK279)</f>
        <v>-</v>
      </c>
      <c r="L280" s="141" t="str">
        <f>IF(FN_MC!AM279="","*",FN_MC!AM279)</f>
        <v>-</v>
      </c>
      <c r="M280" s="141" t="str">
        <f>IF(FN_MC!AP279="","*",FN_MC!AP279)</f>
        <v>-</v>
      </c>
      <c r="N280" s="141" t="str">
        <f>IF(FN_MC!AM279="","*",FN_MC!AM279)</f>
        <v>-</v>
      </c>
      <c r="O280" s="174">
        <f>FN_MC!BH279</f>
        <v>0</v>
      </c>
      <c r="P280" s="90"/>
      <c r="Q280" s="145" t="str">
        <f>IF($A$2=1,IF(FN_MC!BJ279="","*",FN_MC!BJ279),IF(FN_MC!BK279="","*",FN_MC!BK279))</f>
        <v>*</v>
      </c>
    </row>
    <row r="281" spans="1:17" hidden="1">
      <c r="A281" s="97" t="str">
        <f>IF(FN_MC!B280="","*",FN_MC!B280)</f>
        <v>*</v>
      </c>
      <c r="B281" s="98" t="str">
        <f>IF(FN_MC!X280="","*",FN_MC!X280)</f>
        <v>*</v>
      </c>
      <c r="C281" s="99" t="str">
        <f>IF(FN_MC!S280="","*",FN_MC!S280)</f>
        <v>-</v>
      </c>
      <c r="D281" s="99" t="str">
        <f>IF(FN_MC!T280="","*",FN_MC!T280)</f>
        <v>-</v>
      </c>
      <c r="E281" s="99" t="str">
        <f>IF(FN_MC!D280="","*",FN_MC!D280)</f>
        <v>*</v>
      </c>
      <c r="F281" s="99" t="str">
        <f>IF(FN_MC!H280="","*",FN_MC!H280)</f>
        <v>*</v>
      </c>
      <c r="G281" s="99" t="str">
        <f>IF(FN_MC!M280="","*",FN_MC!M280)</f>
        <v>-</v>
      </c>
      <c r="H281" s="154" t="str">
        <f>IF(FN_MC!K280="","*",FN_MC!K280)</f>
        <v>*</v>
      </c>
      <c r="I281" s="132" t="str">
        <f>IF(FN_MC!O280="","*",FN_MC!O280)</f>
        <v>*</v>
      </c>
      <c r="J281" s="132" t="str">
        <f>IF(FN_MC!P280="","*",FN_MC!P280)</f>
        <v>*</v>
      </c>
      <c r="K281" s="141" t="str">
        <f>IF(FN_MC!AK280="","*",FN_MC!AK280)</f>
        <v>-</v>
      </c>
      <c r="L281" s="141" t="str">
        <f>IF(FN_MC!AM280="","*",FN_MC!AM280)</f>
        <v>-</v>
      </c>
      <c r="M281" s="141" t="str">
        <f>IF(FN_MC!AP280="","*",FN_MC!AP280)</f>
        <v>-</v>
      </c>
      <c r="N281" s="141" t="str">
        <f>IF(FN_MC!AM280="","*",FN_MC!AM280)</f>
        <v>-</v>
      </c>
      <c r="O281" s="174">
        <f>FN_MC!BH280</f>
        <v>0</v>
      </c>
      <c r="P281" s="90"/>
      <c r="Q281" s="145" t="str">
        <f>IF($A$2=1,IF(FN_MC!BJ280="","*",FN_MC!BJ280),IF(FN_MC!BK280="","*",FN_MC!BK280))</f>
        <v>*</v>
      </c>
    </row>
    <row r="282" spans="1:17" hidden="1">
      <c r="A282" s="97" t="str">
        <f>IF(FN_MC!B281="","*",FN_MC!B281)</f>
        <v>*</v>
      </c>
      <c r="B282" s="98" t="str">
        <f>IF(FN_MC!X281="","*",FN_MC!X281)</f>
        <v>*</v>
      </c>
      <c r="C282" s="99" t="str">
        <f>IF(FN_MC!S281="","*",FN_MC!S281)</f>
        <v>-</v>
      </c>
      <c r="D282" s="99" t="str">
        <f>IF(FN_MC!T281="","*",FN_MC!T281)</f>
        <v>-</v>
      </c>
      <c r="E282" s="99" t="str">
        <f>IF(FN_MC!D281="","*",FN_MC!D281)</f>
        <v>*</v>
      </c>
      <c r="F282" s="99" t="str">
        <f>IF(FN_MC!H281="","*",FN_MC!H281)</f>
        <v>*</v>
      </c>
      <c r="G282" s="99" t="str">
        <f>IF(FN_MC!M281="","*",FN_MC!M281)</f>
        <v>-</v>
      </c>
      <c r="H282" s="154" t="str">
        <f>IF(FN_MC!K281="","*",FN_MC!K281)</f>
        <v>*</v>
      </c>
      <c r="I282" s="132" t="str">
        <f>IF(FN_MC!O281="","*",FN_MC!O281)</f>
        <v>*</v>
      </c>
      <c r="J282" s="132" t="str">
        <f>IF(FN_MC!P281="","*",FN_MC!P281)</f>
        <v>*</v>
      </c>
      <c r="K282" s="141" t="str">
        <f>IF(FN_MC!AK281="","*",FN_MC!AK281)</f>
        <v>-</v>
      </c>
      <c r="L282" s="141" t="str">
        <f>IF(FN_MC!AM281="","*",FN_MC!AM281)</f>
        <v>-</v>
      </c>
      <c r="M282" s="141" t="str">
        <f>IF(FN_MC!AP281="","*",FN_MC!AP281)</f>
        <v>-</v>
      </c>
      <c r="N282" s="141" t="str">
        <f>IF(FN_MC!AM281="","*",FN_MC!AM281)</f>
        <v>-</v>
      </c>
      <c r="O282" s="174">
        <f>FN_MC!BH281</f>
        <v>0</v>
      </c>
      <c r="P282" s="90"/>
      <c r="Q282" s="145" t="str">
        <f>IF($A$2=1,IF(FN_MC!BJ281="","*",FN_MC!BJ281),IF(FN_MC!BK281="","*",FN_MC!BK281))</f>
        <v>*</v>
      </c>
    </row>
    <row r="283" spans="1:17" hidden="1">
      <c r="A283" s="97" t="str">
        <f>IF(FN_MC!B282="","*",FN_MC!B282)</f>
        <v>*</v>
      </c>
      <c r="B283" s="98" t="str">
        <f>IF(FN_MC!X282="","*",FN_MC!X282)</f>
        <v>*</v>
      </c>
      <c r="C283" s="99" t="str">
        <f>IF(FN_MC!S282="","*",FN_MC!S282)</f>
        <v>-</v>
      </c>
      <c r="D283" s="99" t="str">
        <f>IF(FN_MC!T282="","*",FN_MC!T282)</f>
        <v>-</v>
      </c>
      <c r="E283" s="99" t="str">
        <f>IF(FN_MC!D282="","*",FN_MC!D282)</f>
        <v>*</v>
      </c>
      <c r="F283" s="99" t="str">
        <f>IF(FN_MC!H282="","*",FN_MC!H282)</f>
        <v>*</v>
      </c>
      <c r="G283" s="99" t="str">
        <f>IF(FN_MC!M282="","*",FN_MC!M282)</f>
        <v>-</v>
      </c>
      <c r="H283" s="154" t="str">
        <f>IF(FN_MC!K282="","*",FN_MC!K282)</f>
        <v>*</v>
      </c>
      <c r="I283" s="132" t="str">
        <f>IF(FN_MC!O282="","*",FN_MC!O282)</f>
        <v>*</v>
      </c>
      <c r="J283" s="132" t="str">
        <f>IF(FN_MC!P282="","*",FN_MC!P282)</f>
        <v>*</v>
      </c>
      <c r="K283" s="141" t="str">
        <f>IF(FN_MC!AK282="","*",FN_MC!AK282)</f>
        <v>-</v>
      </c>
      <c r="L283" s="141" t="str">
        <f>IF(FN_MC!AM282="","*",FN_MC!AM282)</f>
        <v>-</v>
      </c>
      <c r="M283" s="141" t="str">
        <f>IF(FN_MC!AP282="","*",FN_MC!AP282)</f>
        <v>-</v>
      </c>
      <c r="N283" s="141" t="str">
        <f>IF(FN_MC!AM282="","*",FN_MC!AM282)</f>
        <v>-</v>
      </c>
      <c r="O283" s="174">
        <f>FN_MC!BH282</f>
        <v>0</v>
      </c>
      <c r="P283" s="90"/>
      <c r="Q283" s="145" t="str">
        <f>IF($A$2=1,IF(FN_MC!BJ282="","*",FN_MC!BJ282),IF(FN_MC!BK282="","*",FN_MC!BK282))</f>
        <v>*</v>
      </c>
    </row>
    <row r="284" spans="1:17" hidden="1">
      <c r="A284" s="97" t="str">
        <f>IF(FN_MC!B283="","*",FN_MC!B283)</f>
        <v>*</v>
      </c>
      <c r="B284" s="98" t="str">
        <f>IF(FN_MC!X283="","*",FN_MC!X283)</f>
        <v>*</v>
      </c>
      <c r="C284" s="99" t="str">
        <f>IF(FN_MC!S283="","*",FN_MC!S283)</f>
        <v>-</v>
      </c>
      <c r="D284" s="99" t="str">
        <f>IF(FN_MC!T283="","*",FN_MC!T283)</f>
        <v>-</v>
      </c>
      <c r="E284" s="99" t="str">
        <f>IF(FN_MC!D283="","*",FN_MC!D283)</f>
        <v>*</v>
      </c>
      <c r="F284" s="99" t="str">
        <f>IF(FN_MC!H283="","*",FN_MC!H283)</f>
        <v>*</v>
      </c>
      <c r="G284" s="99" t="str">
        <f>IF(FN_MC!M283="","*",FN_MC!M283)</f>
        <v>-</v>
      </c>
      <c r="H284" s="154" t="str">
        <f>IF(FN_MC!K283="","*",FN_MC!K283)</f>
        <v>*</v>
      </c>
      <c r="I284" s="132" t="str">
        <f>IF(FN_MC!O283="","*",FN_MC!O283)</f>
        <v>*</v>
      </c>
      <c r="J284" s="132" t="str">
        <f>IF(FN_MC!P283="","*",FN_MC!P283)</f>
        <v>*</v>
      </c>
      <c r="K284" s="141" t="str">
        <f>IF(FN_MC!AK283="","*",FN_MC!AK283)</f>
        <v>-</v>
      </c>
      <c r="L284" s="141" t="str">
        <f>IF(FN_MC!AM283="","*",FN_MC!AM283)</f>
        <v>-</v>
      </c>
      <c r="M284" s="141" t="str">
        <f>IF(FN_MC!AP283="","*",FN_MC!AP283)</f>
        <v>-</v>
      </c>
      <c r="N284" s="141" t="str">
        <f>IF(FN_MC!AM283="","*",FN_MC!AM283)</f>
        <v>-</v>
      </c>
      <c r="O284" s="174">
        <f>FN_MC!BH283</f>
        <v>0</v>
      </c>
      <c r="P284" s="90"/>
      <c r="Q284" s="145" t="str">
        <f>IF($A$2=1,IF(FN_MC!BJ283="","*",FN_MC!BJ283),IF(FN_MC!BK283="","*",FN_MC!BK283))</f>
        <v>*</v>
      </c>
    </row>
    <row r="285" spans="1:17" hidden="1">
      <c r="A285" s="97" t="str">
        <f>IF(FN_MC!B284="","*",FN_MC!B284)</f>
        <v>*</v>
      </c>
      <c r="B285" s="98" t="str">
        <f>IF(FN_MC!X284="","*",FN_MC!X284)</f>
        <v>*</v>
      </c>
      <c r="C285" s="99" t="str">
        <f>IF(FN_MC!S284="","*",FN_MC!S284)</f>
        <v>-</v>
      </c>
      <c r="D285" s="99" t="str">
        <f>IF(FN_MC!T284="","*",FN_MC!T284)</f>
        <v>-</v>
      </c>
      <c r="E285" s="99" t="str">
        <f>IF(FN_MC!D284="","*",FN_MC!D284)</f>
        <v>*</v>
      </c>
      <c r="F285" s="99" t="str">
        <f>IF(FN_MC!H284="","*",FN_MC!H284)</f>
        <v>*</v>
      </c>
      <c r="G285" s="99" t="str">
        <f>IF(FN_MC!M284="","*",FN_MC!M284)</f>
        <v>-</v>
      </c>
      <c r="H285" s="154" t="str">
        <f>IF(FN_MC!K284="","*",FN_MC!K284)</f>
        <v>*</v>
      </c>
      <c r="I285" s="132" t="str">
        <f>IF(FN_MC!O284="","*",FN_MC!O284)</f>
        <v>*</v>
      </c>
      <c r="J285" s="132" t="str">
        <f>IF(FN_MC!P284="","*",FN_MC!P284)</f>
        <v>*</v>
      </c>
      <c r="K285" s="141" t="str">
        <f>IF(FN_MC!AK284="","*",FN_MC!AK284)</f>
        <v>-</v>
      </c>
      <c r="L285" s="141" t="str">
        <f>IF(FN_MC!AM284="","*",FN_MC!AM284)</f>
        <v>-</v>
      </c>
      <c r="M285" s="141" t="str">
        <f>IF(FN_MC!AP284="","*",FN_MC!AP284)</f>
        <v>-</v>
      </c>
      <c r="N285" s="141" t="str">
        <f>IF(FN_MC!AM284="","*",FN_MC!AM284)</f>
        <v>-</v>
      </c>
      <c r="O285" s="174">
        <f>FN_MC!BH284</f>
        <v>0</v>
      </c>
      <c r="P285" s="90"/>
      <c r="Q285" s="145" t="str">
        <f>IF($A$2=1,IF(FN_MC!BJ284="","*",FN_MC!BJ284),IF(FN_MC!BK284="","*",FN_MC!BK284))</f>
        <v>*</v>
      </c>
    </row>
    <row r="286" spans="1:17" hidden="1">
      <c r="A286" s="97" t="str">
        <f>IF(FN_MC!B285="","*",FN_MC!B285)</f>
        <v>*</v>
      </c>
      <c r="B286" s="98" t="str">
        <f>IF(FN_MC!X285="","*",FN_MC!X285)</f>
        <v>*</v>
      </c>
      <c r="C286" s="99" t="str">
        <f>IF(FN_MC!S285="","*",FN_MC!S285)</f>
        <v>-</v>
      </c>
      <c r="D286" s="99" t="str">
        <f>IF(FN_MC!T285="","*",FN_MC!T285)</f>
        <v>-</v>
      </c>
      <c r="E286" s="99" t="str">
        <f>IF(FN_MC!D285="","*",FN_MC!D285)</f>
        <v>*</v>
      </c>
      <c r="F286" s="99" t="str">
        <f>IF(FN_MC!H285="","*",FN_MC!H285)</f>
        <v>*</v>
      </c>
      <c r="G286" s="99" t="str">
        <f>IF(FN_MC!M285="","*",FN_MC!M285)</f>
        <v>-</v>
      </c>
      <c r="H286" s="154" t="str">
        <f>IF(FN_MC!K285="","*",FN_MC!K285)</f>
        <v>*</v>
      </c>
      <c r="I286" s="132" t="str">
        <f>IF(FN_MC!O285="","*",FN_MC!O285)</f>
        <v>*</v>
      </c>
      <c r="J286" s="132" t="str">
        <f>IF(FN_MC!P285="","*",FN_MC!P285)</f>
        <v>*</v>
      </c>
      <c r="K286" s="141" t="str">
        <f>IF(FN_MC!AK285="","*",FN_MC!AK285)</f>
        <v>-</v>
      </c>
      <c r="L286" s="141" t="str">
        <f>IF(FN_MC!AM285="","*",FN_MC!AM285)</f>
        <v>-</v>
      </c>
      <c r="M286" s="141" t="str">
        <f>IF(FN_MC!AP285="","*",FN_MC!AP285)</f>
        <v>-</v>
      </c>
      <c r="N286" s="141" t="str">
        <f>IF(FN_MC!AM285="","*",FN_MC!AM285)</f>
        <v>-</v>
      </c>
      <c r="O286" s="174">
        <f>FN_MC!BH285</f>
        <v>0</v>
      </c>
      <c r="P286" s="90"/>
      <c r="Q286" s="145" t="str">
        <f>IF($A$2=1,IF(FN_MC!BJ285="","*",FN_MC!BJ285),IF(FN_MC!BK285="","*",FN_MC!BK285))</f>
        <v>*</v>
      </c>
    </row>
    <row r="287" spans="1:17" hidden="1">
      <c r="A287" s="97" t="str">
        <f>IF(FN_MC!B286="","*",FN_MC!B286)</f>
        <v>*</v>
      </c>
      <c r="B287" s="98" t="str">
        <f>IF(FN_MC!X286="","*",FN_MC!X286)</f>
        <v>*</v>
      </c>
      <c r="C287" s="99" t="str">
        <f>IF(FN_MC!S286="","*",FN_MC!S286)</f>
        <v>-</v>
      </c>
      <c r="D287" s="99" t="str">
        <f>IF(FN_MC!T286="","*",FN_MC!T286)</f>
        <v>-</v>
      </c>
      <c r="E287" s="99" t="str">
        <f>IF(FN_MC!D286="","*",FN_MC!D286)</f>
        <v>*</v>
      </c>
      <c r="F287" s="99" t="str">
        <f>IF(FN_MC!H286="","*",FN_MC!H286)</f>
        <v>*</v>
      </c>
      <c r="G287" s="99" t="str">
        <f>IF(FN_MC!M286="","*",FN_MC!M286)</f>
        <v>-</v>
      </c>
      <c r="H287" s="154" t="str">
        <f>IF(FN_MC!K286="","*",FN_MC!K286)</f>
        <v>*</v>
      </c>
      <c r="I287" s="132" t="str">
        <f>IF(FN_MC!O286="","*",FN_MC!O286)</f>
        <v>*</v>
      </c>
      <c r="J287" s="132" t="str">
        <f>IF(FN_MC!P286="","*",FN_MC!P286)</f>
        <v>*</v>
      </c>
      <c r="K287" s="141" t="str">
        <f>IF(FN_MC!AK286="","*",FN_MC!AK286)</f>
        <v>-</v>
      </c>
      <c r="L287" s="141" t="str">
        <f>IF(FN_MC!AM286="","*",FN_MC!AM286)</f>
        <v>-</v>
      </c>
      <c r="M287" s="141" t="str">
        <f>IF(FN_MC!AP286="","*",FN_MC!AP286)</f>
        <v>-</v>
      </c>
      <c r="N287" s="141" t="str">
        <f>IF(FN_MC!AM286="","*",FN_MC!AM286)</f>
        <v>-</v>
      </c>
      <c r="O287" s="174">
        <f>FN_MC!BH286</f>
        <v>0</v>
      </c>
      <c r="P287" s="90"/>
      <c r="Q287" s="145" t="str">
        <f>IF($A$2=1,IF(FN_MC!BJ286="","*",FN_MC!BJ286),IF(FN_MC!BK286="","*",FN_MC!BK286))</f>
        <v>*</v>
      </c>
    </row>
    <row r="288" spans="1:17" hidden="1">
      <c r="A288" s="97" t="str">
        <f>IF(FN_MC!B287="","*",FN_MC!B287)</f>
        <v>*</v>
      </c>
      <c r="B288" s="98" t="str">
        <f>IF(FN_MC!X287="","*",FN_MC!X287)</f>
        <v>*</v>
      </c>
      <c r="C288" s="99" t="str">
        <f>IF(FN_MC!S287="","*",FN_MC!S287)</f>
        <v>-</v>
      </c>
      <c r="D288" s="99" t="str">
        <f>IF(FN_MC!T287="","*",FN_MC!T287)</f>
        <v>-</v>
      </c>
      <c r="E288" s="99" t="str">
        <f>IF(FN_MC!D287="","*",FN_MC!D287)</f>
        <v>*</v>
      </c>
      <c r="F288" s="99" t="str">
        <f>IF(FN_MC!H287="","*",FN_MC!H287)</f>
        <v>*</v>
      </c>
      <c r="G288" s="99" t="str">
        <f>IF(FN_MC!M287="","*",FN_MC!M287)</f>
        <v>-</v>
      </c>
      <c r="H288" s="154" t="str">
        <f>IF(FN_MC!K287="","*",FN_MC!K287)</f>
        <v>*</v>
      </c>
      <c r="I288" s="132" t="str">
        <f>IF(FN_MC!O287="","*",FN_MC!O287)</f>
        <v>*</v>
      </c>
      <c r="J288" s="132" t="str">
        <f>IF(FN_MC!P287="","*",FN_MC!P287)</f>
        <v>*</v>
      </c>
      <c r="K288" s="141" t="str">
        <f>IF(FN_MC!AK287="","*",FN_MC!AK287)</f>
        <v>-</v>
      </c>
      <c r="L288" s="141" t="str">
        <f>IF(FN_MC!AM287="","*",FN_MC!AM287)</f>
        <v>-</v>
      </c>
      <c r="M288" s="141" t="str">
        <f>IF(FN_MC!AP287="","*",FN_MC!AP287)</f>
        <v>-</v>
      </c>
      <c r="N288" s="141" t="str">
        <f>IF(FN_MC!AM287="","*",FN_MC!AM287)</f>
        <v>-</v>
      </c>
      <c r="O288" s="174">
        <f>FN_MC!BH287</f>
        <v>0</v>
      </c>
      <c r="P288" s="90"/>
      <c r="Q288" s="145" t="str">
        <f>IF($A$2=1,IF(FN_MC!BJ287="","*",FN_MC!BJ287),IF(FN_MC!BK287="","*",FN_MC!BK287))</f>
        <v>*</v>
      </c>
    </row>
    <row r="289" spans="1:17" hidden="1">
      <c r="A289" s="97" t="str">
        <f>IF(FN_MC!B288="","*",FN_MC!B288)</f>
        <v>*</v>
      </c>
      <c r="B289" s="98" t="str">
        <f>IF(FN_MC!X288="","*",FN_MC!X288)</f>
        <v>*</v>
      </c>
      <c r="C289" s="99" t="str">
        <f>IF(FN_MC!S288="","*",FN_MC!S288)</f>
        <v>-</v>
      </c>
      <c r="D289" s="99" t="str">
        <f>IF(FN_MC!T288="","*",FN_MC!T288)</f>
        <v>-</v>
      </c>
      <c r="E289" s="99" t="str">
        <f>IF(FN_MC!D288="","*",FN_MC!D288)</f>
        <v>*</v>
      </c>
      <c r="F289" s="99" t="str">
        <f>IF(FN_MC!H288="","*",FN_MC!H288)</f>
        <v>*</v>
      </c>
      <c r="G289" s="99" t="str">
        <f>IF(FN_MC!M288="","*",FN_MC!M288)</f>
        <v>-</v>
      </c>
      <c r="H289" s="154" t="str">
        <f>IF(FN_MC!K288="","*",FN_MC!K288)</f>
        <v>*</v>
      </c>
      <c r="I289" s="132" t="str">
        <f>IF(FN_MC!O288="","*",FN_MC!O288)</f>
        <v>*</v>
      </c>
      <c r="J289" s="132" t="str">
        <f>IF(FN_MC!P288="","*",FN_MC!P288)</f>
        <v>*</v>
      </c>
      <c r="K289" s="141" t="str">
        <f>IF(FN_MC!AK288="","*",FN_MC!AK288)</f>
        <v>-</v>
      </c>
      <c r="L289" s="141" t="str">
        <f>IF(FN_MC!AM288="","*",FN_MC!AM288)</f>
        <v>-</v>
      </c>
      <c r="M289" s="141" t="str">
        <f>IF(FN_MC!AP288="","*",FN_MC!AP288)</f>
        <v>-</v>
      </c>
      <c r="N289" s="141" t="str">
        <f>IF(FN_MC!AM288="","*",FN_MC!AM288)</f>
        <v>-</v>
      </c>
      <c r="O289" s="174">
        <f>FN_MC!BH288</f>
        <v>0</v>
      </c>
      <c r="P289" s="90"/>
      <c r="Q289" s="145" t="str">
        <f>IF($A$2=1,IF(FN_MC!BJ288="","*",FN_MC!BJ288),IF(FN_MC!BK288="","*",FN_MC!BK288))</f>
        <v>*</v>
      </c>
    </row>
    <row r="290" spans="1:17" hidden="1">
      <c r="A290" s="97" t="str">
        <f>IF(FN_MC!B289="","*",FN_MC!B289)</f>
        <v>*</v>
      </c>
      <c r="B290" s="98" t="str">
        <f>IF(FN_MC!X289="","*",FN_MC!X289)</f>
        <v>*</v>
      </c>
      <c r="C290" s="99" t="str">
        <f>IF(FN_MC!S289="","*",FN_MC!S289)</f>
        <v>-</v>
      </c>
      <c r="D290" s="99" t="str">
        <f>IF(FN_MC!T289="","*",FN_MC!T289)</f>
        <v>-</v>
      </c>
      <c r="E290" s="99" t="str">
        <f>IF(FN_MC!D289="","*",FN_MC!D289)</f>
        <v>*</v>
      </c>
      <c r="F290" s="99" t="str">
        <f>IF(FN_MC!H289="","*",FN_MC!H289)</f>
        <v>*</v>
      </c>
      <c r="G290" s="99" t="str">
        <f>IF(FN_MC!M289="","*",FN_MC!M289)</f>
        <v>-</v>
      </c>
      <c r="H290" s="154" t="str">
        <f>IF(FN_MC!K289="","*",FN_MC!K289)</f>
        <v>*</v>
      </c>
      <c r="I290" s="132" t="str">
        <f>IF(FN_MC!O289="","*",FN_MC!O289)</f>
        <v>*</v>
      </c>
      <c r="J290" s="132" t="str">
        <f>IF(FN_MC!P289="","*",FN_MC!P289)</f>
        <v>*</v>
      </c>
      <c r="K290" s="141" t="str">
        <f>IF(FN_MC!AK289="","*",FN_MC!AK289)</f>
        <v>-</v>
      </c>
      <c r="L290" s="141" t="str">
        <f>IF(FN_MC!AM289="","*",FN_MC!AM289)</f>
        <v>-</v>
      </c>
      <c r="M290" s="141" t="str">
        <f>IF(FN_MC!AP289="","*",FN_MC!AP289)</f>
        <v>-</v>
      </c>
      <c r="N290" s="141" t="str">
        <f>IF(FN_MC!AM289="","*",FN_MC!AM289)</f>
        <v>-</v>
      </c>
      <c r="O290" s="174">
        <f>FN_MC!BH289</f>
        <v>0</v>
      </c>
      <c r="P290" s="90"/>
      <c r="Q290" s="145" t="str">
        <f>IF($A$2=1,IF(FN_MC!BJ289="","*",FN_MC!BJ289),IF(FN_MC!BK289="","*",FN_MC!BK289))</f>
        <v>*</v>
      </c>
    </row>
    <row r="291" spans="1:17" hidden="1">
      <c r="A291" s="97" t="str">
        <f>IF(FN_MC!B290="","*",FN_MC!B290)</f>
        <v>*</v>
      </c>
      <c r="B291" s="98" t="str">
        <f>IF(FN_MC!X290="","*",FN_MC!X290)</f>
        <v>*</v>
      </c>
      <c r="C291" s="99" t="str">
        <f>IF(FN_MC!S290="","*",FN_MC!S290)</f>
        <v>-</v>
      </c>
      <c r="D291" s="99" t="str">
        <f>IF(FN_MC!T290="","*",FN_MC!T290)</f>
        <v>-</v>
      </c>
      <c r="E291" s="99" t="str">
        <f>IF(FN_MC!D290="","*",FN_MC!D290)</f>
        <v>*</v>
      </c>
      <c r="F291" s="99" t="str">
        <f>IF(FN_MC!H290="","*",FN_MC!H290)</f>
        <v>*</v>
      </c>
      <c r="G291" s="99" t="str">
        <f>IF(FN_MC!M290="","*",FN_MC!M290)</f>
        <v>-</v>
      </c>
      <c r="H291" s="154" t="str">
        <f>IF(FN_MC!K290="","*",FN_MC!K290)</f>
        <v>*</v>
      </c>
      <c r="I291" s="132" t="str">
        <f>IF(FN_MC!O290="","*",FN_MC!O290)</f>
        <v>*</v>
      </c>
      <c r="J291" s="132" t="str">
        <f>IF(FN_MC!P290="","*",FN_MC!P290)</f>
        <v>*</v>
      </c>
      <c r="K291" s="141" t="str">
        <f>IF(FN_MC!AK290="","*",FN_MC!AK290)</f>
        <v>-</v>
      </c>
      <c r="L291" s="141" t="str">
        <f>IF(FN_MC!AM290="","*",FN_MC!AM290)</f>
        <v>-</v>
      </c>
      <c r="M291" s="141" t="str">
        <f>IF(FN_MC!AP290="","*",FN_MC!AP290)</f>
        <v>-</v>
      </c>
      <c r="N291" s="141" t="str">
        <f>IF(FN_MC!AM290="","*",FN_MC!AM290)</f>
        <v>-</v>
      </c>
      <c r="O291" s="174">
        <f>FN_MC!BH290</f>
        <v>0</v>
      </c>
      <c r="P291" s="90"/>
      <c r="Q291" s="145" t="str">
        <f>IF($A$2=1,IF(FN_MC!BJ290="","*",FN_MC!BJ290),IF(FN_MC!BK290="","*",FN_MC!BK290))</f>
        <v>*</v>
      </c>
    </row>
    <row r="292" spans="1:17" hidden="1">
      <c r="A292" s="97" t="str">
        <f>IF(FN_MC!B291="","*",FN_MC!B291)</f>
        <v>*</v>
      </c>
      <c r="B292" s="98" t="str">
        <f>IF(FN_MC!X291="","*",FN_MC!X291)</f>
        <v>*</v>
      </c>
      <c r="C292" s="99" t="str">
        <f>IF(FN_MC!S291="","*",FN_MC!S291)</f>
        <v>-</v>
      </c>
      <c r="D292" s="99" t="str">
        <f>IF(FN_MC!T291="","*",FN_MC!T291)</f>
        <v>-</v>
      </c>
      <c r="E292" s="99" t="str">
        <f>IF(FN_MC!D291="","*",FN_MC!D291)</f>
        <v>*</v>
      </c>
      <c r="F292" s="99" t="str">
        <f>IF(FN_MC!H291="","*",FN_MC!H291)</f>
        <v>*</v>
      </c>
      <c r="G292" s="99" t="str">
        <f>IF(FN_MC!M291="","*",FN_MC!M291)</f>
        <v>-</v>
      </c>
      <c r="H292" s="154" t="str">
        <f>IF(FN_MC!K291="","*",FN_MC!K291)</f>
        <v>*</v>
      </c>
      <c r="I292" s="132" t="str">
        <f>IF(FN_MC!O291="","*",FN_MC!O291)</f>
        <v>*</v>
      </c>
      <c r="J292" s="132" t="str">
        <f>IF(FN_MC!P291="","*",FN_MC!P291)</f>
        <v>*</v>
      </c>
      <c r="K292" s="141" t="str">
        <f>IF(FN_MC!AK291="","*",FN_MC!AK291)</f>
        <v>-</v>
      </c>
      <c r="L292" s="141" t="str">
        <f>IF(FN_MC!AM291="","*",FN_MC!AM291)</f>
        <v>-</v>
      </c>
      <c r="M292" s="141" t="str">
        <f>IF(FN_MC!AP291="","*",FN_MC!AP291)</f>
        <v>-</v>
      </c>
      <c r="N292" s="141" t="str">
        <f>IF(FN_MC!AM291="","*",FN_MC!AM291)</f>
        <v>-</v>
      </c>
      <c r="O292" s="174">
        <f>FN_MC!BH291</f>
        <v>0</v>
      </c>
      <c r="P292" s="90"/>
      <c r="Q292" s="145" t="str">
        <f>IF($A$2=1,IF(FN_MC!BJ291="","*",FN_MC!BJ291),IF(FN_MC!BK291="","*",FN_MC!BK291))</f>
        <v>*</v>
      </c>
    </row>
    <row r="293" spans="1:17" hidden="1">
      <c r="A293" s="97" t="str">
        <f>IF(FN_MC!B292="","*",FN_MC!B292)</f>
        <v>*</v>
      </c>
      <c r="B293" s="98" t="str">
        <f>IF(FN_MC!X292="","*",FN_MC!X292)</f>
        <v>*</v>
      </c>
      <c r="C293" s="99" t="str">
        <f>IF(FN_MC!S292="","*",FN_MC!S292)</f>
        <v>-</v>
      </c>
      <c r="D293" s="99" t="str">
        <f>IF(FN_MC!T292="","*",FN_MC!T292)</f>
        <v>-</v>
      </c>
      <c r="E293" s="99" t="str">
        <f>IF(FN_MC!D292="","*",FN_MC!D292)</f>
        <v>*</v>
      </c>
      <c r="F293" s="99" t="str">
        <f>IF(FN_MC!H292="","*",FN_MC!H292)</f>
        <v>*</v>
      </c>
      <c r="G293" s="99" t="str">
        <f>IF(FN_MC!M292="","*",FN_MC!M292)</f>
        <v>-</v>
      </c>
      <c r="H293" s="154" t="str">
        <f>IF(FN_MC!K292="","*",FN_MC!K292)</f>
        <v>*</v>
      </c>
      <c r="I293" s="132" t="str">
        <f>IF(FN_MC!O292="","*",FN_MC!O292)</f>
        <v>*</v>
      </c>
      <c r="J293" s="132" t="str">
        <f>IF(FN_MC!P292="","*",FN_MC!P292)</f>
        <v>*</v>
      </c>
      <c r="K293" s="141" t="str">
        <f>IF(FN_MC!AK292="","*",FN_MC!AK292)</f>
        <v>-</v>
      </c>
      <c r="L293" s="141" t="str">
        <f>IF(FN_MC!AM292="","*",FN_MC!AM292)</f>
        <v>-</v>
      </c>
      <c r="M293" s="141" t="str">
        <f>IF(FN_MC!AP292="","*",FN_MC!AP292)</f>
        <v>-</v>
      </c>
      <c r="N293" s="141" t="str">
        <f>IF(FN_MC!AM292="","*",FN_MC!AM292)</f>
        <v>-</v>
      </c>
      <c r="O293" s="174">
        <f>FN_MC!BH292</f>
        <v>0</v>
      </c>
      <c r="P293" s="90"/>
      <c r="Q293" s="145" t="str">
        <f>IF($A$2=1,IF(FN_MC!BJ292="","*",FN_MC!BJ292),IF(FN_MC!BK292="","*",FN_MC!BK292))</f>
        <v>*</v>
      </c>
    </row>
    <row r="294" spans="1:17" hidden="1">
      <c r="A294" s="97" t="str">
        <f>IF(FN_MC!B293="","*",FN_MC!B293)</f>
        <v>*</v>
      </c>
      <c r="B294" s="98" t="str">
        <f>IF(FN_MC!X293="","*",FN_MC!X293)</f>
        <v>*</v>
      </c>
      <c r="C294" s="99" t="str">
        <f>IF(FN_MC!S293="","*",FN_MC!S293)</f>
        <v>-</v>
      </c>
      <c r="D294" s="99" t="str">
        <f>IF(FN_MC!T293="","*",FN_MC!T293)</f>
        <v>-</v>
      </c>
      <c r="E294" s="99" t="str">
        <f>IF(FN_MC!D293="","*",FN_MC!D293)</f>
        <v>*</v>
      </c>
      <c r="F294" s="99" t="str">
        <f>IF(FN_MC!H293="","*",FN_MC!H293)</f>
        <v>*</v>
      </c>
      <c r="G294" s="99" t="str">
        <f>IF(FN_MC!M293="","*",FN_MC!M293)</f>
        <v>-</v>
      </c>
      <c r="H294" s="154" t="str">
        <f>IF(FN_MC!K293="","*",FN_MC!K293)</f>
        <v>*</v>
      </c>
      <c r="I294" s="132" t="str">
        <f>IF(FN_MC!O293="","*",FN_MC!O293)</f>
        <v>*</v>
      </c>
      <c r="J294" s="132" t="str">
        <f>IF(FN_MC!P293="","*",FN_MC!P293)</f>
        <v>*</v>
      </c>
      <c r="K294" s="141" t="str">
        <f>IF(FN_MC!AK293="","*",FN_MC!AK293)</f>
        <v>-</v>
      </c>
      <c r="L294" s="141" t="str">
        <f>IF(FN_MC!AM293="","*",FN_MC!AM293)</f>
        <v>-</v>
      </c>
      <c r="M294" s="141" t="str">
        <f>IF(FN_MC!AP293="","*",FN_MC!AP293)</f>
        <v>-</v>
      </c>
      <c r="N294" s="141" t="str">
        <f>IF(FN_MC!AM293="","*",FN_MC!AM293)</f>
        <v>-</v>
      </c>
      <c r="O294" s="174">
        <f>FN_MC!BH293</f>
        <v>0</v>
      </c>
      <c r="P294" s="90"/>
      <c r="Q294" s="145" t="str">
        <f>IF($A$2=1,IF(FN_MC!BJ293="","*",FN_MC!BJ293),IF(FN_MC!BK293="","*",FN_MC!BK293))</f>
        <v>*</v>
      </c>
    </row>
    <row r="295" spans="1:17" hidden="1">
      <c r="A295" s="97" t="str">
        <f>IF(FN_MC!B294="","*",FN_MC!B294)</f>
        <v>*</v>
      </c>
      <c r="B295" s="98" t="str">
        <f>IF(FN_MC!X294="","*",FN_MC!X294)</f>
        <v>*</v>
      </c>
      <c r="C295" s="99" t="str">
        <f>IF(FN_MC!S294="","*",FN_MC!S294)</f>
        <v>-</v>
      </c>
      <c r="D295" s="99" t="str">
        <f>IF(FN_MC!T294="","*",FN_MC!T294)</f>
        <v>-</v>
      </c>
      <c r="E295" s="99" t="str">
        <f>IF(FN_MC!D294="","*",FN_MC!D294)</f>
        <v>*</v>
      </c>
      <c r="F295" s="99" t="str">
        <f>IF(FN_MC!H294="","*",FN_MC!H294)</f>
        <v>*</v>
      </c>
      <c r="G295" s="99" t="str">
        <f>IF(FN_MC!M294="","*",FN_MC!M294)</f>
        <v>-</v>
      </c>
      <c r="H295" s="154" t="str">
        <f>IF(FN_MC!K294="","*",FN_MC!K294)</f>
        <v>*</v>
      </c>
      <c r="I295" s="132" t="str">
        <f>IF(FN_MC!O294="","*",FN_MC!O294)</f>
        <v>*</v>
      </c>
      <c r="J295" s="132" t="str">
        <f>IF(FN_MC!P294="","*",FN_MC!P294)</f>
        <v>*</v>
      </c>
      <c r="K295" s="141" t="str">
        <f>IF(FN_MC!AK294="","*",FN_MC!AK294)</f>
        <v>-</v>
      </c>
      <c r="L295" s="141" t="str">
        <f>IF(FN_MC!AM294="","*",FN_MC!AM294)</f>
        <v>-</v>
      </c>
      <c r="M295" s="141" t="str">
        <f>IF(FN_MC!AP294="","*",FN_MC!AP294)</f>
        <v>-</v>
      </c>
      <c r="N295" s="141" t="str">
        <f>IF(FN_MC!AM294="","*",FN_MC!AM294)</f>
        <v>-</v>
      </c>
      <c r="O295" s="174">
        <f>FN_MC!BH294</f>
        <v>0</v>
      </c>
      <c r="P295" s="90"/>
      <c r="Q295" s="145" t="str">
        <f>IF($A$2=1,IF(FN_MC!BJ294="","*",FN_MC!BJ294),IF(FN_MC!BK294="","*",FN_MC!BK294))</f>
        <v>*</v>
      </c>
    </row>
    <row r="296" spans="1:17" hidden="1">
      <c r="A296" s="97" t="str">
        <f>IF(FN_MC!B295="","*",FN_MC!B295)</f>
        <v>*</v>
      </c>
      <c r="B296" s="98" t="str">
        <f>IF(FN_MC!X295="","*",FN_MC!X295)</f>
        <v>*</v>
      </c>
      <c r="C296" s="99" t="str">
        <f>IF(FN_MC!S295="","*",FN_MC!S295)</f>
        <v>-</v>
      </c>
      <c r="D296" s="99" t="str">
        <f>IF(FN_MC!T295="","*",FN_MC!T295)</f>
        <v>-</v>
      </c>
      <c r="E296" s="99" t="str">
        <f>IF(FN_MC!D295="","*",FN_MC!D295)</f>
        <v>*</v>
      </c>
      <c r="F296" s="99" t="str">
        <f>IF(FN_MC!H295="","*",FN_MC!H295)</f>
        <v>*</v>
      </c>
      <c r="G296" s="99" t="str">
        <f>IF(FN_MC!M295="","*",FN_MC!M295)</f>
        <v>-</v>
      </c>
      <c r="H296" s="154" t="str">
        <f>IF(FN_MC!K295="","*",FN_MC!K295)</f>
        <v>*</v>
      </c>
      <c r="I296" s="132" t="str">
        <f>IF(FN_MC!O295="","*",FN_MC!O295)</f>
        <v>*</v>
      </c>
      <c r="J296" s="132" t="str">
        <f>IF(FN_MC!P295="","*",FN_MC!P295)</f>
        <v>*</v>
      </c>
      <c r="K296" s="141" t="str">
        <f>IF(FN_MC!AK295="","*",FN_MC!AK295)</f>
        <v>-</v>
      </c>
      <c r="L296" s="141" t="str">
        <f>IF(FN_MC!AM295="","*",FN_MC!AM295)</f>
        <v>-</v>
      </c>
      <c r="M296" s="141" t="str">
        <f>IF(FN_MC!AP295="","*",FN_MC!AP295)</f>
        <v>-</v>
      </c>
      <c r="N296" s="141" t="str">
        <f>IF(FN_MC!AM295="","*",FN_MC!AM295)</f>
        <v>-</v>
      </c>
      <c r="O296" s="174">
        <f>FN_MC!BH295</f>
        <v>0</v>
      </c>
      <c r="P296" s="90"/>
      <c r="Q296" s="145" t="str">
        <f>IF($A$2=1,IF(FN_MC!BJ295="","*",FN_MC!BJ295),IF(FN_MC!BK295="","*",FN_MC!BK295))</f>
        <v>*</v>
      </c>
    </row>
    <row r="297" spans="1:17" hidden="1">
      <c r="A297" s="97" t="str">
        <f>IF(FN_MC!B296="","*",FN_MC!B296)</f>
        <v>*</v>
      </c>
      <c r="B297" s="98" t="str">
        <f>IF(FN_MC!X296="","*",FN_MC!X296)</f>
        <v>*</v>
      </c>
      <c r="C297" s="99" t="str">
        <f>IF(FN_MC!S296="","*",FN_MC!S296)</f>
        <v>-</v>
      </c>
      <c r="D297" s="99" t="str">
        <f>IF(FN_MC!T296="","*",FN_MC!T296)</f>
        <v>-</v>
      </c>
      <c r="E297" s="99" t="str">
        <f>IF(FN_MC!D296="","*",FN_MC!D296)</f>
        <v>*</v>
      </c>
      <c r="F297" s="99" t="str">
        <f>IF(FN_MC!H296="","*",FN_MC!H296)</f>
        <v>*</v>
      </c>
      <c r="G297" s="99" t="str">
        <f>IF(FN_MC!M296="","*",FN_MC!M296)</f>
        <v>-</v>
      </c>
      <c r="H297" s="154" t="str">
        <f>IF(FN_MC!K296="","*",FN_MC!K296)</f>
        <v>*</v>
      </c>
      <c r="I297" s="132" t="str">
        <f>IF(FN_MC!O296="","*",FN_MC!O296)</f>
        <v>*</v>
      </c>
      <c r="J297" s="132" t="str">
        <f>IF(FN_MC!P296="","*",FN_MC!P296)</f>
        <v>*</v>
      </c>
      <c r="K297" s="141" t="str">
        <f>IF(FN_MC!AK296="","*",FN_MC!AK296)</f>
        <v>-</v>
      </c>
      <c r="L297" s="141" t="str">
        <f>IF(FN_MC!AM296="","*",FN_MC!AM296)</f>
        <v>-</v>
      </c>
      <c r="M297" s="141" t="str">
        <f>IF(FN_MC!AP296="","*",FN_MC!AP296)</f>
        <v>-</v>
      </c>
      <c r="N297" s="141" t="str">
        <f>IF(FN_MC!AM296="","*",FN_MC!AM296)</f>
        <v>-</v>
      </c>
      <c r="O297" s="174">
        <f>FN_MC!BH296</f>
        <v>0</v>
      </c>
      <c r="P297" s="90"/>
      <c r="Q297" s="145" t="str">
        <f>IF($A$2=1,IF(FN_MC!BJ296="","*",FN_MC!BJ296),IF(FN_MC!BK296="","*",FN_MC!BK296))</f>
        <v>*</v>
      </c>
    </row>
    <row r="298" spans="1:17" hidden="1">
      <c r="A298" s="97" t="str">
        <f>IF(FN_MC!B297="","*",FN_MC!B297)</f>
        <v>*</v>
      </c>
      <c r="B298" s="98" t="str">
        <f>IF(FN_MC!X297="","*",FN_MC!X297)</f>
        <v>*</v>
      </c>
      <c r="C298" s="99" t="str">
        <f>IF(FN_MC!S297="","*",FN_MC!S297)</f>
        <v>-</v>
      </c>
      <c r="D298" s="99" t="str">
        <f>IF(FN_MC!T297="","*",FN_MC!T297)</f>
        <v>-</v>
      </c>
      <c r="E298" s="99" t="str">
        <f>IF(FN_MC!D297="","*",FN_MC!D297)</f>
        <v>*</v>
      </c>
      <c r="F298" s="99" t="str">
        <f>IF(FN_MC!H297="","*",FN_MC!H297)</f>
        <v>*</v>
      </c>
      <c r="G298" s="99" t="str">
        <f>IF(FN_MC!M297="","*",FN_MC!M297)</f>
        <v>-</v>
      </c>
      <c r="H298" s="154" t="str">
        <f>IF(FN_MC!K297="","*",FN_MC!K297)</f>
        <v>*</v>
      </c>
      <c r="I298" s="132" t="str">
        <f>IF(FN_MC!O297="","*",FN_MC!O297)</f>
        <v>*</v>
      </c>
      <c r="J298" s="132" t="str">
        <f>IF(FN_MC!P297="","*",FN_MC!P297)</f>
        <v>*</v>
      </c>
      <c r="K298" s="141" t="str">
        <f>IF(FN_MC!AK297="","*",FN_MC!AK297)</f>
        <v>-</v>
      </c>
      <c r="L298" s="141" t="str">
        <f>IF(FN_MC!AM297="","*",FN_MC!AM297)</f>
        <v>-</v>
      </c>
      <c r="M298" s="141" t="str">
        <f>IF(FN_MC!AP297="","*",FN_MC!AP297)</f>
        <v>-</v>
      </c>
      <c r="N298" s="141" t="str">
        <f>IF(FN_MC!AM297="","*",FN_MC!AM297)</f>
        <v>-</v>
      </c>
      <c r="O298" s="174">
        <f>FN_MC!BH297</f>
        <v>0</v>
      </c>
      <c r="P298" s="90"/>
      <c r="Q298" s="145" t="str">
        <f>IF($A$2=1,IF(FN_MC!BJ297="","*",FN_MC!BJ297),IF(FN_MC!BK297="","*",FN_MC!BK297))</f>
        <v>*</v>
      </c>
    </row>
    <row r="299" spans="1:17" hidden="1">
      <c r="A299" s="97" t="str">
        <f>IF(FN_MC!B298="","*",FN_MC!B298)</f>
        <v>*</v>
      </c>
      <c r="B299" s="98" t="str">
        <f>IF(FN_MC!X298="","*",FN_MC!X298)</f>
        <v>*</v>
      </c>
      <c r="C299" s="99" t="str">
        <f>IF(FN_MC!S298="","*",FN_MC!S298)</f>
        <v>-</v>
      </c>
      <c r="D299" s="99" t="str">
        <f>IF(FN_MC!T298="","*",FN_MC!T298)</f>
        <v>-</v>
      </c>
      <c r="E299" s="99" t="str">
        <f>IF(FN_MC!D298="","*",FN_MC!D298)</f>
        <v>*</v>
      </c>
      <c r="F299" s="99" t="str">
        <f>IF(FN_MC!H298="","*",FN_MC!H298)</f>
        <v>*</v>
      </c>
      <c r="G299" s="99" t="str">
        <f>IF(FN_MC!M298="","*",FN_MC!M298)</f>
        <v>-</v>
      </c>
      <c r="H299" s="154" t="str">
        <f>IF(FN_MC!K298="","*",FN_MC!K298)</f>
        <v>*</v>
      </c>
      <c r="I299" s="132" t="str">
        <f>IF(FN_MC!O298="","*",FN_MC!O298)</f>
        <v>*</v>
      </c>
      <c r="J299" s="132" t="str">
        <f>IF(FN_MC!P298="","*",FN_MC!P298)</f>
        <v>*</v>
      </c>
      <c r="K299" s="141" t="str">
        <f>IF(FN_MC!AK298="","*",FN_MC!AK298)</f>
        <v>-</v>
      </c>
      <c r="L299" s="141" t="str">
        <f>IF(FN_MC!AM298="","*",FN_MC!AM298)</f>
        <v>-</v>
      </c>
      <c r="M299" s="141" t="str">
        <f>IF(FN_MC!AP298="","*",FN_MC!AP298)</f>
        <v>-</v>
      </c>
      <c r="N299" s="141" t="str">
        <f>IF(FN_MC!AM298="","*",FN_MC!AM298)</f>
        <v>-</v>
      </c>
      <c r="O299" s="174">
        <f>FN_MC!BH298</f>
        <v>0</v>
      </c>
      <c r="P299" s="90"/>
      <c r="Q299" s="145" t="str">
        <f>IF($A$2=1,IF(FN_MC!BJ298="","*",FN_MC!BJ298),IF(FN_MC!BK298="","*",FN_MC!BK298))</f>
        <v>*</v>
      </c>
    </row>
    <row r="300" spans="1:17" hidden="1">
      <c r="A300" s="97" t="str">
        <f>IF(FN_MC!B299="","*",FN_MC!B299)</f>
        <v>*</v>
      </c>
      <c r="B300" s="98" t="str">
        <f>IF(FN_MC!X299="","*",FN_MC!X299)</f>
        <v>*</v>
      </c>
      <c r="C300" s="99" t="str">
        <f>IF(FN_MC!S299="","*",FN_MC!S299)</f>
        <v>-</v>
      </c>
      <c r="D300" s="99" t="str">
        <f>IF(FN_MC!T299="","*",FN_MC!T299)</f>
        <v>-</v>
      </c>
      <c r="E300" s="99" t="str">
        <f>IF(FN_MC!D299="","*",FN_MC!D299)</f>
        <v>*</v>
      </c>
      <c r="F300" s="99" t="str">
        <f>IF(FN_MC!H299="","*",FN_MC!H299)</f>
        <v>*</v>
      </c>
      <c r="G300" s="99" t="str">
        <f>IF(FN_MC!M299="","*",FN_MC!M299)</f>
        <v>-</v>
      </c>
      <c r="H300" s="154" t="str">
        <f>IF(FN_MC!K299="","*",FN_MC!K299)</f>
        <v>*</v>
      </c>
      <c r="I300" s="132" t="str">
        <f>IF(FN_MC!O299="","*",FN_MC!O299)</f>
        <v>*</v>
      </c>
      <c r="J300" s="132" t="str">
        <f>IF(FN_MC!P299="","*",FN_MC!P299)</f>
        <v>*</v>
      </c>
      <c r="K300" s="141" t="str">
        <f>IF(FN_MC!AK299="","*",FN_MC!AK299)</f>
        <v>-</v>
      </c>
      <c r="L300" s="141" t="str">
        <f>IF(FN_MC!AM299="","*",FN_MC!AM299)</f>
        <v>-</v>
      </c>
      <c r="M300" s="141" t="str">
        <f>IF(FN_MC!AP299="","*",FN_MC!AP299)</f>
        <v>-</v>
      </c>
      <c r="N300" s="141" t="str">
        <f>IF(FN_MC!AM299="","*",FN_MC!AM299)</f>
        <v>-</v>
      </c>
      <c r="O300" s="174">
        <f>FN_MC!BH299</f>
        <v>0</v>
      </c>
      <c r="P300" s="90"/>
      <c r="Q300" s="145" t="str">
        <f>IF($A$2=1,IF(FN_MC!BJ299="","*",FN_MC!BJ299),IF(FN_MC!BK299="","*",FN_MC!BK299))</f>
        <v>*</v>
      </c>
    </row>
    <row r="301" spans="1:17" ht="25.5" hidden="1" customHeight="1">
      <c r="A301" s="97" t="str">
        <f>IF(FN_MC!B300="","*",FN_MC!B300)</f>
        <v>*</v>
      </c>
      <c r="B301" s="98" t="str">
        <f>IF(FN_MC!X300="","*",FN_MC!X300)</f>
        <v>*</v>
      </c>
      <c r="C301" s="99" t="str">
        <f>IF(FN_MC!S300="","*",FN_MC!S300)</f>
        <v>-</v>
      </c>
      <c r="D301" s="99" t="str">
        <f>IF(FN_MC!T300="","*",FN_MC!T300)</f>
        <v>-</v>
      </c>
      <c r="E301" s="99" t="str">
        <f>IF(FN_MC!D300="","*",FN_MC!D300)</f>
        <v>*</v>
      </c>
      <c r="F301" s="99" t="str">
        <f>IF(FN_MC!H300="","*",FN_MC!H300)</f>
        <v>*</v>
      </c>
      <c r="G301" s="99" t="str">
        <f>IF(FN_MC!M300="","*",FN_MC!M300)</f>
        <v>-</v>
      </c>
      <c r="H301" s="154" t="str">
        <f>IF(FN_MC!K300="","*",FN_MC!K300)</f>
        <v>*</v>
      </c>
      <c r="I301" s="132" t="str">
        <f>IF(FN_MC!O300="","*",FN_MC!O300)</f>
        <v>*</v>
      </c>
      <c r="J301" s="132" t="str">
        <f>IF(FN_MC!P300="","*",FN_MC!P300)</f>
        <v>*</v>
      </c>
      <c r="K301" s="141" t="str">
        <f>IF(FN_MC!AK300="","*",FN_MC!AK300)</f>
        <v>-</v>
      </c>
      <c r="L301" s="141" t="str">
        <f>IF(FN_MC!AM300="","*",FN_MC!AM300)</f>
        <v>-</v>
      </c>
      <c r="M301" s="141" t="str">
        <f>IF(FN_MC!AP300="","*",FN_MC!AP300)</f>
        <v>-</v>
      </c>
      <c r="N301" s="141" t="str">
        <f>IF(FN_MC!AM300="","*",FN_MC!AM300)</f>
        <v>-</v>
      </c>
      <c r="O301" s="174">
        <f>FN_MC!BH300</f>
        <v>0</v>
      </c>
      <c r="P301" s="90"/>
      <c r="Q301" s="145" t="str">
        <f>IF($A$2=1,IF(FN_MC!BJ300="","*",FN_MC!BJ300),IF(FN_MC!BK300="","*",FN_MC!BK300))</f>
        <v>*</v>
      </c>
    </row>
    <row r="302" spans="1:17" ht="27.75" hidden="1" customHeight="1">
      <c r="A302" s="97" t="str">
        <f>IF(FN_MC!B301="","*",FN_MC!B301)</f>
        <v>*</v>
      </c>
      <c r="B302" s="98" t="str">
        <f>IF(FN_MC!X301="","*",FN_MC!X301)</f>
        <v>*</v>
      </c>
      <c r="C302" s="99" t="str">
        <f>IF(FN_MC!S301="","*",FN_MC!S301)</f>
        <v>-</v>
      </c>
      <c r="D302" s="99" t="str">
        <f>IF(FN_MC!T301="","*",FN_MC!T301)</f>
        <v>-</v>
      </c>
      <c r="E302" s="99" t="str">
        <f>IF(FN_MC!D301="","*",FN_MC!D301)</f>
        <v>*</v>
      </c>
      <c r="F302" s="99" t="str">
        <f>IF(FN_MC!H301="","*",FN_MC!H301)</f>
        <v>*</v>
      </c>
      <c r="G302" s="99" t="str">
        <f>IF(FN_MC!M301="","*",FN_MC!M301)</f>
        <v>-</v>
      </c>
      <c r="H302" s="154" t="str">
        <f>IF(FN_MC!K301="","*",FN_MC!K301)</f>
        <v>*</v>
      </c>
      <c r="I302" s="132" t="str">
        <f>IF(FN_MC!O301="","*",FN_MC!O301)</f>
        <v>*</v>
      </c>
      <c r="J302" s="132" t="str">
        <f>IF(FN_MC!P301="","*",FN_MC!P301)</f>
        <v>*</v>
      </c>
      <c r="K302" s="141" t="str">
        <f>IF(FN_MC!AK301="","*",FN_MC!AK301)</f>
        <v>-</v>
      </c>
      <c r="L302" s="141" t="str">
        <f>IF(FN_MC!AM301="","*",FN_MC!AM301)</f>
        <v>-</v>
      </c>
      <c r="M302" s="141" t="str">
        <f>IF(FN_MC!AP301="","*",FN_MC!AP301)</f>
        <v>-</v>
      </c>
      <c r="N302" s="141" t="str">
        <f>IF(FN_MC!AM301="","*",FN_MC!AM301)</f>
        <v>-</v>
      </c>
      <c r="O302" s="174">
        <f>FN_MC!BH301</f>
        <v>0</v>
      </c>
      <c r="P302" s="90"/>
      <c r="Q302" s="145" t="str">
        <f>IF($A$2=1,IF(FN_MC!BJ301="","*",FN_MC!BJ301),IF(FN_MC!BK301="","*",FN_MC!BK301))</f>
        <v>*</v>
      </c>
    </row>
    <row r="303" spans="1:17" ht="26.25" hidden="1" customHeight="1">
      <c r="A303" s="97" t="str">
        <f>IF(FN_MC!B302="","*",FN_MC!B302)</f>
        <v>*</v>
      </c>
      <c r="B303" s="98" t="str">
        <f>IF(FN_MC!X302="","*",FN_MC!X302)</f>
        <v>*</v>
      </c>
      <c r="C303" s="99" t="str">
        <f>IF(FN_MC!S302="","*",FN_MC!S302)</f>
        <v>-</v>
      </c>
      <c r="D303" s="99" t="str">
        <f>IF(FN_MC!T302="","*",FN_MC!T302)</f>
        <v>-</v>
      </c>
      <c r="E303" s="99" t="str">
        <f>IF(FN_MC!D302="","*",FN_MC!D302)</f>
        <v>*</v>
      </c>
      <c r="F303" s="99" t="str">
        <f>IF(FN_MC!H302="","*",FN_MC!H302)</f>
        <v>*</v>
      </c>
      <c r="G303" s="99" t="str">
        <f>IF(FN_MC!M302="","*",FN_MC!M302)</f>
        <v>-</v>
      </c>
      <c r="H303" s="154" t="str">
        <f>IF(FN_MC!K302="","*",FN_MC!K302)</f>
        <v>*</v>
      </c>
      <c r="I303" s="132" t="str">
        <f>IF(FN_MC!O302="","*",FN_MC!O302)</f>
        <v>*</v>
      </c>
      <c r="J303" s="132" t="str">
        <f>IF(FN_MC!P302="","*",FN_MC!P302)</f>
        <v>*</v>
      </c>
      <c r="K303" s="141" t="str">
        <f>IF(FN_MC!AK302="","*",FN_MC!AK302)</f>
        <v>-</v>
      </c>
      <c r="L303" s="141" t="str">
        <f>IF(FN_MC!AM302="","*",FN_MC!AM302)</f>
        <v>-</v>
      </c>
      <c r="M303" s="141" t="str">
        <f>IF(FN_MC!AP302="","*",FN_MC!AP302)</f>
        <v>-</v>
      </c>
      <c r="N303" s="141" t="str">
        <f>IF(FN_MC!AM302="","*",FN_MC!AM302)</f>
        <v>-</v>
      </c>
      <c r="O303" s="174">
        <f>FN_MC!BH302</f>
        <v>0</v>
      </c>
      <c r="P303" s="90"/>
      <c r="Q303" s="145" t="str">
        <f>IF($A$2=1,IF(FN_MC!BJ302="","*",FN_MC!BJ302),IF(FN_MC!BK302="","*",FN_MC!BK302))</f>
        <v>*</v>
      </c>
    </row>
    <row r="304" spans="1:17" hidden="1">
      <c r="A304" s="97" t="str">
        <f>IF(FN_MC!B303="","*",FN_MC!B303)</f>
        <v>*</v>
      </c>
      <c r="B304" s="98" t="str">
        <f>IF(FN_MC!X303="","*",FN_MC!X303)</f>
        <v>*</v>
      </c>
      <c r="C304" s="99" t="str">
        <f>IF(FN_MC!S303="","*",FN_MC!S303)</f>
        <v>-</v>
      </c>
      <c r="D304" s="99" t="str">
        <f>IF(FN_MC!T303="","*",FN_MC!T303)</f>
        <v>-</v>
      </c>
      <c r="E304" s="99" t="str">
        <f>IF(FN_MC!D303="","*",FN_MC!D303)</f>
        <v>*</v>
      </c>
      <c r="F304" s="99" t="str">
        <f>IF(FN_MC!H303="","*",FN_MC!H303)</f>
        <v>*</v>
      </c>
      <c r="G304" s="99" t="str">
        <f>IF(FN_MC!M303="","*",FN_MC!M303)</f>
        <v>-</v>
      </c>
      <c r="H304" s="154" t="str">
        <f>IF(FN_MC!K303="","*",FN_MC!K303)</f>
        <v>*</v>
      </c>
      <c r="I304" s="132" t="str">
        <f>IF(FN_MC!O303="","*",FN_MC!O303)</f>
        <v>*</v>
      </c>
      <c r="J304" s="132" t="str">
        <f>IF(FN_MC!P303="","*",FN_MC!P303)</f>
        <v>*</v>
      </c>
      <c r="K304" s="141" t="str">
        <f>IF(FN_MC!AK303="","*",FN_MC!AK303)</f>
        <v>-</v>
      </c>
      <c r="L304" s="141" t="str">
        <f>IF(FN_MC!AM303="","*",FN_MC!AM303)</f>
        <v>-</v>
      </c>
      <c r="M304" s="141" t="str">
        <f>IF(FN_MC!AP303="","*",FN_MC!AP303)</f>
        <v>-</v>
      </c>
      <c r="N304" s="141" t="str">
        <f>IF(FN_MC!AM303="","*",FN_MC!AM303)</f>
        <v>-</v>
      </c>
      <c r="O304" s="174">
        <f>FN_MC!BH303</f>
        <v>0</v>
      </c>
      <c r="P304" s="90"/>
      <c r="Q304" s="145" t="str">
        <f>IF($A$2=1,IF(FN_MC!BJ303="","*",FN_MC!BJ303),IF(FN_MC!BK303="","*",FN_MC!BK303))</f>
        <v>*</v>
      </c>
    </row>
    <row r="305" spans="1:17" ht="29.25" hidden="1" customHeight="1">
      <c r="A305" s="97" t="str">
        <f>IF(FN_MC!B304="","*",FN_MC!B304)</f>
        <v>*</v>
      </c>
      <c r="B305" s="98" t="str">
        <f>IF(FN_MC!X304="","*",FN_MC!X304)</f>
        <v>*</v>
      </c>
      <c r="C305" s="99" t="str">
        <f>IF(FN_MC!S304="","*",FN_MC!S304)</f>
        <v>-</v>
      </c>
      <c r="D305" s="99" t="str">
        <f>IF(FN_MC!T304="","*",FN_MC!T304)</f>
        <v>-</v>
      </c>
      <c r="E305" s="99" t="str">
        <f>IF(FN_MC!D304="","*",FN_MC!D304)</f>
        <v>*</v>
      </c>
      <c r="F305" s="99" t="str">
        <f>IF(FN_MC!H304="","*",FN_MC!H304)</f>
        <v>*</v>
      </c>
      <c r="G305" s="99" t="str">
        <f>IF(FN_MC!M304="","*",FN_MC!M304)</f>
        <v>-</v>
      </c>
      <c r="H305" s="154" t="str">
        <f>IF(FN_MC!K304="","*",FN_MC!K304)</f>
        <v>*</v>
      </c>
      <c r="I305" s="132" t="str">
        <f>IF(FN_MC!O304="","*",FN_MC!O304)</f>
        <v>*</v>
      </c>
      <c r="J305" s="132" t="str">
        <f>IF(FN_MC!P304="","*",FN_MC!P304)</f>
        <v>*</v>
      </c>
      <c r="K305" s="141" t="str">
        <f>IF(FN_MC!AK304="","*",FN_MC!AK304)</f>
        <v>-</v>
      </c>
      <c r="L305" s="141" t="str">
        <f>IF(FN_MC!AM304="","*",FN_MC!AM304)</f>
        <v>-</v>
      </c>
      <c r="M305" s="141" t="str">
        <f>IF(FN_MC!AP304="","*",FN_MC!AP304)</f>
        <v>-</v>
      </c>
      <c r="N305" s="141" t="str">
        <f>IF(FN_MC!AM304="","*",FN_MC!AM304)</f>
        <v>-</v>
      </c>
      <c r="O305" s="174">
        <f>FN_MC!BH304</f>
        <v>0</v>
      </c>
      <c r="P305" s="90"/>
      <c r="Q305" s="145" t="str">
        <f>IF($A$2=1,IF(FN_MC!BJ304="","*",FN_MC!BJ304),IF(FN_MC!BK304="","*",FN_MC!BK304))</f>
        <v>*</v>
      </c>
    </row>
    <row r="306" spans="1:17" ht="24.75" hidden="1" customHeight="1">
      <c r="A306" s="97" t="str">
        <f>IF(FN_MC!B305="","*",FN_MC!B305)</f>
        <v>*</v>
      </c>
      <c r="B306" s="98" t="str">
        <f>IF(FN_MC!X305="","*",FN_MC!X305)</f>
        <v>*</v>
      </c>
      <c r="C306" s="99" t="str">
        <f>IF(FN_MC!S305="","*",FN_MC!S305)</f>
        <v>-</v>
      </c>
      <c r="D306" s="99" t="str">
        <f>IF(FN_MC!T305="","*",FN_MC!T305)</f>
        <v>-</v>
      </c>
      <c r="E306" s="99" t="str">
        <f>IF(FN_MC!D305="","*",FN_MC!D305)</f>
        <v>*</v>
      </c>
      <c r="F306" s="99" t="str">
        <f>IF(FN_MC!H305="","*",FN_MC!H305)</f>
        <v>*</v>
      </c>
      <c r="G306" s="99" t="str">
        <f>IF(FN_MC!M305="","*",FN_MC!M305)</f>
        <v>-</v>
      </c>
      <c r="H306" s="154" t="str">
        <f>IF(FN_MC!K305="","*",FN_MC!K305)</f>
        <v>*</v>
      </c>
      <c r="I306" s="132" t="str">
        <f>IF(FN_MC!O305="","*",FN_MC!O305)</f>
        <v>*</v>
      </c>
      <c r="J306" s="132" t="str">
        <f>IF(FN_MC!P305="","*",FN_MC!P305)</f>
        <v>*</v>
      </c>
      <c r="K306" s="141" t="str">
        <f>IF(FN_MC!AK305="","*",FN_MC!AK305)</f>
        <v>-</v>
      </c>
      <c r="L306" s="141" t="str">
        <f>IF(FN_MC!AM305="","*",FN_MC!AM305)</f>
        <v>-</v>
      </c>
      <c r="M306" s="141" t="str">
        <f>IF(FN_MC!AP305="","*",FN_MC!AP305)</f>
        <v>-</v>
      </c>
      <c r="N306" s="141" t="str">
        <f>IF(FN_MC!AM305="","*",FN_MC!AM305)</f>
        <v>-</v>
      </c>
      <c r="O306" s="174">
        <f>FN_MC!BH305</f>
        <v>0</v>
      </c>
      <c r="P306" s="90"/>
      <c r="Q306" s="145" t="str">
        <f>IF($A$2=1,IF(FN_MC!BJ305="","*",FN_MC!BJ305),IF(FN_MC!BK305="","*",FN_MC!BK305))</f>
        <v>*</v>
      </c>
    </row>
    <row r="307" spans="1:17" hidden="1">
      <c r="A307" s="97" t="str">
        <f>IF(FN_MC!B306="","*",FN_MC!B306)</f>
        <v>*</v>
      </c>
      <c r="B307" s="98" t="str">
        <f>IF(FN_MC!X306="","*",FN_MC!X306)</f>
        <v>*</v>
      </c>
      <c r="C307" s="99" t="str">
        <f>IF(FN_MC!S306="","*",FN_MC!S306)</f>
        <v>-</v>
      </c>
      <c r="D307" s="99" t="str">
        <f>IF(FN_MC!T306="","*",FN_MC!T306)</f>
        <v>-</v>
      </c>
      <c r="E307" s="99" t="str">
        <f>IF(FN_MC!D306="","*",FN_MC!D306)</f>
        <v>*</v>
      </c>
      <c r="F307" s="99" t="str">
        <f>IF(FN_MC!H306="","*",FN_MC!H306)</f>
        <v>*</v>
      </c>
      <c r="G307" s="99" t="str">
        <f>IF(FN_MC!M306="","*",FN_MC!M306)</f>
        <v>-</v>
      </c>
      <c r="H307" s="154" t="str">
        <f>IF(FN_MC!K306="","*",FN_MC!K306)</f>
        <v>*</v>
      </c>
      <c r="I307" s="132" t="str">
        <f>IF(FN_MC!O306="","*",FN_MC!O306)</f>
        <v>*</v>
      </c>
      <c r="J307" s="132" t="str">
        <f>IF(FN_MC!P306="","*",FN_MC!P306)</f>
        <v>*</v>
      </c>
      <c r="K307" s="141" t="str">
        <f>IF(FN_MC!AK306="","*",FN_MC!AK306)</f>
        <v>-</v>
      </c>
      <c r="L307" s="141" t="str">
        <f>IF(FN_MC!AM306="","*",FN_MC!AM306)</f>
        <v>-</v>
      </c>
      <c r="M307" s="141" t="str">
        <f>IF(FN_MC!AP306="","*",FN_MC!AP306)</f>
        <v>-</v>
      </c>
      <c r="N307" s="141" t="str">
        <f>IF(FN_MC!AM306="","*",FN_MC!AM306)</f>
        <v>-</v>
      </c>
      <c r="O307" s="174">
        <f>FN_MC!BH306</f>
        <v>0</v>
      </c>
      <c r="P307" s="90"/>
      <c r="Q307" s="145" t="str">
        <f>IF($A$2=1,IF(FN_MC!BJ306="","*",FN_MC!BJ306),IF(FN_MC!BK306="","*",FN_MC!BK306))</f>
        <v>*</v>
      </c>
    </row>
    <row r="308" spans="1:17" hidden="1">
      <c r="A308" s="97" t="str">
        <f>IF(FN_MC!B307="","*",FN_MC!B307)</f>
        <v>*</v>
      </c>
      <c r="B308" s="98" t="str">
        <f>IF(FN_MC!X307="","*",FN_MC!X307)</f>
        <v>*</v>
      </c>
      <c r="C308" s="99" t="str">
        <f>IF(FN_MC!S307="","*",FN_MC!S307)</f>
        <v>-</v>
      </c>
      <c r="D308" s="99" t="str">
        <f>IF(FN_MC!T307="","*",FN_MC!T307)</f>
        <v>-</v>
      </c>
      <c r="E308" s="99" t="str">
        <f>IF(FN_MC!D307="","*",FN_MC!D307)</f>
        <v>*</v>
      </c>
      <c r="F308" s="99" t="str">
        <f>IF(FN_MC!H307="","*",FN_MC!H307)</f>
        <v>*</v>
      </c>
      <c r="G308" s="99" t="str">
        <f>IF(FN_MC!M307="","*",FN_MC!M307)</f>
        <v>-</v>
      </c>
      <c r="H308" s="154" t="str">
        <f>IF(FN_MC!K307="","*",FN_MC!K307)</f>
        <v>*</v>
      </c>
      <c r="I308" s="132" t="str">
        <f>IF(FN_MC!O307="","*",FN_MC!O307)</f>
        <v>*</v>
      </c>
      <c r="J308" s="132" t="str">
        <f>IF(FN_MC!P307="","*",FN_MC!P307)</f>
        <v>*</v>
      </c>
      <c r="K308" s="141" t="str">
        <f>IF(FN_MC!AK307="","*",FN_MC!AK307)</f>
        <v>-</v>
      </c>
      <c r="L308" s="141" t="str">
        <f>IF(FN_MC!AM307="","*",FN_MC!AM307)</f>
        <v>-</v>
      </c>
      <c r="M308" s="141" t="str">
        <f>IF(FN_MC!AP307="","*",FN_MC!AP307)</f>
        <v>-</v>
      </c>
      <c r="N308" s="141" t="str">
        <f>IF(FN_MC!AM307="","*",FN_MC!AM307)</f>
        <v>-</v>
      </c>
      <c r="O308" s="174">
        <f>FN_MC!BH307</f>
        <v>0</v>
      </c>
      <c r="P308" s="90"/>
      <c r="Q308" s="145" t="str">
        <f>IF($A$2=1,IF(FN_MC!BJ307="","*",FN_MC!BJ307),IF(FN_MC!BK307="","*",FN_MC!BK307))</f>
        <v>*</v>
      </c>
    </row>
    <row r="309" spans="1:17" hidden="1">
      <c r="A309" s="97" t="str">
        <f>IF(FN_MC!B308="","*",FN_MC!B308)</f>
        <v>*</v>
      </c>
      <c r="B309" s="98" t="str">
        <f>IF(FN_MC!X308="","*",FN_MC!X308)</f>
        <v>*</v>
      </c>
      <c r="C309" s="99" t="str">
        <f>IF(FN_MC!S308="","*",FN_MC!S308)</f>
        <v>-</v>
      </c>
      <c r="D309" s="99" t="str">
        <f>IF(FN_MC!T308="","*",FN_MC!T308)</f>
        <v>-</v>
      </c>
      <c r="E309" s="99" t="str">
        <f>IF(FN_MC!D308="","*",FN_MC!D308)</f>
        <v>*</v>
      </c>
      <c r="F309" s="99" t="str">
        <f>IF(FN_MC!H308="","*",FN_MC!H308)</f>
        <v>*</v>
      </c>
      <c r="G309" s="99" t="str">
        <f>IF(FN_MC!M308="","*",FN_MC!M308)</f>
        <v>-</v>
      </c>
      <c r="H309" s="154" t="str">
        <f>IF(FN_MC!K308="","*",FN_MC!K308)</f>
        <v>*</v>
      </c>
      <c r="I309" s="132" t="str">
        <f>IF(FN_MC!O308="","*",FN_MC!O308)</f>
        <v>*</v>
      </c>
      <c r="J309" s="132" t="str">
        <f>IF(FN_MC!P308="","*",FN_MC!P308)</f>
        <v>*</v>
      </c>
      <c r="K309" s="141" t="str">
        <f>IF(FN_MC!AK308="","*",FN_MC!AK308)</f>
        <v>-</v>
      </c>
      <c r="L309" s="141" t="str">
        <f>IF(FN_MC!AM308="","*",FN_MC!AM308)</f>
        <v>-</v>
      </c>
      <c r="M309" s="141" t="str">
        <f>IF(FN_MC!AP308="","*",FN_MC!AP308)</f>
        <v>-</v>
      </c>
      <c r="N309" s="141" t="str">
        <f>IF(FN_MC!AM308="","*",FN_MC!AM308)</f>
        <v>-</v>
      </c>
      <c r="O309" s="174">
        <f>FN_MC!BH308</f>
        <v>0</v>
      </c>
      <c r="P309" s="90"/>
      <c r="Q309" s="145" t="str">
        <f>IF($A$2=1,IF(FN_MC!BJ308="","*",FN_MC!BJ308),IF(FN_MC!BK308="","*",FN_MC!BK308))</f>
        <v>*</v>
      </c>
    </row>
    <row r="310" spans="1:17" hidden="1">
      <c r="A310" s="97" t="str">
        <f>IF(FN_MC!B309="","*",FN_MC!B309)</f>
        <v>*</v>
      </c>
      <c r="B310" s="98" t="str">
        <f>IF(FN_MC!X309="","*",FN_MC!X309)</f>
        <v>*</v>
      </c>
      <c r="C310" s="99" t="str">
        <f>IF(FN_MC!S309="","*",FN_MC!S309)</f>
        <v>-</v>
      </c>
      <c r="D310" s="99" t="str">
        <f>IF(FN_MC!T309="","*",FN_MC!T309)</f>
        <v>-</v>
      </c>
      <c r="E310" s="99" t="str">
        <f>IF(FN_MC!D309="","*",FN_MC!D309)</f>
        <v>*</v>
      </c>
      <c r="F310" s="99" t="str">
        <f>IF(FN_MC!H309="","*",FN_MC!H309)</f>
        <v>*</v>
      </c>
      <c r="G310" s="99" t="str">
        <f>IF(FN_MC!M309="","*",FN_MC!M309)</f>
        <v>-</v>
      </c>
      <c r="H310" s="154" t="str">
        <f>IF(FN_MC!K309="","*",FN_MC!K309)</f>
        <v>*</v>
      </c>
      <c r="I310" s="132" t="str">
        <f>IF(FN_MC!O309="","*",FN_MC!O309)</f>
        <v>*</v>
      </c>
      <c r="J310" s="132" t="str">
        <f>IF(FN_MC!P309="","*",FN_MC!P309)</f>
        <v>*</v>
      </c>
      <c r="K310" s="141" t="str">
        <f>IF(FN_MC!AK309="","*",FN_MC!AK309)</f>
        <v>-</v>
      </c>
      <c r="L310" s="141" t="str">
        <f>IF(FN_MC!AM309="","*",FN_MC!AM309)</f>
        <v>-</v>
      </c>
      <c r="M310" s="141" t="str">
        <f>IF(FN_MC!AP309="","*",FN_MC!AP309)</f>
        <v>-</v>
      </c>
      <c r="N310" s="141" t="str">
        <f>IF(FN_MC!AM309="","*",FN_MC!AM309)</f>
        <v>-</v>
      </c>
      <c r="O310" s="174">
        <f>FN_MC!BH309</f>
        <v>0</v>
      </c>
      <c r="P310" s="90"/>
      <c r="Q310" s="145" t="str">
        <f>IF($A$2=1,IF(FN_MC!BJ309="","*",FN_MC!BJ309),IF(FN_MC!BK309="","*",FN_MC!BK309))</f>
        <v>*</v>
      </c>
    </row>
    <row r="311" spans="1:17" hidden="1">
      <c r="A311" s="97" t="str">
        <f>IF(FN_MC!B310="","*",FN_MC!B310)</f>
        <v>*</v>
      </c>
      <c r="B311" s="98" t="str">
        <f>IF(FN_MC!X310="","*",FN_MC!X310)</f>
        <v>*</v>
      </c>
      <c r="C311" s="99" t="str">
        <f>IF(FN_MC!S310="","*",FN_MC!S310)</f>
        <v>-</v>
      </c>
      <c r="D311" s="99" t="str">
        <f>IF(FN_MC!T310="","*",FN_MC!T310)</f>
        <v>-</v>
      </c>
      <c r="E311" s="99" t="str">
        <f>IF(FN_MC!D310="","*",FN_MC!D310)</f>
        <v>*</v>
      </c>
      <c r="F311" s="99" t="str">
        <f>IF(FN_MC!H310="","*",FN_MC!H310)</f>
        <v>*</v>
      </c>
      <c r="G311" s="99" t="str">
        <f>IF(FN_MC!M310="","*",FN_MC!M310)</f>
        <v>-</v>
      </c>
      <c r="H311" s="154" t="str">
        <f>IF(FN_MC!K310="","*",FN_MC!K310)</f>
        <v>*</v>
      </c>
      <c r="I311" s="132" t="str">
        <f>IF(FN_MC!O310="","*",FN_MC!O310)</f>
        <v>*</v>
      </c>
      <c r="J311" s="132" t="str">
        <f>IF(FN_MC!P310="","*",FN_MC!P310)</f>
        <v>*</v>
      </c>
      <c r="K311" s="141" t="str">
        <f>IF(FN_MC!AK310="","*",FN_MC!AK310)</f>
        <v>-</v>
      </c>
      <c r="L311" s="141" t="str">
        <f>IF(FN_MC!AM310="","*",FN_MC!AM310)</f>
        <v>-</v>
      </c>
      <c r="M311" s="141" t="str">
        <f>IF(FN_MC!AP310="","*",FN_MC!AP310)</f>
        <v>-</v>
      </c>
      <c r="N311" s="141" t="str">
        <f>IF(FN_MC!AM310="","*",FN_MC!AM310)</f>
        <v>-</v>
      </c>
      <c r="O311" s="174">
        <f>FN_MC!BH310</f>
        <v>0</v>
      </c>
      <c r="P311" s="90"/>
      <c r="Q311" s="145" t="str">
        <f>IF($A$2=1,IF(FN_MC!BJ310="","*",FN_MC!BJ310),IF(FN_MC!BK310="","*",FN_MC!BK310))</f>
        <v>*</v>
      </c>
    </row>
    <row r="312" spans="1:17" hidden="1">
      <c r="A312" s="97" t="str">
        <f>IF(FN_MC!B311="","*",FN_MC!B311)</f>
        <v>*</v>
      </c>
      <c r="B312" s="98" t="str">
        <f>IF(FN_MC!X311="","*",FN_MC!X311)</f>
        <v>*</v>
      </c>
      <c r="C312" s="99" t="str">
        <f>IF(FN_MC!S311="","*",FN_MC!S311)</f>
        <v>-</v>
      </c>
      <c r="D312" s="99" t="str">
        <f>IF(FN_MC!T311="","*",FN_MC!T311)</f>
        <v>-</v>
      </c>
      <c r="E312" s="99" t="str">
        <f>IF(FN_MC!D311="","*",FN_MC!D311)</f>
        <v>*</v>
      </c>
      <c r="F312" s="99" t="str">
        <f>IF(FN_MC!H311="","*",FN_MC!H311)</f>
        <v>*</v>
      </c>
      <c r="G312" s="99" t="str">
        <f>IF(FN_MC!M311="","*",FN_MC!M311)</f>
        <v>-</v>
      </c>
      <c r="H312" s="154" t="str">
        <f>IF(FN_MC!K311="","*",FN_MC!K311)</f>
        <v>*</v>
      </c>
      <c r="I312" s="132" t="str">
        <f>IF(FN_MC!O311="","*",FN_MC!O311)</f>
        <v>*</v>
      </c>
      <c r="J312" s="132" t="str">
        <f>IF(FN_MC!P311="","*",FN_MC!P311)</f>
        <v>*</v>
      </c>
      <c r="K312" s="141" t="str">
        <f>IF(FN_MC!AK311="","*",FN_MC!AK311)</f>
        <v>-</v>
      </c>
      <c r="L312" s="141" t="str">
        <f>IF(FN_MC!AM311="","*",FN_MC!AM311)</f>
        <v>-</v>
      </c>
      <c r="M312" s="141" t="str">
        <f>IF(FN_MC!AP311="","*",FN_MC!AP311)</f>
        <v>-</v>
      </c>
      <c r="N312" s="141" t="str">
        <f>IF(FN_MC!AM311="","*",FN_MC!AM311)</f>
        <v>-</v>
      </c>
      <c r="O312" s="174">
        <f>FN_MC!BH311</f>
        <v>0</v>
      </c>
      <c r="P312" s="90"/>
      <c r="Q312" s="145" t="str">
        <f>IF($A$2=1,IF(FN_MC!BJ311="","*",FN_MC!BJ311),IF(FN_MC!BK311="","*",FN_MC!BK311))</f>
        <v>*</v>
      </c>
    </row>
    <row r="313" spans="1:17" hidden="1">
      <c r="A313" s="97" t="str">
        <f>IF(FN_MC!B312="","*",FN_MC!B312)</f>
        <v>*</v>
      </c>
      <c r="B313" s="98" t="str">
        <f>IF(FN_MC!X312="","*",FN_MC!X312)</f>
        <v>*</v>
      </c>
      <c r="C313" s="99" t="str">
        <f>IF(FN_MC!S312="","*",FN_MC!S312)</f>
        <v>-</v>
      </c>
      <c r="D313" s="99" t="str">
        <f>IF(FN_MC!T312="","*",FN_MC!T312)</f>
        <v>-</v>
      </c>
      <c r="E313" s="99" t="str">
        <f>IF(FN_MC!D312="","*",FN_MC!D312)</f>
        <v>*</v>
      </c>
      <c r="F313" s="99" t="str">
        <f>IF(FN_MC!H312="","*",FN_MC!H312)</f>
        <v>*</v>
      </c>
      <c r="G313" s="99" t="str">
        <f>IF(FN_MC!M312="","*",FN_MC!M312)</f>
        <v>-</v>
      </c>
      <c r="H313" s="154" t="str">
        <f>IF(FN_MC!K312="","*",FN_MC!K312)</f>
        <v>*</v>
      </c>
      <c r="I313" s="132" t="str">
        <f>IF(FN_MC!O312="","*",FN_MC!O312)</f>
        <v>*</v>
      </c>
      <c r="J313" s="132" t="str">
        <f>IF(FN_MC!P312="","*",FN_MC!P312)</f>
        <v>*</v>
      </c>
      <c r="K313" s="141" t="str">
        <f>IF(FN_MC!AK312="","*",FN_MC!AK312)</f>
        <v>-</v>
      </c>
      <c r="L313" s="141" t="str">
        <f>IF(FN_MC!AM312="","*",FN_MC!AM312)</f>
        <v>-</v>
      </c>
      <c r="M313" s="141" t="str">
        <f>IF(FN_MC!AP312="","*",FN_MC!AP312)</f>
        <v>-</v>
      </c>
      <c r="N313" s="141" t="str">
        <f>IF(FN_MC!AM312="","*",FN_MC!AM312)</f>
        <v>-</v>
      </c>
      <c r="O313" s="174">
        <f>FN_MC!BH312</f>
        <v>0</v>
      </c>
      <c r="P313" s="90"/>
      <c r="Q313" s="145" t="str">
        <f>IF($A$2=1,IF(FN_MC!BJ312="","*",FN_MC!BJ312),IF(FN_MC!BK312="","*",FN_MC!BK312))</f>
        <v>*</v>
      </c>
    </row>
    <row r="314" spans="1:17" hidden="1">
      <c r="A314" s="97" t="str">
        <f>IF(FN_MC!B313="","*",FN_MC!B313)</f>
        <v>*</v>
      </c>
      <c r="B314" s="98" t="str">
        <f>IF(FN_MC!X313="","*",FN_MC!X313)</f>
        <v>*</v>
      </c>
      <c r="C314" s="99" t="str">
        <f>IF(FN_MC!S313="","*",FN_MC!S313)</f>
        <v>-</v>
      </c>
      <c r="D314" s="99" t="str">
        <f>IF(FN_MC!T313="","*",FN_MC!T313)</f>
        <v>-</v>
      </c>
      <c r="E314" s="99" t="str">
        <f>IF(FN_MC!D313="","*",FN_MC!D313)</f>
        <v>*</v>
      </c>
      <c r="F314" s="99" t="str">
        <f>IF(FN_MC!H313="","*",FN_MC!H313)</f>
        <v>*</v>
      </c>
      <c r="G314" s="99" t="str">
        <f>IF(FN_MC!M313="","*",FN_MC!M313)</f>
        <v>-</v>
      </c>
      <c r="H314" s="154" t="str">
        <f>IF(FN_MC!K313="","*",FN_MC!K313)</f>
        <v>*</v>
      </c>
      <c r="I314" s="132" t="str">
        <f>IF(FN_MC!O313="","*",FN_MC!O313)</f>
        <v>*</v>
      </c>
      <c r="J314" s="132" t="str">
        <f>IF(FN_MC!P313="","*",FN_MC!P313)</f>
        <v>*</v>
      </c>
      <c r="K314" s="141" t="str">
        <f>IF(FN_MC!AK313="","*",FN_MC!AK313)</f>
        <v>-</v>
      </c>
      <c r="L314" s="141" t="str">
        <f>IF(FN_MC!AM313="","*",FN_MC!AM313)</f>
        <v>-</v>
      </c>
      <c r="M314" s="141" t="str">
        <f>IF(FN_MC!AP313="","*",FN_MC!AP313)</f>
        <v>-</v>
      </c>
      <c r="N314" s="141" t="str">
        <f>IF(FN_MC!AM313="","*",FN_MC!AM313)</f>
        <v>-</v>
      </c>
      <c r="O314" s="174">
        <f>FN_MC!BH313</f>
        <v>0</v>
      </c>
      <c r="P314" s="90"/>
      <c r="Q314" s="145" t="str">
        <f>IF($A$2=1,IF(FN_MC!BJ313="","*",FN_MC!BJ313),IF(FN_MC!BK313="","*",FN_MC!BK313))</f>
        <v>*</v>
      </c>
    </row>
    <row r="315" spans="1:17" hidden="1">
      <c r="A315" s="97" t="str">
        <f>IF(FN_MC!B314="","*",FN_MC!B314)</f>
        <v>*</v>
      </c>
      <c r="B315" s="98" t="str">
        <f>IF(FN_MC!X314="","*",FN_MC!X314)</f>
        <v>*</v>
      </c>
      <c r="C315" s="99" t="str">
        <f>IF(FN_MC!S314="","*",FN_MC!S314)</f>
        <v>-</v>
      </c>
      <c r="D315" s="99" t="str">
        <f>IF(FN_MC!T314="","*",FN_MC!T314)</f>
        <v>-</v>
      </c>
      <c r="E315" s="99" t="str">
        <f>IF(FN_MC!D314="","*",FN_MC!D314)</f>
        <v>*</v>
      </c>
      <c r="F315" s="99" t="str">
        <f>IF(FN_MC!H314="","*",FN_MC!H314)</f>
        <v>*</v>
      </c>
      <c r="G315" s="99" t="str">
        <f>IF(FN_MC!M314="","*",FN_MC!M314)</f>
        <v>-</v>
      </c>
      <c r="H315" s="154" t="str">
        <f>IF(FN_MC!K314="","*",FN_MC!K314)</f>
        <v>*</v>
      </c>
      <c r="I315" s="132" t="str">
        <f>IF(FN_MC!O314="","*",FN_MC!O314)</f>
        <v>*</v>
      </c>
      <c r="J315" s="132" t="str">
        <f>IF(FN_MC!P314="","*",FN_MC!P314)</f>
        <v>*</v>
      </c>
      <c r="K315" s="141" t="str">
        <f>IF(FN_MC!AK314="","*",FN_MC!AK314)</f>
        <v>-</v>
      </c>
      <c r="L315" s="141" t="str">
        <f>IF(FN_MC!AM314="","*",FN_MC!AM314)</f>
        <v>-</v>
      </c>
      <c r="M315" s="141" t="str">
        <f>IF(FN_MC!AP314="","*",FN_MC!AP314)</f>
        <v>-</v>
      </c>
      <c r="N315" s="141" t="str">
        <f>IF(FN_MC!AM314="","*",FN_MC!AM314)</f>
        <v>-</v>
      </c>
      <c r="O315" s="174">
        <f>FN_MC!BH314</f>
        <v>0</v>
      </c>
      <c r="P315" s="90"/>
      <c r="Q315" s="145" t="str">
        <f>IF($A$2=1,IF(FN_MC!BJ314="","*",FN_MC!BJ314),IF(FN_MC!BK314="","*",FN_MC!BK314))</f>
        <v>*</v>
      </c>
    </row>
    <row r="316" spans="1:17" hidden="1">
      <c r="A316" s="97" t="str">
        <f>IF(FN_MC!B315="","*",FN_MC!B315)</f>
        <v>*</v>
      </c>
      <c r="B316" s="98" t="str">
        <f>IF(FN_MC!X315="","*",FN_MC!X315)</f>
        <v>*</v>
      </c>
      <c r="C316" s="99" t="str">
        <f>IF(FN_MC!S315="","*",FN_MC!S315)</f>
        <v>-</v>
      </c>
      <c r="D316" s="99" t="str">
        <f>IF(FN_MC!T315="","*",FN_MC!T315)</f>
        <v>-</v>
      </c>
      <c r="E316" s="99" t="str">
        <f>IF(FN_MC!D315="","*",FN_MC!D315)</f>
        <v>*</v>
      </c>
      <c r="F316" s="99" t="str">
        <f>IF(FN_MC!H315="","*",FN_MC!H315)</f>
        <v>*</v>
      </c>
      <c r="G316" s="99" t="str">
        <f>IF(FN_MC!M315="","*",FN_MC!M315)</f>
        <v>-</v>
      </c>
      <c r="H316" s="154" t="str">
        <f>IF(FN_MC!K315="","*",FN_MC!K315)</f>
        <v>*</v>
      </c>
      <c r="I316" s="132" t="str">
        <f>IF(FN_MC!O315="","*",FN_MC!O315)</f>
        <v>*</v>
      </c>
      <c r="J316" s="132" t="str">
        <f>IF(FN_MC!P315="","*",FN_MC!P315)</f>
        <v>*</v>
      </c>
      <c r="K316" s="141" t="str">
        <f>IF(FN_MC!AK315="","*",FN_MC!AK315)</f>
        <v>-</v>
      </c>
      <c r="L316" s="141" t="str">
        <f>IF(FN_MC!AM315="","*",FN_MC!AM315)</f>
        <v>-</v>
      </c>
      <c r="M316" s="141" t="str">
        <f>IF(FN_MC!AP315="","*",FN_MC!AP315)</f>
        <v>-</v>
      </c>
      <c r="N316" s="141" t="str">
        <f>IF(FN_MC!AM315="","*",FN_MC!AM315)</f>
        <v>-</v>
      </c>
      <c r="O316" s="174">
        <f>FN_MC!BH315</f>
        <v>0</v>
      </c>
      <c r="P316" s="90"/>
      <c r="Q316" s="145" t="str">
        <f>IF($A$2=1,IF(FN_MC!BJ315="","*",FN_MC!BJ315),IF(FN_MC!BK315="","*",FN_MC!BK315))</f>
        <v>*</v>
      </c>
    </row>
    <row r="317" spans="1:17" hidden="1">
      <c r="A317" s="97" t="str">
        <f>IF(FN_MC!B316="","*",FN_MC!B316)</f>
        <v>*</v>
      </c>
      <c r="B317" s="98" t="str">
        <f>IF(FN_MC!X316="","*",FN_MC!X316)</f>
        <v>*</v>
      </c>
      <c r="C317" s="99" t="str">
        <f>IF(FN_MC!S316="","*",FN_MC!S316)</f>
        <v>-</v>
      </c>
      <c r="D317" s="99" t="str">
        <f>IF(FN_MC!T316="","*",FN_MC!T316)</f>
        <v>-</v>
      </c>
      <c r="E317" s="99" t="str">
        <f>IF(FN_MC!D316="","*",FN_MC!D316)</f>
        <v>*</v>
      </c>
      <c r="F317" s="99" t="str">
        <f>IF(FN_MC!H316="","*",FN_MC!H316)</f>
        <v>*</v>
      </c>
      <c r="G317" s="99" t="str">
        <f>IF(FN_MC!M316="","*",FN_MC!M316)</f>
        <v>-</v>
      </c>
      <c r="H317" s="154" t="str">
        <f>IF(FN_MC!K316="","*",FN_MC!K316)</f>
        <v>*</v>
      </c>
      <c r="I317" s="132" t="str">
        <f>IF(FN_MC!O316="","*",FN_MC!O316)</f>
        <v>*</v>
      </c>
      <c r="J317" s="132" t="str">
        <f>IF(FN_MC!P316="","*",FN_MC!P316)</f>
        <v>*</v>
      </c>
      <c r="K317" s="141" t="str">
        <f>IF(FN_MC!AK316="","*",FN_MC!AK316)</f>
        <v>-</v>
      </c>
      <c r="L317" s="141" t="str">
        <f>IF(FN_MC!AM316="","*",FN_MC!AM316)</f>
        <v>-</v>
      </c>
      <c r="M317" s="141" t="str">
        <f>IF(FN_MC!AP316="","*",FN_MC!AP316)</f>
        <v>-</v>
      </c>
      <c r="N317" s="141" t="str">
        <f>IF(FN_MC!AM316="","*",FN_MC!AM316)</f>
        <v>-</v>
      </c>
      <c r="O317" s="174">
        <f>FN_MC!BH316</f>
        <v>0</v>
      </c>
      <c r="P317" s="90"/>
      <c r="Q317" s="145" t="str">
        <f>IF($A$2=1,IF(FN_MC!BJ316="","*",FN_MC!BJ316),IF(FN_MC!BK316="","*",FN_MC!BK316))</f>
        <v>*</v>
      </c>
    </row>
    <row r="318" spans="1:17" hidden="1">
      <c r="A318" s="97" t="str">
        <f>IF(FN_MC!B317="","*",FN_MC!B317)</f>
        <v>*</v>
      </c>
      <c r="B318" s="98" t="str">
        <f>IF(FN_MC!X317="","*",FN_MC!X317)</f>
        <v>*</v>
      </c>
      <c r="C318" s="99" t="str">
        <f>IF(FN_MC!S317="","*",FN_MC!S317)</f>
        <v>-</v>
      </c>
      <c r="D318" s="99" t="str">
        <f>IF(FN_MC!T317="","*",FN_MC!T317)</f>
        <v>-</v>
      </c>
      <c r="E318" s="99" t="str">
        <f>IF(FN_MC!D317="","*",FN_MC!D317)</f>
        <v>*</v>
      </c>
      <c r="F318" s="99" t="str">
        <f>IF(FN_MC!H317="","*",FN_MC!H317)</f>
        <v>*</v>
      </c>
      <c r="G318" s="99" t="str">
        <f>IF(FN_MC!M317="","*",FN_MC!M317)</f>
        <v>-</v>
      </c>
      <c r="H318" s="154" t="str">
        <f>IF(FN_MC!K317="","*",FN_MC!K317)</f>
        <v>*</v>
      </c>
      <c r="I318" s="132" t="str">
        <f>IF(FN_MC!O317="","*",FN_MC!O317)</f>
        <v>*</v>
      </c>
      <c r="J318" s="132" t="str">
        <f>IF(FN_MC!P317="","*",FN_MC!P317)</f>
        <v>*</v>
      </c>
      <c r="K318" s="141" t="str">
        <f>IF(FN_MC!AK317="","*",FN_MC!AK317)</f>
        <v>-</v>
      </c>
      <c r="L318" s="141" t="str">
        <f>IF(FN_MC!AM317="","*",FN_MC!AM317)</f>
        <v>-</v>
      </c>
      <c r="M318" s="141" t="str">
        <f>IF(FN_MC!AP317="","*",FN_MC!AP317)</f>
        <v>-</v>
      </c>
      <c r="N318" s="141" t="str">
        <f>IF(FN_MC!AM317="","*",FN_MC!AM317)</f>
        <v>-</v>
      </c>
      <c r="O318" s="174">
        <f>FN_MC!BH317</f>
        <v>0</v>
      </c>
      <c r="P318" s="90"/>
      <c r="Q318" s="145" t="str">
        <f>IF($A$2=1,IF(FN_MC!BJ317="","*",FN_MC!BJ317),IF(FN_MC!BK317="","*",FN_MC!BK317))</f>
        <v>*</v>
      </c>
    </row>
    <row r="319" spans="1:17" hidden="1">
      <c r="A319" s="97" t="str">
        <f>IF(FN_MC!B318="","*",FN_MC!B318)</f>
        <v>*</v>
      </c>
      <c r="B319" s="98" t="str">
        <f>IF(FN_MC!X318="","*",FN_MC!X318)</f>
        <v>*</v>
      </c>
      <c r="C319" s="99" t="str">
        <f>IF(FN_MC!S318="","*",FN_MC!S318)</f>
        <v>-</v>
      </c>
      <c r="D319" s="99" t="str">
        <f>IF(FN_MC!T318="","*",FN_MC!T318)</f>
        <v>-</v>
      </c>
      <c r="E319" s="99" t="str">
        <f>IF(FN_MC!D318="","*",FN_MC!D318)</f>
        <v>*</v>
      </c>
      <c r="F319" s="99" t="str">
        <f>IF(FN_MC!H318="","*",FN_MC!H318)</f>
        <v>*</v>
      </c>
      <c r="G319" s="99" t="str">
        <f>IF(FN_MC!M318="","*",FN_MC!M318)</f>
        <v>-</v>
      </c>
      <c r="H319" s="154" t="str">
        <f>IF(FN_MC!K318="","*",FN_MC!K318)</f>
        <v>*</v>
      </c>
      <c r="I319" s="132" t="str">
        <f>IF(FN_MC!O318="","*",FN_MC!O318)</f>
        <v>*</v>
      </c>
      <c r="J319" s="132" t="str">
        <f>IF(FN_MC!P318="","*",FN_MC!P318)</f>
        <v>*</v>
      </c>
      <c r="K319" s="141" t="str">
        <f>IF(FN_MC!AK318="","*",FN_MC!AK318)</f>
        <v>-</v>
      </c>
      <c r="L319" s="141" t="str">
        <f>IF(FN_MC!AM318="","*",FN_MC!AM318)</f>
        <v>-</v>
      </c>
      <c r="M319" s="141" t="str">
        <f>IF(FN_MC!AP318="","*",FN_MC!AP318)</f>
        <v>-</v>
      </c>
      <c r="N319" s="141" t="str">
        <f>IF(FN_MC!AM318="","*",FN_MC!AM318)</f>
        <v>-</v>
      </c>
      <c r="O319" s="174">
        <f>FN_MC!BH318</f>
        <v>0</v>
      </c>
      <c r="P319" s="90"/>
      <c r="Q319" s="145" t="str">
        <f>IF($A$2=1,IF(FN_MC!BJ318="","*",FN_MC!BJ318),IF(FN_MC!BK318="","*",FN_MC!BK318))</f>
        <v>*</v>
      </c>
    </row>
    <row r="320" spans="1:17" hidden="1">
      <c r="A320" s="97" t="str">
        <f>IF(FN_MC!B319="","*",FN_MC!B319)</f>
        <v>*</v>
      </c>
      <c r="B320" s="98" t="str">
        <f>IF(FN_MC!X319="","*",FN_MC!X319)</f>
        <v>*</v>
      </c>
      <c r="C320" s="99" t="str">
        <f>IF(FN_MC!S319="","*",FN_MC!S319)</f>
        <v>-</v>
      </c>
      <c r="D320" s="99" t="str">
        <f>IF(FN_MC!T319="","*",FN_MC!T319)</f>
        <v>-</v>
      </c>
      <c r="E320" s="99" t="str">
        <f>IF(FN_MC!D319="","*",FN_MC!D319)</f>
        <v>*</v>
      </c>
      <c r="F320" s="99" t="str">
        <f>IF(FN_MC!H319="","*",FN_MC!H319)</f>
        <v>*</v>
      </c>
      <c r="G320" s="99" t="str">
        <f>IF(FN_MC!M319="","*",FN_MC!M319)</f>
        <v>-</v>
      </c>
      <c r="H320" s="154" t="str">
        <f>IF(FN_MC!K319="","*",FN_MC!K319)</f>
        <v>*</v>
      </c>
      <c r="I320" s="132" t="str">
        <f>IF(FN_MC!O319="","*",FN_MC!O319)</f>
        <v>*</v>
      </c>
      <c r="J320" s="132" t="str">
        <f>IF(FN_MC!P319="","*",FN_MC!P319)</f>
        <v>*</v>
      </c>
      <c r="K320" s="141" t="str">
        <f>IF(FN_MC!AK319="","*",FN_MC!AK319)</f>
        <v>-</v>
      </c>
      <c r="L320" s="141" t="str">
        <f>IF(FN_MC!AM319="","*",FN_MC!AM319)</f>
        <v>-</v>
      </c>
      <c r="M320" s="141" t="str">
        <f>IF(FN_MC!AP319="","*",FN_MC!AP319)</f>
        <v>-</v>
      </c>
      <c r="N320" s="141" t="str">
        <f>IF(FN_MC!AM319="","*",FN_MC!AM319)</f>
        <v>-</v>
      </c>
      <c r="O320" s="174">
        <f>FN_MC!BH319</f>
        <v>0</v>
      </c>
      <c r="P320" s="90"/>
      <c r="Q320" s="145" t="str">
        <f>IF($A$2=1,IF(FN_MC!BJ319="","*",FN_MC!BJ319),IF(FN_MC!BK319="","*",FN_MC!BK319))</f>
        <v>*</v>
      </c>
    </row>
    <row r="321" spans="1:17" hidden="1">
      <c r="A321" s="97" t="str">
        <f>IF(FN_MC!B320="","*",FN_MC!B320)</f>
        <v>*</v>
      </c>
      <c r="B321" s="98" t="str">
        <f>IF(FN_MC!X320="","*",FN_MC!X320)</f>
        <v>*</v>
      </c>
      <c r="C321" s="99" t="str">
        <f>IF(FN_MC!S320="","*",FN_MC!S320)</f>
        <v>-</v>
      </c>
      <c r="D321" s="99" t="str">
        <f>IF(FN_MC!T320="","*",FN_MC!T320)</f>
        <v>-</v>
      </c>
      <c r="E321" s="99" t="str">
        <f>IF(FN_MC!D320="","*",FN_MC!D320)</f>
        <v>*</v>
      </c>
      <c r="F321" s="99" t="str">
        <f>IF(FN_MC!H320="","*",FN_MC!H320)</f>
        <v>*</v>
      </c>
      <c r="G321" s="99" t="str">
        <f>IF(FN_MC!M320="","*",FN_MC!M320)</f>
        <v>-</v>
      </c>
      <c r="H321" s="154" t="str">
        <f>IF(FN_MC!K320="","*",FN_MC!K320)</f>
        <v>*</v>
      </c>
      <c r="I321" s="132" t="str">
        <f>IF(FN_MC!O320="","*",FN_MC!O320)</f>
        <v>*</v>
      </c>
      <c r="J321" s="132" t="str">
        <f>IF(FN_MC!P320="","*",FN_MC!P320)</f>
        <v>*</v>
      </c>
      <c r="K321" s="141" t="str">
        <f>IF(FN_MC!AK320="","*",FN_MC!AK320)</f>
        <v>-</v>
      </c>
      <c r="L321" s="141" t="str">
        <f>IF(FN_MC!AM320="","*",FN_MC!AM320)</f>
        <v>-</v>
      </c>
      <c r="M321" s="141" t="str">
        <f>IF(FN_MC!AP320="","*",FN_MC!AP320)</f>
        <v>-</v>
      </c>
      <c r="N321" s="141" t="str">
        <f>IF(FN_MC!AM320="","*",FN_MC!AM320)</f>
        <v>-</v>
      </c>
      <c r="O321" s="174">
        <f>FN_MC!BH320</f>
        <v>0</v>
      </c>
      <c r="P321" s="90"/>
      <c r="Q321" s="145" t="str">
        <f>IF($A$2=1,IF(FN_MC!BJ320="","*",FN_MC!BJ320),IF(FN_MC!BK320="","*",FN_MC!BK320))</f>
        <v>*</v>
      </c>
    </row>
    <row r="322" spans="1:17" hidden="1">
      <c r="A322" s="97" t="str">
        <f>IF(FN_MC!B321="","*",FN_MC!B321)</f>
        <v>*</v>
      </c>
      <c r="B322" s="98" t="str">
        <f>IF(FN_MC!X321="","*",FN_MC!X321)</f>
        <v>*</v>
      </c>
      <c r="C322" s="99" t="str">
        <f>IF(FN_MC!S321="","*",FN_MC!S321)</f>
        <v>-</v>
      </c>
      <c r="D322" s="99" t="str">
        <f>IF(FN_MC!T321="","*",FN_MC!T321)</f>
        <v>-</v>
      </c>
      <c r="E322" s="99" t="str">
        <f>IF(FN_MC!D321="","*",FN_MC!D321)</f>
        <v>*</v>
      </c>
      <c r="F322" s="99" t="str">
        <f>IF(FN_MC!H321="","*",FN_MC!H321)</f>
        <v>*</v>
      </c>
      <c r="G322" s="99" t="str">
        <f>IF(FN_MC!M321="","*",FN_MC!M321)</f>
        <v>-</v>
      </c>
      <c r="H322" s="154" t="str">
        <f>IF(FN_MC!K321="","*",FN_MC!K321)</f>
        <v>*</v>
      </c>
      <c r="I322" s="132" t="str">
        <f>IF(FN_MC!O321="","*",FN_MC!O321)</f>
        <v>*</v>
      </c>
      <c r="J322" s="132" t="str">
        <f>IF(FN_MC!P321="","*",FN_MC!P321)</f>
        <v>*</v>
      </c>
      <c r="K322" s="141" t="str">
        <f>IF(FN_MC!AK321="","*",FN_MC!AK321)</f>
        <v>-</v>
      </c>
      <c r="L322" s="141" t="str">
        <f>IF(FN_MC!AM321="","*",FN_MC!AM321)</f>
        <v>-</v>
      </c>
      <c r="M322" s="141" t="str">
        <f>IF(FN_MC!AP321="","*",FN_MC!AP321)</f>
        <v>-</v>
      </c>
      <c r="N322" s="141" t="str">
        <f>IF(FN_MC!AM321="","*",FN_MC!AM321)</f>
        <v>-</v>
      </c>
      <c r="O322" s="174">
        <f>FN_MC!BH321</f>
        <v>0</v>
      </c>
      <c r="P322" s="90"/>
      <c r="Q322" s="145" t="str">
        <f>IF($A$2=1,IF(FN_MC!BJ321="","*",FN_MC!BJ321),IF(FN_MC!BK321="","*",FN_MC!BK321))</f>
        <v>*</v>
      </c>
    </row>
    <row r="323" spans="1:17" hidden="1">
      <c r="A323" s="97" t="str">
        <f>IF(FN_MC!B322="","*",FN_MC!B322)</f>
        <v>*</v>
      </c>
      <c r="B323" s="98" t="str">
        <f>IF(FN_MC!X322="","*",FN_MC!X322)</f>
        <v>*</v>
      </c>
      <c r="C323" s="99" t="str">
        <f>IF(FN_MC!S322="","*",FN_MC!S322)</f>
        <v>-</v>
      </c>
      <c r="D323" s="99" t="str">
        <f>IF(FN_MC!T322="","*",FN_MC!T322)</f>
        <v>-</v>
      </c>
      <c r="E323" s="99" t="str">
        <f>IF(FN_MC!D322="","*",FN_MC!D322)</f>
        <v>*</v>
      </c>
      <c r="F323" s="99" t="str">
        <f>IF(FN_MC!H322="","*",FN_MC!H322)</f>
        <v>*</v>
      </c>
      <c r="G323" s="99" t="str">
        <f>IF(FN_MC!M322="","*",FN_MC!M322)</f>
        <v>-</v>
      </c>
      <c r="H323" s="154" t="str">
        <f>IF(FN_MC!K322="","*",FN_MC!K322)</f>
        <v>*</v>
      </c>
      <c r="I323" s="132" t="str">
        <f>IF(FN_MC!O322="","*",FN_MC!O322)</f>
        <v>*</v>
      </c>
      <c r="J323" s="132" t="str">
        <f>IF(FN_MC!P322="","*",FN_MC!P322)</f>
        <v>*</v>
      </c>
      <c r="K323" s="141" t="str">
        <f>IF(FN_MC!AK322="","*",FN_MC!AK322)</f>
        <v>-</v>
      </c>
      <c r="L323" s="141" t="str">
        <f>IF(FN_MC!AM322="","*",FN_MC!AM322)</f>
        <v>-</v>
      </c>
      <c r="M323" s="141" t="str">
        <f>IF(FN_MC!AP322="","*",FN_MC!AP322)</f>
        <v>-</v>
      </c>
      <c r="N323" s="141" t="str">
        <f>IF(FN_MC!AM322="","*",FN_MC!AM322)</f>
        <v>-</v>
      </c>
      <c r="O323" s="174">
        <f>FN_MC!BH322</f>
        <v>0</v>
      </c>
      <c r="P323" s="90"/>
      <c r="Q323" s="145" t="str">
        <f>IF($A$2=1,IF(FN_MC!BJ322="","*",FN_MC!BJ322),IF(FN_MC!BK322="","*",FN_MC!BK322))</f>
        <v>*</v>
      </c>
    </row>
    <row r="324" spans="1:17" hidden="1">
      <c r="A324" s="97" t="str">
        <f>IF(FN_MC!B323="","*",FN_MC!B323)</f>
        <v>*</v>
      </c>
      <c r="B324" s="98" t="str">
        <f>IF(FN_MC!X323="","*",FN_MC!X323)</f>
        <v>*</v>
      </c>
      <c r="C324" s="99" t="str">
        <f>IF(FN_MC!S323="","*",FN_MC!S323)</f>
        <v>-</v>
      </c>
      <c r="D324" s="99" t="str">
        <f>IF(FN_MC!T323="","*",FN_MC!T323)</f>
        <v>-</v>
      </c>
      <c r="E324" s="99" t="str">
        <f>IF(FN_MC!D323="","*",FN_MC!D323)</f>
        <v>*</v>
      </c>
      <c r="F324" s="99" t="str">
        <f>IF(FN_MC!H323="","*",FN_MC!H323)</f>
        <v>*</v>
      </c>
      <c r="G324" s="99" t="str">
        <f>IF(FN_MC!M323="","*",FN_MC!M323)</f>
        <v>-</v>
      </c>
      <c r="H324" s="154" t="str">
        <f>IF(FN_MC!K323="","*",FN_MC!K323)</f>
        <v>*</v>
      </c>
      <c r="I324" s="132" t="str">
        <f>IF(FN_MC!O323="","*",FN_MC!O323)</f>
        <v>*</v>
      </c>
      <c r="J324" s="132" t="str">
        <f>IF(FN_MC!P323="","*",FN_MC!P323)</f>
        <v>*</v>
      </c>
      <c r="K324" s="141" t="str">
        <f>IF(FN_MC!AK323="","*",FN_MC!AK323)</f>
        <v>-</v>
      </c>
      <c r="L324" s="141" t="str">
        <f>IF(FN_MC!AM323="","*",FN_MC!AM323)</f>
        <v>-</v>
      </c>
      <c r="M324" s="141" t="str">
        <f>IF(FN_MC!AP323="","*",FN_MC!AP323)</f>
        <v>-</v>
      </c>
      <c r="N324" s="141" t="str">
        <f>IF(FN_MC!AM323="","*",FN_MC!AM323)</f>
        <v>-</v>
      </c>
      <c r="O324" s="174">
        <f>FN_MC!BH323</f>
        <v>0</v>
      </c>
      <c r="P324" s="90"/>
      <c r="Q324" s="145" t="str">
        <f>IF($A$2=1,IF(FN_MC!BJ323="","*",FN_MC!BJ323),IF(FN_MC!BK323="","*",FN_MC!BK323))</f>
        <v>*</v>
      </c>
    </row>
    <row r="325" spans="1:17" hidden="1">
      <c r="A325" s="97" t="str">
        <f>IF(FN_MC!B324="","*",FN_MC!B324)</f>
        <v>*</v>
      </c>
      <c r="B325" s="98" t="str">
        <f>IF(FN_MC!X324="","*",FN_MC!X324)</f>
        <v>*</v>
      </c>
      <c r="C325" s="99" t="str">
        <f>IF(FN_MC!S324="","*",FN_MC!S324)</f>
        <v>-</v>
      </c>
      <c r="D325" s="99" t="str">
        <f>IF(FN_MC!T324="","*",FN_MC!T324)</f>
        <v>-</v>
      </c>
      <c r="E325" s="99" t="str">
        <f>IF(FN_MC!D324="","*",FN_MC!D324)</f>
        <v>*</v>
      </c>
      <c r="F325" s="99" t="str">
        <f>IF(FN_MC!H324="","*",FN_MC!H324)</f>
        <v>*</v>
      </c>
      <c r="G325" s="99" t="str">
        <f>IF(FN_MC!M324="","*",FN_MC!M324)</f>
        <v>-</v>
      </c>
      <c r="H325" s="154" t="str">
        <f>IF(FN_MC!K324="","*",FN_MC!K324)</f>
        <v>*</v>
      </c>
      <c r="I325" s="132" t="str">
        <f>IF(FN_MC!O324="","*",FN_MC!O324)</f>
        <v>*</v>
      </c>
      <c r="J325" s="132" t="str">
        <f>IF(FN_MC!P324="","*",FN_MC!P324)</f>
        <v>*</v>
      </c>
      <c r="K325" s="141" t="str">
        <f>IF(FN_MC!AK324="","*",FN_MC!AK324)</f>
        <v>-</v>
      </c>
      <c r="L325" s="141" t="str">
        <f>IF(FN_MC!AM324="","*",FN_MC!AM324)</f>
        <v>-</v>
      </c>
      <c r="M325" s="141" t="str">
        <f>IF(FN_MC!AP324="","*",FN_MC!AP324)</f>
        <v>-</v>
      </c>
      <c r="N325" s="141" t="str">
        <f>IF(FN_MC!AM324="","*",FN_MC!AM324)</f>
        <v>-</v>
      </c>
      <c r="O325" s="174">
        <f>FN_MC!BH324</f>
        <v>0</v>
      </c>
      <c r="P325" s="90"/>
      <c r="Q325" s="145" t="str">
        <f>IF($A$2=1,IF(FN_MC!BJ324="","*",FN_MC!BJ324),IF(FN_MC!BK324="","*",FN_MC!BK324))</f>
        <v>*</v>
      </c>
    </row>
    <row r="326" spans="1:17" hidden="1">
      <c r="A326" s="97" t="str">
        <f>IF(FN_MC!B325="","*",FN_MC!B325)</f>
        <v>*</v>
      </c>
      <c r="B326" s="98" t="str">
        <f>IF(FN_MC!X325="","*",FN_MC!X325)</f>
        <v>*</v>
      </c>
      <c r="C326" s="99" t="str">
        <f>IF(FN_MC!S325="","*",FN_MC!S325)</f>
        <v>-</v>
      </c>
      <c r="D326" s="99" t="str">
        <f>IF(FN_MC!T325="","*",FN_MC!T325)</f>
        <v>-</v>
      </c>
      <c r="E326" s="99" t="str">
        <f>IF(FN_MC!D325="","*",FN_MC!D325)</f>
        <v>*</v>
      </c>
      <c r="F326" s="99" t="str">
        <f>IF(FN_MC!H325="","*",FN_MC!H325)</f>
        <v>*</v>
      </c>
      <c r="G326" s="99" t="str">
        <f>IF(FN_MC!M325="","*",FN_MC!M325)</f>
        <v>-</v>
      </c>
      <c r="H326" s="154" t="str">
        <f>IF(FN_MC!K325="","*",FN_MC!K325)</f>
        <v>*</v>
      </c>
      <c r="I326" s="132" t="str">
        <f>IF(FN_MC!O325="","*",FN_MC!O325)</f>
        <v>*</v>
      </c>
      <c r="J326" s="132" t="str">
        <f>IF(FN_MC!P325="","*",FN_MC!P325)</f>
        <v>*</v>
      </c>
      <c r="K326" s="141" t="str">
        <f>IF(FN_MC!AK325="","*",FN_MC!AK325)</f>
        <v>-</v>
      </c>
      <c r="L326" s="141" t="str">
        <f>IF(FN_MC!AM325="","*",FN_MC!AM325)</f>
        <v>-</v>
      </c>
      <c r="M326" s="141" t="str">
        <f>IF(FN_MC!AP325="","*",FN_MC!AP325)</f>
        <v>-</v>
      </c>
      <c r="N326" s="141" t="str">
        <f>IF(FN_MC!AM325="","*",FN_MC!AM325)</f>
        <v>-</v>
      </c>
      <c r="O326" s="174">
        <f>FN_MC!BH325</f>
        <v>0</v>
      </c>
      <c r="P326" s="90"/>
      <c r="Q326" s="145" t="str">
        <f>IF($A$2=1,IF(FN_MC!BJ325="","*",FN_MC!BJ325),IF(FN_MC!BK325="","*",FN_MC!BK325))</f>
        <v>*</v>
      </c>
    </row>
    <row r="327" spans="1:17" hidden="1">
      <c r="A327" s="97" t="str">
        <f>IF(FN_MC!B326="","*",FN_MC!B326)</f>
        <v>*</v>
      </c>
      <c r="B327" s="98" t="str">
        <f>IF(FN_MC!X326="","*",FN_MC!X326)</f>
        <v>*</v>
      </c>
      <c r="C327" s="99" t="str">
        <f>IF(FN_MC!S326="","*",FN_MC!S326)</f>
        <v>-</v>
      </c>
      <c r="D327" s="99" t="str">
        <f>IF(FN_MC!T326="","*",FN_MC!T326)</f>
        <v>-</v>
      </c>
      <c r="E327" s="99" t="str">
        <f>IF(FN_MC!D326="","*",FN_MC!D326)</f>
        <v>*</v>
      </c>
      <c r="F327" s="99" t="str">
        <f>IF(FN_MC!H326="","*",FN_MC!H326)</f>
        <v>*</v>
      </c>
      <c r="G327" s="99" t="str">
        <f>IF(FN_MC!M326="","*",FN_MC!M326)</f>
        <v>-</v>
      </c>
      <c r="H327" s="154" t="str">
        <f>IF(FN_MC!K326="","*",FN_MC!K326)</f>
        <v>*</v>
      </c>
      <c r="I327" s="132" t="str">
        <f>IF(FN_MC!O326="","*",FN_MC!O326)</f>
        <v>*</v>
      </c>
      <c r="J327" s="132" t="str">
        <f>IF(FN_MC!P326="","*",FN_MC!P326)</f>
        <v>*</v>
      </c>
      <c r="K327" s="141" t="str">
        <f>IF(FN_MC!AK326="","*",FN_MC!AK326)</f>
        <v>-</v>
      </c>
      <c r="L327" s="141" t="str">
        <f>IF(FN_MC!AM326="","*",FN_MC!AM326)</f>
        <v>-</v>
      </c>
      <c r="M327" s="141" t="str">
        <f>IF(FN_MC!AP326="","*",FN_MC!AP326)</f>
        <v>-</v>
      </c>
      <c r="N327" s="141" t="str">
        <f>IF(FN_MC!AM326="","*",FN_MC!AM326)</f>
        <v>-</v>
      </c>
      <c r="O327" s="174">
        <f>FN_MC!BH326</f>
        <v>0</v>
      </c>
      <c r="P327" s="90"/>
      <c r="Q327" s="145" t="str">
        <f>IF($A$2=1,IF(FN_MC!BJ326="","*",FN_MC!BJ326),IF(FN_MC!BK326="","*",FN_MC!BK326))</f>
        <v>*</v>
      </c>
    </row>
    <row r="328" spans="1:17" hidden="1">
      <c r="A328" s="97" t="str">
        <f>IF(FN_MC!B327="","*",FN_MC!B327)</f>
        <v>*</v>
      </c>
      <c r="B328" s="98" t="str">
        <f>IF(FN_MC!X327="","*",FN_MC!X327)</f>
        <v>*</v>
      </c>
      <c r="C328" s="99" t="str">
        <f>IF(FN_MC!S327="","*",FN_MC!S327)</f>
        <v>-</v>
      </c>
      <c r="D328" s="99" t="str">
        <f>IF(FN_MC!T327="","*",FN_MC!T327)</f>
        <v>-</v>
      </c>
      <c r="E328" s="99" t="str">
        <f>IF(FN_MC!D327="","*",FN_MC!D327)</f>
        <v>*</v>
      </c>
      <c r="F328" s="99" t="str">
        <f>IF(FN_MC!H327="","*",FN_MC!H327)</f>
        <v>*</v>
      </c>
      <c r="G328" s="99" t="str">
        <f>IF(FN_MC!M327="","*",FN_MC!M327)</f>
        <v>-</v>
      </c>
      <c r="H328" s="154" t="str">
        <f>IF(FN_MC!K327="","*",FN_MC!K327)</f>
        <v>*</v>
      </c>
      <c r="I328" s="132" t="str">
        <f>IF(FN_MC!O327="","*",FN_MC!O327)</f>
        <v>*</v>
      </c>
      <c r="J328" s="132" t="str">
        <f>IF(FN_MC!P327="","*",FN_MC!P327)</f>
        <v>*</v>
      </c>
      <c r="K328" s="141" t="str">
        <f>IF(FN_MC!AK327="","*",FN_MC!AK327)</f>
        <v>-</v>
      </c>
      <c r="L328" s="141" t="str">
        <f>IF(FN_MC!AM327="","*",FN_MC!AM327)</f>
        <v>-</v>
      </c>
      <c r="M328" s="141" t="str">
        <f>IF(FN_MC!AP327="","*",FN_MC!AP327)</f>
        <v>-</v>
      </c>
      <c r="N328" s="141" t="str">
        <f>IF(FN_MC!AM327="","*",FN_MC!AM327)</f>
        <v>-</v>
      </c>
      <c r="O328" s="174">
        <f>FN_MC!BH327</f>
        <v>0</v>
      </c>
      <c r="P328" s="90"/>
      <c r="Q328" s="145" t="str">
        <f>IF($A$2=1,IF(FN_MC!BJ327="","*",FN_MC!BJ327),IF(FN_MC!BK327="","*",FN_MC!BK327))</f>
        <v>*</v>
      </c>
    </row>
    <row r="329" spans="1:17" hidden="1">
      <c r="A329" s="97" t="str">
        <f>IF(FN_MC!B328="","*",FN_MC!B328)</f>
        <v>*</v>
      </c>
      <c r="B329" s="98" t="str">
        <f>IF(FN_MC!X328="","*",FN_MC!X328)</f>
        <v>*</v>
      </c>
      <c r="C329" s="99" t="str">
        <f>IF(FN_MC!S328="","*",FN_MC!S328)</f>
        <v>-</v>
      </c>
      <c r="D329" s="99" t="str">
        <f>IF(FN_MC!T328="","*",FN_MC!T328)</f>
        <v>-</v>
      </c>
      <c r="E329" s="99" t="str">
        <f>IF(FN_MC!D328="","*",FN_MC!D328)</f>
        <v>*</v>
      </c>
      <c r="F329" s="99" t="str">
        <f>IF(FN_MC!H328="","*",FN_MC!H328)</f>
        <v>*</v>
      </c>
      <c r="G329" s="99" t="str">
        <f>IF(FN_MC!M328="","*",FN_MC!M328)</f>
        <v>-</v>
      </c>
      <c r="H329" s="154" t="str">
        <f>IF(FN_MC!K328="","*",FN_MC!K328)</f>
        <v>*</v>
      </c>
      <c r="I329" s="132" t="str">
        <f>IF(FN_MC!O328="","*",FN_MC!O328)</f>
        <v>*</v>
      </c>
      <c r="J329" s="132" t="str">
        <f>IF(FN_MC!P328="","*",FN_MC!P328)</f>
        <v>*</v>
      </c>
      <c r="K329" s="141" t="str">
        <f>IF(FN_MC!AK328="","*",FN_MC!AK328)</f>
        <v>-</v>
      </c>
      <c r="L329" s="141" t="str">
        <f>IF(FN_MC!AM328="","*",FN_MC!AM328)</f>
        <v>-</v>
      </c>
      <c r="M329" s="141" t="str">
        <f>IF(FN_MC!AP328="","*",FN_MC!AP328)</f>
        <v>-</v>
      </c>
      <c r="N329" s="141" t="str">
        <f>IF(FN_MC!AM328="","*",FN_MC!AM328)</f>
        <v>-</v>
      </c>
      <c r="O329" s="174">
        <f>FN_MC!BH328</f>
        <v>0</v>
      </c>
      <c r="P329" s="90"/>
      <c r="Q329" s="145" t="str">
        <f>IF($A$2=1,IF(FN_MC!BJ328="","*",FN_MC!BJ328),IF(FN_MC!BK328="","*",FN_MC!BK328))</f>
        <v>*</v>
      </c>
    </row>
    <row r="330" spans="1:17" hidden="1">
      <c r="A330" s="97" t="str">
        <f>IF(FN_MC!B329="","*",FN_MC!B329)</f>
        <v>*</v>
      </c>
      <c r="B330" s="98" t="str">
        <f>IF(FN_MC!X329="","*",FN_MC!X329)</f>
        <v>*</v>
      </c>
      <c r="C330" s="99" t="str">
        <f>IF(FN_MC!S329="","*",FN_MC!S329)</f>
        <v>-</v>
      </c>
      <c r="D330" s="99" t="str">
        <f>IF(FN_MC!T329="","*",FN_MC!T329)</f>
        <v>-</v>
      </c>
      <c r="E330" s="99" t="str">
        <f>IF(FN_MC!D329="","*",FN_MC!D329)</f>
        <v>*</v>
      </c>
      <c r="F330" s="99" t="str">
        <f>IF(FN_MC!H329="","*",FN_MC!H329)</f>
        <v>*</v>
      </c>
      <c r="G330" s="99" t="str">
        <f>IF(FN_MC!M329="","*",FN_MC!M329)</f>
        <v>-</v>
      </c>
      <c r="H330" s="154" t="str">
        <f>IF(FN_MC!K329="","*",FN_MC!K329)</f>
        <v>*</v>
      </c>
      <c r="I330" s="132" t="str">
        <f>IF(FN_MC!O329="","*",FN_MC!O329)</f>
        <v>*</v>
      </c>
      <c r="J330" s="132" t="str">
        <f>IF(FN_MC!P329="","*",FN_MC!P329)</f>
        <v>*</v>
      </c>
      <c r="K330" s="141" t="str">
        <f>IF(FN_MC!AK329="","*",FN_MC!AK329)</f>
        <v>-</v>
      </c>
      <c r="L330" s="141" t="str">
        <f>IF(FN_MC!AM329="","*",FN_MC!AM329)</f>
        <v>-</v>
      </c>
      <c r="M330" s="141" t="str">
        <f>IF(FN_MC!AP329="","*",FN_MC!AP329)</f>
        <v>-</v>
      </c>
      <c r="N330" s="141" t="str">
        <f>IF(FN_MC!AM329="","*",FN_MC!AM329)</f>
        <v>-</v>
      </c>
      <c r="O330" s="174">
        <f>FN_MC!BH329</f>
        <v>0</v>
      </c>
      <c r="P330" s="90"/>
      <c r="Q330" s="145" t="str">
        <f>IF($A$2=1,IF(FN_MC!BJ329="","*",FN_MC!BJ329),IF(FN_MC!BK329="","*",FN_MC!BK329))</f>
        <v>*</v>
      </c>
    </row>
    <row r="331" spans="1:17" hidden="1">
      <c r="A331" s="97" t="str">
        <f>IF(FN_MC!B330="","*",FN_MC!B330)</f>
        <v>*</v>
      </c>
      <c r="B331" s="98" t="str">
        <f>IF(FN_MC!X330="","*",FN_MC!X330)</f>
        <v>*</v>
      </c>
      <c r="C331" s="99" t="str">
        <f>IF(FN_MC!S330="","*",FN_MC!S330)</f>
        <v>-</v>
      </c>
      <c r="D331" s="99" t="str">
        <f>IF(FN_MC!T330="","*",FN_MC!T330)</f>
        <v>-</v>
      </c>
      <c r="E331" s="99" t="str">
        <f>IF(FN_MC!D330="","*",FN_MC!D330)</f>
        <v>*</v>
      </c>
      <c r="F331" s="99" t="str">
        <f>IF(FN_MC!H330="","*",FN_MC!H330)</f>
        <v>*</v>
      </c>
      <c r="G331" s="99" t="str">
        <f>IF(FN_MC!M330="","*",FN_MC!M330)</f>
        <v>-</v>
      </c>
      <c r="H331" s="154" t="str">
        <f>IF(FN_MC!K330="","*",FN_MC!K330)</f>
        <v>*</v>
      </c>
      <c r="I331" s="132" t="str">
        <f>IF(FN_MC!O330="","*",FN_MC!O330)</f>
        <v>*</v>
      </c>
      <c r="J331" s="132" t="str">
        <f>IF(FN_MC!P330="","*",FN_MC!P330)</f>
        <v>*</v>
      </c>
      <c r="K331" s="141" t="str">
        <f>IF(FN_MC!AK330="","*",FN_MC!AK330)</f>
        <v>-</v>
      </c>
      <c r="L331" s="141" t="str">
        <f>IF(FN_MC!AM330="","*",FN_MC!AM330)</f>
        <v>-</v>
      </c>
      <c r="M331" s="141" t="str">
        <f>IF(FN_MC!AP330="","*",FN_MC!AP330)</f>
        <v>-</v>
      </c>
      <c r="N331" s="141" t="str">
        <f>IF(FN_MC!AM330="","*",FN_MC!AM330)</f>
        <v>-</v>
      </c>
      <c r="O331" s="174">
        <f>FN_MC!BH330</f>
        <v>0</v>
      </c>
      <c r="P331" s="90"/>
      <c r="Q331" s="145" t="str">
        <f>IF($A$2=1,IF(FN_MC!BJ330="","*",FN_MC!BJ330),IF(FN_MC!BK330="","*",FN_MC!BK330))</f>
        <v>*</v>
      </c>
    </row>
    <row r="332" spans="1:17" hidden="1">
      <c r="A332" s="97" t="str">
        <f>IF(FN_MC!B331="","*",FN_MC!B331)</f>
        <v>*</v>
      </c>
      <c r="B332" s="98" t="str">
        <f>IF(FN_MC!X331="","*",FN_MC!X331)</f>
        <v>*</v>
      </c>
      <c r="C332" s="99" t="str">
        <f>IF(FN_MC!S331="","*",FN_MC!S331)</f>
        <v>-</v>
      </c>
      <c r="D332" s="99" t="str">
        <f>IF(FN_MC!T331="","*",FN_MC!T331)</f>
        <v>-</v>
      </c>
      <c r="E332" s="99" t="str">
        <f>IF(FN_MC!D331="","*",FN_MC!D331)</f>
        <v>*</v>
      </c>
      <c r="F332" s="99" t="str">
        <f>IF(FN_MC!H331="","*",FN_MC!H331)</f>
        <v>*</v>
      </c>
      <c r="G332" s="99" t="str">
        <f>IF(FN_MC!M331="","*",FN_MC!M331)</f>
        <v>-</v>
      </c>
      <c r="H332" s="154" t="str">
        <f>IF(FN_MC!K331="","*",FN_MC!K331)</f>
        <v>*</v>
      </c>
      <c r="I332" s="132" t="str">
        <f>IF(FN_MC!O331="","*",FN_MC!O331)</f>
        <v>*</v>
      </c>
      <c r="J332" s="132" t="str">
        <f>IF(FN_MC!P331="","*",FN_MC!P331)</f>
        <v>*</v>
      </c>
      <c r="K332" s="141" t="str">
        <f>IF(FN_MC!AK331="","*",FN_MC!AK331)</f>
        <v>-</v>
      </c>
      <c r="L332" s="141" t="str">
        <f>IF(FN_MC!AM331="","*",FN_MC!AM331)</f>
        <v>-</v>
      </c>
      <c r="M332" s="141" t="str">
        <f>IF(FN_MC!AP331="","*",FN_MC!AP331)</f>
        <v>-</v>
      </c>
      <c r="N332" s="141" t="str">
        <f>IF(FN_MC!AM331="","*",FN_MC!AM331)</f>
        <v>-</v>
      </c>
      <c r="O332" s="174">
        <f>FN_MC!BH331</f>
        <v>0</v>
      </c>
      <c r="P332" s="90"/>
      <c r="Q332" s="145" t="str">
        <f>IF($A$2=1,IF(FN_MC!BJ331="","*",FN_MC!BJ331),IF(FN_MC!BK331="","*",FN_MC!BK331))</f>
        <v>*</v>
      </c>
    </row>
    <row r="333" spans="1:17" hidden="1">
      <c r="A333" s="97" t="str">
        <f>IF(FN_MC!B332="","*",FN_MC!B332)</f>
        <v>*</v>
      </c>
      <c r="B333" s="98" t="str">
        <f>IF(FN_MC!X332="","*",FN_MC!X332)</f>
        <v>*</v>
      </c>
      <c r="C333" s="99" t="str">
        <f>IF(FN_MC!S332="","*",FN_MC!S332)</f>
        <v>-</v>
      </c>
      <c r="D333" s="99" t="str">
        <f>IF(FN_MC!T332="","*",FN_MC!T332)</f>
        <v>-</v>
      </c>
      <c r="E333" s="99" t="str">
        <f>IF(FN_MC!D332="","*",FN_MC!D332)</f>
        <v>*</v>
      </c>
      <c r="F333" s="99" t="str">
        <f>IF(FN_MC!H332="","*",FN_MC!H332)</f>
        <v>*</v>
      </c>
      <c r="G333" s="99" t="str">
        <f>IF(FN_MC!M332="","*",FN_MC!M332)</f>
        <v>-</v>
      </c>
      <c r="H333" s="154" t="str">
        <f>IF(FN_MC!K332="","*",FN_MC!K332)</f>
        <v>*</v>
      </c>
      <c r="I333" s="132" t="str">
        <f>IF(FN_MC!O332="","*",FN_MC!O332)</f>
        <v>*</v>
      </c>
      <c r="J333" s="132" t="str">
        <f>IF(FN_MC!P332="","*",FN_MC!P332)</f>
        <v>*</v>
      </c>
      <c r="K333" s="141" t="str">
        <f>IF(FN_MC!AK332="","*",FN_MC!AK332)</f>
        <v>-</v>
      </c>
      <c r="L333" s="141" t="str">
        <f>IF(FN_MC!AM332="","*",FN_MC!AM332)</f>
        <v>-</v>
      </c>
      <c r="M333" s="141" t="str">
        <f>IF(FN_MC!AP332="","*",FN_MC!AP332)</f>
        <v>-</v>
      </c>
      <c r="N333" s="141" t="str">
        <f>IF(FN_MC!AM332="","*",FN_MC!AM332)</f>
        <v>-</v>
      </c>
      <c r="O333" s="174">
        <f>FN_MC!BH332</f>
        <v>0</v>
      </c>
      <c r="P333" s="90"/>
      <c r="Q333" s="145" t="str">
        <f>IF($A$2=1,IF(FN_MC!BJ332="","*",FN_MC!BJ332),IF(FN_MC!BK332="","*",FN_MC!BK332))</f>
        <v>*</v>
      </c>
    </row>
    <row r="334" spans="1:17" hidden="1">
      <c r="A334" s="97" t="str">
        <f>IF(FN_MC!B333="","*",FN_MC!B333)</f>
        <v>*</v>
      </c>
      <c r="B334" s="98" t="str">
        <f>IF(FN_MC!X333="","*",FN_MC!X333)</f>
        <v>*</v>
      </c>
      <c r="C334" s="99" t="str">
        <f>IF(FN_MC!S333="","*",FN_MC!S333)</f>
        <v>-</v>
      </c>
      <c r="D334" s="99" t="str">
        <f>IF(FN_MC!T333="","*",FN_MC!T333)</f>
        <v>-</v>
      </c>
      <c r="E334" s="99" t="str">
        <f>IF(FN_MC!D333="","*",FN_MC!D333)</f>
        <v>*</v>
      </c>
      <c r="F334" s="99" t="str">
        <f>IF(FN_MC!H333="","*",FN_MC!H333)</f>
        <v>*</v>
      </c>
      <c r="G334" s="99" t="str">
        <f>IF(FN_MC!M333="","*",FN_MC!M333)</f>
        <v>-</v>
      </c>
      <c r="H334" s="154" t="str">
        <f>IF(FN_MC!K333="","*",FN_MC!K333)</f>
        <v>*</v>
      </c>
      <c r="I334" s="132" t="str">
        <f>IF(FN_MC!O333="","*",FN_MC!O333)</f>
        <v>*</v>
      </c>
      <c r="J334" s="132" t="str">
        <f>IF(FN_MC!P333="","*",FN_MC!P333)</f>
        <v>*</v>
      </c>
      <c r="K334" s="141" t="str">
        <f>IF(FN_MC!AK333="","*",FN_MC!AK333)</f>
        <v>-</v>
      </c>
      <c r="L334" s="141" t="str">
        <f>IF(FN_MC!AM333="","*",FN_MC!AM333)</f>
        <v>-</v>
      </c>
      <c r="M334" s="141" t="str">
        <f>IF(FN_MC!AP333="","*",FN_MC!AP333)</f>
        <v>-</v>
      </c>
      <c r="N334" s="141" t="str">
        <f>IF(FN_MC!AM333="","*",FN_MC!AM333)</f>
        <v>-</v>
      </c>
      <c r="O334" s="174">
        <f>FN_MC!BH333</f>
        <v>0</v>
      </c>
      <c r="P334" s="90"/>
      <c r="Q334" s="145" t="str">
        <f>IF($A$2=1,IF(FN_MC!BJ333="","*",FN_MC!BJ333),IF(FN_MC!BK333="","*",FN_MC!BK333))</f>
        <v>*</v>
      </c>
    </row>
    <row r="335" spans="1:17" hidden="1">
      <c r="A335" s="97" t="str">
        <f>IF(FN_MC!B334="","*",FN_MC!B334)</f>
        <v>*</v>
      </c>
      <c r="B335" s="98" t="str">
        <f>IF(FN_MC!X334="","*",FN_MC!X334)</f>
        <v>*</v>
      </c>
      <c r="C335" s="99" t="str">
        <f>IF(FN_MC!S334="","*",FN_MC!S334)</f>
        <v>-</v>
      </c>
      <c r="D335" s="99" t="str">
        <f>IF(FN_MC!T334="","*",FN_MC!T334)</f>
        <v>-</v>
      </c>
      <c r="E335" s="99" t="str">
        <f>IF(FN_MC!D334="","*",FN_MC!D334)</f>
        <v>*</v>
      </c>
      <c r="F335" s="99" t="str">
        <f>IF(FN_MC!H334="","*",FN_MC!H334)</f>
        <v>*</v>
      </c>
      <c r="G335" s="99" t="str">
        <f>IF(FN_MC!M334="","*",FN_MC!M334)</f>
        <v>-</v>
      </c>
      <c r="H335" s="154" t="str">
        <f>IF(FN_MC!K334="","*",FN_MC!K334)</f>
        <v>*</v>
      </c>
      <c r="I335" s="132" t="str">
        <f>IF(FN_MC!O334="","*",FN_MC!O334)</f>
        <v>*</v>
      </c>
      <c r="J335" s="132" t="str">
        <f>IF(FN_MC!P334="","*",FN_MC!P334)</f>
        <v>*</v>
      </c>
      <c r="K335" s="141" t="str">
        <f>IF(FN_MC!AK334="","*",FN_MC!AK334)</f>
        <v>-</v>
      </c>
      <c r="L335" s="141" t="str">
        <f>IF(FN_MC!AM334="","*",FN_MC!AM334)</f>
        <v>-</v>
      </c>
      <c r="M335" s="141" t="str">
        <f>IF(FN_MC!AP334="","*",FN_MC!AP334)</f>
        <v>-</v>
      </c>
      <c r="N335" s="141" t="str">
        <f>IF(FN_MC!AM334="","*",FN_MC!AM334)</f>
        <v>-</v>
      </c>
      <c r="O335" s="174">
        <f>FN_MC!BH334</f>
        <v>0</v>
      </c>
      <c r="P335" s="90"/>
      <c r="Q335" s="145" t="str">
        <f>IF($A$2=1,IF(FN_MC!BJ334="","*",FN_MC!BJ334),IF(FN_MC!BK334="","*",FN_MC!BK334))</f>
        <v>*</v>
      </c>
    </row>
    <row r="336" spans="1:17" hidden="1">
      <c r="A336" s="97" t="str">
        <f>IF(FN_MC!B335="","*",FN_MC!B335)</f>
        <v>*</v>
      </c>
      <c r="B336" s="98" t="str">
        <f>IF(FN_MC!X335="","*",FN_MC!X335)</f>
        <v>*</v>
      </c>
      <c r="C336" s="99" t="str">
        <f>IF(FN_MC!S335="","*",FN_MC!S335)</f>
        <v>-</v>
      </c>
      <c r="D336" s="99" t="str">
        <f>IF(FN_MC!T335="","*",FN_MC!T335)</f>
        <v>-</v>
      </c>
      <c r="E336" s="99" t="str">
        <f>IF(FN_MC!D335="","*",FN_MC!D335)</f>
        <v>*</v>
      </c>
      <c r="F336" s="99" t="str">
        <f>IF(FN_MC!H335="","*",FN_MC!H335)</f>
        <v>*</v>
      </c>
      <c r="G336" s="99" t="str">
        <f>IF(FN_MC!M335="","*",FN_MC!M335)</f>
        <v>-</v>
      </c>
      <c r="H336" s="154" t="str">
        <f>IF(FN_MC!K335="","*",FN_MC!K335)</f>
        <v>*</v>
      </c>
      <c r="I336" s="132" t="str">
        <f>IF(FN_MC!O335="","*",FN_MC!O335)</f>
        <v>*</v>
      </c>
      <c r="J336" s="132" t="str">
        <f>IF(FN_MC!P335="","*",FN_MC!P335)</f>
        <v>*</v>
      </c>
      <c r="K336" s="141" t="str">
        <f>IF(FN_MC!AK335="","*",FN_MC!AK335)</f>
        <v>-</v>
      </c>
      <c r="L336" s="141" t="str">
        <f>IF(FN_MC!AM335="","*",FN_MC!AM335)</f>
        <v>-</v>
      </c>
      <c r="M336" s="141" t="str">
        <f>IF(FN_MC!AP335="","*",FN_MC!AP335)</f>
        <v>-</v>
      </c>
      <c r="N336" s="141" t="str">
        <f>IF(FN_MC!AM335="","*",FN_MC!AM335)</f>
        <v>-</v>
      </c>
      <c r="O336" s="174">
        <f>FN_MC!BH335</f>
        <v>0</v>
      </c>
      <c r="P336" s="90"/>
      <c r="Q336" s="145" t="str">
        <f>IF($A$2=1,IF(FN_MC!BJ335="","*",FN_MC!BJ335),IF(FN_MC!BK335="","*",FN_MC!BK335))</f>
        <v>*</v>
      </c>
    </row>
    <row r="337" spans="1:17" hidden="1">
      <c r="A337" s="97" t="str">
        <f>IF(FN_MC!B336="","*",FN_MC!B336)</f>
        <v>*</v>
      </c>
      <c r="B337" s="98" t="str">
        <f>IF(FN_MC!X336="","*",FN_MC!X336)</f>
        <v>*</v>
      </c>
      <c r="C337" s="99" t="str">
        <f>IF(FN_MC!S336="","*",FN_MC!S336)</f>
        <v>-</v>
      </c>
      <c r="D337" s="99" t="str">
        <f>IF(FN_MC!T336="","*",FN_MC!T336)</f>
        <v>-</v>
      </c>
      <c r="E337" s="99" t="str">
        <f>IF(FN_MC!D336="","*",FN_MC!D336)</f>
        <v>*</v>
      </c>
      <c r="F337" s="99" t="str">
        <f>IF(FN_MC!H336="","*",FN_MC!H336)</f>
        <v>*</v>
      </c>
      <c r="G337" s="99" t="str">
        <f>IF(FN_MC!M336="","*",FN_MC!M336)</f>
        <v>-</v>
      </c>
      <c r="H337" s="154" t="str">
        <f>IF(FN_MC!K336="","*",FN_MC!K336)</f>
        <v>*</v>
      </c>
      <c r="I337" s="132" t="str">
        <f>IF(FN_MC!O336="","*",FN_MC!O336)</f>
        <v>*</v>
      </c>
      <c r="J337" s="132" t="str">
        <f>IF(FN_MC!P336="","*",FN_MC!P336)</f>
        <v>*</v>
      </c>
      <c r="K337" s="141" t="str">
        <f>IF(FN_MC!AK336="","*",FN_MC!AK336)</f>
        <v>-</v>
      </c>
      <c r="L337" s="141" t="str">
        <f>IF(FN_MC!AM336="","*",FN_MC!AM336)</f>
        <v>-</v>
      </c>
      <c r="M337" s="141" t="str">
        <f>IF(FN_MC!AP336="","*",FN_MC!AP336)</f>
        <v>-</v>
      </c>
      <c r="N337" s="141" t="str">
        <f>IF(FN_MC!AM336="","*",FN_MC!AM336)</f>
        <v>-</v>
      </c>
      <c r="O337" s="174">
        <f>FN_MC!BH336</f>
        <v>0</v>
      </c>
      <c r="P337" s="90"/>
      <c r="Q337" s="145" t="str">
        <f>IF($A$2=1,IF(FN_MC!BJ336="","*",FN_MC!BJ336),IF(FN_MC!BK336="","*",FN_MC!BK336))</f>
        <v>*</v>
      </c>
    </row>
    <row r="338" spans="1:17" hidden="1">
      <c r="A338" s="97" t="str">
        <f>IF(FN_MC!B337="","*",FN_MC!B337)</f>
        <v>*</v>
      </c>
      <c r="B338" s="98" t="str">
        <f>IF(FN_MC!X337="","*",FN_MC!X337)</f>
        <v>*</v>
      </c>
      <c r="C338" s="99" t="str">
        <f>IF(FN_MC!S337="","*",FN_MC!S337)</f>
        <v>-</v>
      </c>
      <c r="D338" s="99" t="str">
        <f>IF(FN_MC!T337="","*",FN_MC!T337)</f>
        <v>-</v>
      </c>
      <c r="E338" s="99" t="str">
        <f>IF(FN_MC!D337="","*",FN_MC!D337)</f>
        <v>*</v>
      </c>
      <c r="F338" s="99" t="str">
        <f>IF(FN_MC!H337="","*",FN_MC!H337)</f>
        <v>*</v>
      </c>
      <c r="G338" s="99" t="str">
        <f>IF(FN_MC!M337="","*",FN_MC!M337)</f>
        <v>-</v>
      </c>
      <c r="H338" s="154" t="str">
        <f>IF(FN_MC!K337="","*",FN_MC!K337)</f>
        <v>*</v>
      </c>
      <c r="I338" s="132" t="str">
        <f>IF(FN_MC!O337="","*",FN_MC!O337)</f>
        <v>*</v>
      </c>
      <c r="J338" s="132" t="str">
        <f>IF(FN_MC!P337="","*",FN_MC!P337)</f>
        <v>*</v>
      </c>
      <c r="K338" s="141" t="str">
        <f>IF(FN_MC!AK337="","*",FN_MC!AK337)</f>
        <v>-</v>
      </c>
      <c r="L338" s="141" t="str">
        <f>IF(FN_MC!AM337="","*",FN_MC!AM337)</f>
        <v>-</v>
      </c>
      <c r="M338" s="141" t="str">
        <f>IF(FN_MC!AP337="","*",FN_MC!AP337)</f>
        <v>-</v>
      </c>
      <c r="N338" s="141" t="str">
        <f>IF(FN_MC!AM337="","*",FN_MC!AM337)</f>
        <v>-</v>
      </c>
      <c r="O338" s="174">
        <f>FN_MC!BH337</f>
        <v>0</v>
      </c>
      <c r="P338" s="90"/>
      <c r="Q338" s="145" t="str">
        <f>IF($A$2=1,IF(FN_MC!BJ337="","*",FN_MC!BJ337),IF(FN_MC!BK337="","*",FN_MC!BK337))</f>
        <v>*</v>
      </c>
    </row>
    <row r="339" spans="1:17" hidden="1">
      <c r="A339" s="97" t="str">
        <f>IF(FN_MC!B338="","*",FN_MC!B338)</f>
        <v>*</v>
      </c>
      <c r="B339" s="98" t="str">
        <f>IF(FN_MC!X338="","*",FN_MC!X338)</f>
        <v>*</v>
      </c>
      <c r="C339" s="99" t="str">
        <f>IF(FN_MC!S338="","*",FN_MC!S338)</f>
        <v>-</v>
      </c>
      <c r="D339" s="99" t="str">
        <f>IF(FN_MC!T338="","*",FN_MC!T338)</f>
        <v>-</v>
      </c>
      <c r="E339" s="99" t="str">
        <f>IF(FN_MC!D338="","*",FN_MC!D338)</f>
        <v>*</v>
      </c>
      <c r="F339" s="99" t="str">
        <f>IF(FN_MC!H338="","*",FN_MC!H338)</f>
        <v>*</v>
      </c>
      <c r="G339" s="99" t="str">
        <f>IF(FN_MC!M338="","*",FN_MC!M338)</f>
        <v>-</v>
      </c>
      <c r="H339" s="154" t="str">
        <f>IF(FN_MC!K338="","*",FN_MC!K338)</f>
        <v>*</v>
      </c>
      <c r="I339" s="132" t="str">
        <f>IF(FN_MC!O338="","*",FN_MC!O338)</f>
        <v>*</v>
      </c>
      <c r="J339" s="132" t="str">
        <f>IF(FN_MC!P338="","*",FN_MC!P338)</f>
        <v>*</v>
      </c>
      <c r="K339" s="141" t="str">
        <f>IF(FN_MC!AK338="","*",FN_MC!AK338)</f>
        <v>-</v>
      </c>
      <c r="L339" s="141" t="str">
        <f>IF(FN_MC!AM338="","*",FN_MC!AM338)</f>
        <v>-</v>
      </c>
      <c r="M339" s="141" t="str">
        <f>IF(FN_MC!AP338="","*",FN_MC!AP338)</f>
        <v>-</v>
      </c>
      <c r="N339" s="141" t="str">
        <f>IF(FN_MC!AM338="","*",FN_MC!AM338)</f>
        <v>-</v>
      </c>
      <c r="O339" s="174">
        <f>FN_MC!BH338</f>
        <v>0</v>
      </c>
      <c r="P339" s="90"/>
      <c r="Q339" s="145" t="str">
        <f>IF($A$2=1,IF(FN_MC!BJ338="","*",FN_MC!BJ338),IF(FN_MC!BK338="","*",FN_MC!BK338))</f>
        <v>*</v>
      </c>
    </row>
    <row r="340" spans="1:17" hidden="1">
      <c r="A340" s="97" t="str">
        <f>IF(FN_MC!B339="","*",FN_MC!B339)</f>
        <v>*</v>
      </c>
      <c r="B340" s="98" t="str">
        <f>IF(FN_MC!X339="","*",FN_MC!X339)</f>
        <v>*</v>
      </c>
      <c r="C340" s="99" t="str">
        <f>IF(FN_MC!S339="","*",FN_MC!S339)</f>
        <v>-</v>
      </c>
      <c r="D340" s="99" t="str">
        <f>IF(FN_MC!T339="","*",FN_MC!T339)</f>
        <v>-</v>
      </c>
      <c r="E340" s="99" t="str">
        <f>IF(FN_MC!D339="","*",FN_MC!D339)</f>
        <v>*</v>
      </c>
      <c r="F340" s="99" t="str">
        <f>IF(FN_MC!H339="","*",FN_MC!H339)</f>
        <v>*</v>
      </c>
      <c r="G340" s="99" t="str">
        <f>IF(FN_MC!M339="","*",FN_MC!M339)</f>
        <v>-</v>
      </c>
      <c r="H340" s="154" t="str">
        <f>IF(FN_MC!K339="","*",FN_MC!K339)</f>
        <v>*</v>
      </c>
      <c r="I340" s="132" t="str">
        <f>IF(FN_MC!O339="","*",FN_MC!O339)</f>
        <v>*</v>
      </c>
      <c r="J340" s="132" t="str">
        <f>IF(FN_MC!P339="","*",FN_MC!P339)</f>
        <v>*</v>
      </c>
      <c r="K340" s="141" t="str">
        <f>IF(FN_MC!AK339="","*",FN_MC!AK339)</f>
        <v>-</v>
      </c>
      <c r="L340" s="141" t="str">
        <f>IF(FN_MC!AM339="","*",FN_MC!AM339)</f>
        <v>-</v>
      </c>
      <c r="M340" s="141" t="str">
        <f>IF(FN_MC!AP339="","*",FN_MC!AP339)</f>
        <v>-</v>
      </c>
      <c r="N340" s="141" t="str">
        <f>IF(FN_MC!AM339="","*",FN_MC!AM339)</f>
        <v>-</v>
      </c>
      <c r="O340" s="174">
        <f>FN_MC!BH339</f>
        <v>0</v>
      </c>
      <c r="P340" s="90"/>
      <c r="Q340" s="145" t="str">
        <f>IF($A$2=1,IF(FN_MC!BJ339="","*",FN_MC!BJ339),IF(FN_MC!BK339="","*",FN_MC!BK339))</f>
        <v>*</v>
      </c>
    </row>
    <row r="341" spans="1:17" hidden="1">
      <c r="A341" s="97" t="str">
        <f>IF(FN_MC!B340="","*",FN_MC!B340)</f>
        <v>*</v>
      </c>
      <c r="B341" s="98" t="str">
        <f>IF(FN_MC!X340="","*",FN_MC!X340)</f>
        <v>*</v>
      </c>
      <c r="C341" s="99" t="str">
        <f>IF(FN_MC!S340="","*",FN_MC!S340)</f>
        <v>-</v>
      </c>
      <c r="D341" s="99" t="str">
        <f>IF(FN_MC!T340="","*",FN_MC!T340)</f>
        <v>-</v>
      </c>
      <c r="E341" s="99" t="str">
        <f>IF(FN_MC!D340="","*",FN_MC!D340)</f>
        <v>*</v>
      </c>
      <c r="F341" s="99" t="str">
        <f>IF(FN_MC!H340="","*",FN_MC!H340)</f>
        <v>*</v>
      </c>
      <c r="G341" s="99" t="str">
        <f>IF(FN_MC!M340="","*",FN_MC!M340)</f>
        <v>-</v>
      </c>
      <c r="H341" s="154" t="str">
        <f>IF(FN_MC!K340="","*",FN_MC!K340)</f>
        <v>*</v>
      </c>
      <c r="I341" s="132" t="str">
        <f>IF(FN_MC!O340="","*",FN_MC!O340)</f>
        <v>*</v>
      </c>
      <c r="J341" s="132" t="str">
        <f>IF(FN_MC!P340="","*",FN_MC!P340)</f>
        <v>*</v>
      </c>
      <c r="K341" s="141" t="str">
        <f>IF(FN_MC!AK340="","*",FN_MC!AK340)</f>
        <v>-</v>
      </c>
      <c r="L341" s="141" t="str">
        <f>IF(FN_MC!AM340="","*",FN_MC!AM340)</f>
        <v>-</v>
      </c>
      <c r="M341" s="141" t="str">
        <f>IF(FN_MC!AP340="","*",FN_MC!AP340)</f>
        <v>-</v>
      </c>
      <c r="N341" s="141" t="str">
        <f>IF(FN_MC!AM340="","*",FN_MC!AM340)</f>
        <v>-</v>
      </c>
      <c r="O341" s="174">
        <f>FN_MC!BH340</f>
        <v>0</v>
      </c>
      <c r="P341" s="90"/>
      <c r="Q341" s="145" t="str">
        <f>IF($A$2=1,IF(FN_MC!BJ340="","*",FN_MC!BJ340),IF(FN_MC!BK340="","*",FN_MC!BK340))</f>
        <v>*</v>
      </c>
    </row>
    <row r="342" spans="1:17" hidden="1">
      <c r="A342" s="97" t="str">
        <f>IF(FN_MC!B341="","*",FN_MC!B341)</f>
        <v>*</v>
      </c>
      <c r="B342" s="98" t="str">
        <f>IF(FN_MC!X341="","*",FN_MC!X341)</f>
        <v>*</v>
      </c>
      <c r="C342" s="99" t="str">
        <f>IF(FN_MC!S341="","*",FN_MC!S341)</f>
        <v>-</v>
      </c>
      <c r="D342" s="99" t="str">
        <f>IF(FN_MC!T341="","*",FN_MC!T341)</f>
        <v>-</v>
      </c>
      <c r="E342" s="99" t="str">
        <f>IF(FN_MC!D341="","*",FN_MC!D341)</f>
        <v>*</v>
      </c>
      <c r="F342" s="99" t="str">
        <f>IF(FN_MC!H341="","*",FN_MC!H341)</f>
        <v>*</v>
      </c>
      <c r="G342" s="99" t="str">
        <f>IF(FN_MC!M341="","*",FN_MC!M341)</f>
        <v>-</v>
      </c>
      <c r="H342" s="154" t="str">
        <f>IF(FN_MC!K341="","*",FN_MC!K341)</f>
        <v>*</v>
      </c>
      <c r="I342" s="132" t="str">
        <f>IF(FN_MC!O341="","*",FN_MC!O341)</f>
        <v>*</v>
      </c>
      <c r="J342" s="132" t="str">
        <f>IF(FN_MC!P341="","*",FN_MC!P341)</f>
        <v>*</v>
      </c>
      <c r="K342" s="141" t="str">
        <f>IF(FN_MC!AK341="","*",FN_MC!AK341)</f>
        <v>-</v>
      </c>
      <c r="L342" s="141" t="str">
        <f>IF(FN_MC!AM341="","*",FN_MC!AM341)</f>
        <v>-</v>
      </c>
      <c r="M342" s="141" t="str">
        <f>IF(FN_MC!AP341="","*",FN_MC!AP341)</f>
        <v>-</v>
      </c>
      <c r="N342" s="141" t="str">
        <f>IF(FN_MC!AM341="","*",FN_MC!AM341)</f>
        <v>-</v>
      </c>
      <c r="O342" s="174">
        <f>FN_MC!BH341</f>
        <v>0</v>
      </c>
      <c r="P342" s="90"/>
      <c r="Q342" s="145" t="str">
        <f>IF($A$2=1,IF(FN_MC!BJ341="","*",FN_MC!BJ341),IF(FN_MC!BK341="","*",FN_MC!BK341))</f>
        <v>*</v>
      </c>
    </row>
    <row r="343" spans="1:17" hidden="1">
      <c r="A343" s="97" t="str">
        <f>IF(FN_MC!B342="","*",FN_MC!B342)</f>
        <v>*</v>
      </c>
      <c r="B343" s="98" t="str">
        <f>IF(FN_MC!X342="","*",FN_MC!X342)</f>
        <v>*</v>
      </c>
      <c r="C343" s="99" t="str">
        <f>IF(FN_MC!S342="","*",FN_MC!S342)</f>
        <v>-</v>
      </c>
      <c r="D343" s="99" t="str">
        <f>IF(FN_MC!T342="","*",FN_MC!T342)</f>
        <v>-</v>
      </c>
      <c r="E343" s="99" t="str">
        <f>IF(FN_MC!D342="","*",FN_MC!D342)</f>
        <v>*</v>
      </c>
      <c r="F343" s="99" t="str">
        <f>IF(FN_MC!H342="","*",FN_MC!H342)</f>
        <v>*</v>
      </c>
      <c r="G343" s="99" t="str">
        <f>IF(FN_MC!M342="","*",FN_MC!M342)</f>
        <v>-</v>
      </c>
      <c r="H343" s="154" t="str">
        <f>IF(FN_MC!K342="","*",FN_MC!K342)</f>
        <v>*</v>
      </c>
      <c r="I343" s="132" t="str">
        <f>IF(FN_MC!O342="","*",FN_MC!O342)</f>
        <v>*</v>
      </c>
      <c r="J343" s="132" t="str">
        <f>IF(FN_MC!P342="","*",FN_MC!P342)</f>
        <v>*</v>
      </c>
      <c r="K343" s="141" t="str">
        <f>IF(FN_MC!AK342="","*",FN_MC!AK342)</f>
        <v>-</v>
      </c>
      <c r="L343" s="141" t="str">
        <f>IF(FN_MC!AM342="","*",FN_MC!AM342)</f>
        <v>-</v>
      </c>
      <c r="M343" s="141" t="str">
        <f>IF(FN_MC!AP342="","*",FN_MC!AP342)</f>
        <v>-</v>
      </c>
      <c r="N343" s="141" t="str">
        <f>IF(FN_MC!AM342="","*",FN_MC!AM342)</f>
        <v>-</v>
      </c>
      <c r="O343" s="174">
        <f>FN_MC!BH342</f>
        <v>0</v>
      </c>
      <c r="P343" s="90"/>
      <c r="Q343" s="145" t="str">
        <f>IF($A$2=1,IF(FN_MC!BJ342="","*",FN_MC!BJ342),IF(FN_MC!BK342="","*",FN_MC!BK342))</f>
        <v>*</v>
      </c>
    </row>
    <row r="344" spans="1:17" hidden="1">
      <c r="A344" s="97" t="str">
        <f>IF(FN_MC!B343="","*",FN_MC!B343)</f>
        <v>*</v>
      </c>
      <c r="B344" s="98" t="str">
        <f>IF(FN_MC!X343="","*",FN_MC!X343)</f>
        <v>*</v>
      </c>
      <c r="C344" s="99" t="str">
        <f>IF(FN_MC!S343="","*",FN_MC!S343)</f>
        <v>-</v>
      </c>
      <c r="D344" s="99" t="str">
        <f>IF(FN_MC!T343="","*",FN_MC!T343)</f>
        <v>-</v>
      </c>
      <c r="E344" s="99" t="str">
        <f>IF(FN_MC!D343="","*",FN_MC!D343)</f>
        <v>*</v>
      </c>
      <c r="F344" s="99" t="str">
        <f>IF(FN_MC!H343="","*",FN_MC!H343)</f>
        <v>*</v>
      </c>
      <c r="G344" s="99" t="str">
        <f>IF(FN_MC!M343="","*",FN_MC!M343)</f>
        <v>-</v>
      </c>
      <c r="H344" s="154" t="str">
        <f>IF(FN_MC!K343="","*",FN_MC!K343)</f>
        <v>*</v>
      </c>
      <c r="I344" s="132" t="str">
        <f>IF(FN_MC!O343="","*",FN_MC!O343)</f>
        <v>*</v>
      </c>
      <c r="J344" s="132" t="str">
        <f>IF(FN_MC!P343="","*",FN_MC!P343)</f>
        <v>*</v>
      </c>
      <c r="K344" s="141" t="str">
        <f>IF(FN_MC!AK343="","*",FN_MC!AK343)</f>
        <v>-</v>
      </c>
      <c r="L344" s="141" t="str">
        <f>IF(FN_MC!AM343="","*",FN_MC!AM343)</f>
        <v>-</v>
      </c>
      <c r="M344" s="141" t="str">
        <f>IF(FN_MC!AP343="","*",FN_MC!AP343)</f>
        <v>-</v>
      </c>
      <c r="N344" s="141" t="str">
        <f>IF(FN_MC!AM343="","*",FN_MC!AM343)</f>
        <v>-</v>
      </c>
      <c r="O344" s="174">
        <f>FN_MC!BH343</f>
        <v>0</v>
      </c>
      <c r="P344" s="90"/>
      <c r="Q344" s="145" t="str">
        <f>IF($A$2=1,IF(FN_MC!BJ343="","*",FN_MC!BJ343),IF(FN_MC!BK343="","*",FN_MC!BK343))</f>
        <v>*</v>
      </c>
    </row>
    <row r="345" spans="1:17" hidden="1">
      <c r="A345" s="97" t="str">
        <f>IF(FN_MC!B344="","*",FN_MC!B344)</f>
        <v>*</v>
      </c>
      <c r="B345" s="98" t="str">
        <f>IF(FN_MC!X344="","*",FN_MC!X344)</f>
        <v>*</v>
      </c>
      <c r="C345" s="99" t="str">
        <f>IF(FN_MC!S344="","*",FN_MC!S344)</f>
        <v>-</v>
      </c>
      <c r="D345" s="99" t="str">
        <f>IF(FN_MC!T344="","*",FN_MC!T344)</f>
        <v>-</v>
      </c>
      <c r="E345" s="99" t="str">
        <f>IF(FN_MC!D344="","*",FN_MC!D344)</f>
        <v>*</v>
      </c>
      <c r="F345" s="99" t="str">
        <f>IF(FN_MC!H344="","*",FN_MC!H344)</f>
        <v>*</v>
      </c>
      <c r="G345" s="99" t="str">
        <f>IF(FN_MC!M344="","*",FN_MC!M344)</f>
        <v>-</v>
      </c>
      <c r="H345" s="154" t="str">
        <f>IF(FN_MC!K344="","*",FN_MC!K344)</f>
        <v>*</v>
      </c>
      <c r="I345" s="132" t="str">
        <f>IF(FN_MC!O344="","*",FN_MC!O344)</f>
        <v>*</v>
      </c>
      <c r="J345" s="132" t="str">
        <f>IF(FN_MC!P344="","*",FN_MC!P344)</f>
        <v>*</v>
      </c>
      <c r="K345" s="141" t="str">
        <f>IF(FN_MC!AK344="","*",FN_MC!AK344)</f>
        <v>-</v>
      </c>
      <c r="L345" s="141" t="str">
        <f>IF(FN_MC!AM344="","*",FN_MC!AM344)</f>
        <v>-</v>
      </c>
      <c r="M345" s="141" t="str">
        <f>IF(FN_MC!AP344="","*",FN_MC!AP344)</f>
        <v>-</v>
      </c>
      <c r="N345" s="141" t="str">
        <f>IF(FN_MC!AM344="","*",FN_MC!AM344)</f>
        <v>-</v>
      </c>
      <c r="O345" s="174">
        <f>FN_MC!BH344</f>
        <v>0</v>
      </c>
      <c r="P345" s="90"/>
      <c r="Q345" s="145" t="str">
        <f>IF($A$2=1,IF(FN_MC!BJ344="","*",FN_MC!BJ344),IF(FN_MC!BK344="","*",FN_MC!BK344))</f>
        <v>*</v>
      </c>
    </row>
    <row r="346" spans="1:17" hidden="1">
      <c r="A346" s="97" t="str">
        <f>IF(FN_MC!B345="","*",FN_MC!B345)</f>
        <v>*</v>
      </c>
      <c r="B346" s="98" t="str">
        <f>IF(FN_MC!X345="","*",FN_MC!X345)</f>
        <v>*</v>
      </c>
      <c r="C346" s="99" t="str">
        <f>IF(FN_MC!S345="","*",FN_MC!S345)</f>
        <v>-</v>
      </c>
      <c r="D346" s="99" t="str">
        <f>IF(FN_MC!T345="","*",FN_MC!T345)</f>
        <v>-</v>
      </c>
      <c r="E346" s="99" t="str">
        <f>IF(FN_MC!D345="","*",FN_MC!D345)</f>
        <v>*</v>
      </c>
      <c r="F346" s="99" t="str">
        <f>IF(FN_MC!H345="","*",FN_MC!H345)</f>
        <v>*</v>
      </c>
      <c r="G346" s="99" t="str">
        <f>IF(FN_MC!M345="","*",FN_MC!M345)</f>
        <v>-</v>
      </c>
      <c r="H346" s="154" t="str">
        <f>IF(FN_MC!K345="","*",FN_MC!K345)</f>
        <v>*</v>
      </c>
      <c r="I346" s="132" t="str">
        <f>IF(FN_MC!O345="","*",FN_MC!O345)</f>
        <v>*</v>
      </c>
      <c r="J346" s="132" t="str">
        <f>IF(FN_MC!P345="","*",FN_MC!P345)</f>
        <v>*</v>
      </c>
      <c r="K346" s="141" t="str">
        <f>IF(FN_MC!AK345="","*",FN_MC!AK345)</f>
        <v>-</v>
      </c>
      <c r="L346" s="141" t="str">
        <f>IF(FN_MC!AM345="","*",FN_MC!AM345)</f>
        <v>-</v>
      </c>
      <c r="M346" s="141" t="str">
        <f>IF(FN_MC!AP345="","*",FN_MC!AP345)</f>
        <v>-</v>
      </c>
      <c r="N346" s="141" t="str">
        <f>IF(FN_MC!AM345="","*",FN_MC!AM345)</f>
        <v>-</v>
      </c>
      <c r="O346" s="174">
        <f>FN_MC!BH345</f>
        <v>0</v>
      </c>
      <c r="P346" s="90"/>
      <c r="Q346" s="145" t="str">
        <f>IF($A$2=1,IF(FN_MC!BJ345="","*",FN_MC!BJ345),IF(FN_MC!BK345="","*",FN_MC!BK345))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66" sqref="B26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1753</v>
      </c>
      <c r="W1" s="396"/>
      <c r="X1" s="396"/>
      <c r="Y1" s="104"/>
    </row>
    <row r="2" spans="1:25" s="100" customFormat="1" ht="11.25" customHeight="1">
      <c r="A2" s="105" t="s">
        <v>1754</v>
      </c>
      <c r="B2" s="105" t="s">
        <v>1749</v>
      </c>
      <c r="C2" s="105" t="s">
        <v>603</v>
      </c>
      <c r="D2" s="106" t="s">
        <v>1171</v>
      </c>
      <c r="E2" s="106" t="s">
        <v>1172</v>
      </c>
      <c r="F2" s="106" t="s">
        <v>1748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1755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IF(FN_MC!Y271="","*",FN_MC!Y271)</f>
        <v>*</v>
      </c>
      <c r="B268" s="109" t="str">
        <f>IF(FN_MC!X271="","*",FN_MC!X271)</f>
        <v>Oportunidade</v>
      </c>
      <c r="C268" s="109" t="str">
        <f>IF(FN_MC!Z271="","*",FN_MC!Z271)</f>
        <v>*</v>
      </c>
      <c r="D268" s="110" t="str">
        <f>IF(FN_MC!S271="","*",FN_MC!S271)</f>
        <v>FERRONORTE</v>
      </c>
      <c r="E268" s="110" t="str">
        <f>IF(FN_MC!T271="","*",FN_MC!T271)</f>
        <v>TMI-TCS</v>
      </c>
      <c r="F268" s="110">
        <f>IF(FN_MC!B271="","*",FN_MC!B271)</f>
        <v>46013</v>
      </c>
      <c r="G268" s="110" t="str">
        <f>IF(FN_MC!D271="","*",FN_MC!D271)</f>
        <v>W48</v>
      </c>
      <c r="H268" s="110" t="str">
        <f>IF(FN_MC!F271="","*",FN_MC!F271)</f>
        <v>DESLOCAMENTO</v>
      </c>
      <c r="I268" s="110" t="str">
        <f>IF(FN_MC!H271="","*",FN_MC!H271)</f>
        <v>TAP</v>
      </c>
      <c r="J268" s="110" t="str">
        <f>IF(FN_MC!I271="","*",FN_MC!I271)</f>
        <v>ZVP</v>
      </c>
      <c r="K268" s="110" t="str">
        <f>IF(FN_MC!M271="","*",FN_MC!M271)</f>
        <v>TAP-ZVP</v>
      </c>
      <c r="L268" s="110" t="str">
        <f>IF(FN_MC!N271="","*",FN_MC!N271)</f>
        <v>TAPZVP</v>
      </c>
      <c r="M268" s="111">
        <f>IF(FN_MC!J271="","*",FN_MC!J271)</f>
        <v>74</v>
      </c>
      <c r="N268" s="290">
        <f>IF(FN_MC!K271="","*",FN_MC!K271)</f>
        <v>26</v>
      </c>
      <c r="O268" s="290" t="str">
        <f>IF(FN_MC!L271="","*",FN_MC!L271)</f>
        <v>-</v>
      </c>
      <c r="P268" s="111"/>
      <c r="Q268" s="128">
        <f>IF(FN_MC!O271="","*",FN_MC!O271)</f>
        <v>0.375</v>
      </c>
      <c r="R268" s="128">
        <f>IF(FN_MC!P271="","*",FN_MC!P271)</f>
        <v>4.1666666666666664E-2</v>
      </c>
      <c r="S268" s="110" t="str">
        <f>IF(FN_MC!Q271="","*",CONCATENATE(FN_MC!Q271," ",FN_MC!R271))</f>
        <v>1 BINÁRIO</v>
      </c>
      <c r="T268" s="110" t="str">
        <f>IF(FN_MC!V271="","*",FN_MC!V271)</f>
        <v>Rodrigo</v>
      </c>
      <c r="U268" s="110" t="str">
        <f>IF(FN_MC!W271="","*",FN_MC!W271)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>
      <c r="A269" s="109" t="str">
        <f>IF(FN_MC!Y272="","*",FN_MC!Y272)</f>
        <v>*</v>
      </c>
      <c r="B269" s="109" t="str">
        <f>IF(FN_MC!X272="","*",FN_MC!X272)</f>
        <v>Oportunidade</v>
      </c>
      <c r="C269" s="109" t="str">
        <f>IF(FN_MC!Z272="","*",FN_MC!Z272)</f>
        <v>*</v>
      </c>
      <c r="D269" s="110" t="str">
        <f>IF(FN_MC!S272="","*",FN_MC!S272)</f>
        <v>MALHA CENTRAL</v>
      </c>
      <c r="E269" s="110" t="str">
        <f>IF(FN_MC!T272="","*",FN_MC!T272)</f>
        <v>RAMAL</v>
      </c>
      <c r="F269" s="110">
        <f>IF(FN_MC!B272="","*",FN_MC!B272)</f>
        <v>46013</v>
      </c>
      <c r="G269" s="110" t="str">
        <f>IF(FN_MC!D272="","*",FN_MC!D272)</f>
        <v>E17</v>
      </c>
      <c r="H269" s="110" t="str">
        <f>IF(FN_MC!F272="","*",FN_MC!F272)</f>
        <v>CAMINHÃO DE SOLDA</v>
      </c>
      <c r="I269" s="110" t="str">
        <f>IF(FN_MC!H272="","*",FN_MC!H272)</f>
        <v>ZDK2</v>
      </c>
      <c r="J269" s="110" t="str">
        <f>IF(FN_MC!I272="","*",FN_MC!I272)</f>
        <v>ZDK2</v>
      </c>
      <c r="K269" s="110" t="str">
        <f>IF(FN_MC!M272="","*",FN_MC!M272)</f>
        <v>ZVT-ZDK</v>
      </c>
      <c r="L269" s="110" t="str">
        <f>IF(FN_MC!N272="","*",FN_MC!N272)</f>
        <v>ZVTZDK</v>
      </c>
      <c r="M269" s="111">
        <f>IF(FN_MC!J272="","*",FN_MC!J272)</f>
        <v>78</v>
      </c>
      <c r="N269" s="290">
        <f>IF(FN_MC!K272="","*",FN_MC!K272)</f>
        <v>250</v>
      </c>
      <c r="O269" s="290">
        <f>IF(FN_MC!L272="","*",FN_MC!L272)</f>
        <v>244</v>
      </c>
      <c r="P269" s="111"/>
      <c r="Q269" s="128">
        <f>IF(FN_MC!O272="","*",FN_MC!O272)</f>
        <v>0.41666666666666669</v>
      </c>
      <c r="R269" s="128">
        <f>IF(FN_MC!P272="","*",FN_MC!P272)</f>
        <v>0.125</v>
      </c>
      <c r="S269" s="110" t="str">
        <f>IF(FN_MC!Q272="","*",CONCATENATE(FN_MC!Q272," ",FN_MC!R272))</f>
        <v>3 Nº DE SOLDA</v>
      </c>
      <c r="T269" s="110" t="str">
        <f>IF(FN_MC!V272="","*",FN_MC!V272)</f>
        <v xml:space="preserve">Higor </v>
      </c>
      <c r="U269" s="110" t="str">
        <f>IF(FN_MC!W272="","*",FN_MC!W272)</f>
        <v xml:space="preserve">Caminhão de solda </v>
      </c>
      <c r="V269" s="112">
        <f ca="1">_xlfn.XLOOKUP(G269&amp;$V$2,BS_CONTROLE[CHAVE],BS_CONTROLE[Quantidade_11],"-")</f>
        <v>3</v>
      </c>
      <c r="W269" s="112">
        <f ca="1">_xlfn.XLOOKUP(G269&amp;$W$2,BS_CONTROLE[CHAVE],BS_CONTROLE[Quantidade_11],"-")</f>
        <v>4</v>
      </c>
      <c r="X269" s="112">
        <f ca="1">_xlfn.XLOOKUP(G269&amp;$X$2,BS_CONTROLE[CHAVE],BS_CONTROLE[Quantidade_11],"-")</f>
        <v>4</v>
      </c>
    </row>
    <row r="270" spans="1:24" s="113" customFormat="1">
      <c r="A270" s="109" t="str">
        <f>IF(FN_MC!Y273="","*",FN_MC!Y273)</f>
        <v>*</v>
      </c>
      <c r="B270" s="109" t="str">
        <f>IF(FN_MC!X273="","*",FN_MC!X273)</f>
        <v>Oportunidade</v>
      </c>
      <c r="C270" s="109" t="str">
        <f>IF(FN_MC!Z273="","*",FN_MC!Z273)</f>
        <v>*</v>
      </c>
      <c r="D270" s="110" t="str">
        <f>IF(FN_MC!S273="","*",FN_MC!S273)</f>
        <v>MALHA CENTRAL</v>
      </c>
      <c r="E270" s="110" t="str">
        <f>IF(FN_MC!T273="","*",FN_MC!T273)</f>
        <v>RAMAL</v>
      </c>
      <c r="F270" s="110">
        <f>IF(FN_MC!B273="","*",FN_MC!B273)</f>
        <v>46013</v>
      </c>
      <c r="G270" s="110" t="str">
        <f>IF(FN_MC!D273="","*",FN_MC!D273)</f>
        <v>E14</v>
      </c>
      <c r="H270" s="110" t="str">
        <f>IF(FN_MC!F273="","*",FN_MC!F273)</f>
        <v>MECANIZAÇÃO - ESMERILHADORA</v>
      </c>
      <c r="I270" s="110" t="str">
        <f>IF(FN_MC!H273="","*",FN_MC!H273)</f>
        <v>ZTR2</v>
      </c>
      <c r="J270" s="110" t="str">
        <f>IF(FN_MC!I273="","*",FN_MC!I273)</f>
        <v>ZIQ2</v>
      </c>
      <c r="K270" s="110" t="str">
        <f>IF(FN_MC!M273="","*",FN_MC!M273)</f>
        <v>ZTR-ZIQ</v>
      </c>
      <c r="L270" s="110" t="str">
        <f>IF(FN_MC!N273="","*",FN_MC!N273)</f>
        <v>ZTRZIQ</v>
      </c>
      <c r="M270" s="111">
        <f>IF(FN_MC!J273="","*",FN_MC!J273)</f>
        <v>78</v>
      </c>
      <c r="N270" s="290">
        <f>IF(FN_MC!K273="","*",FN_MC!K273)</f>
        <v>228.4</v>
      </c>
      <c r="O270" s="290" t="str">
        <f>IF(FN_MC!L273="","*",FN_MC!L273)</f>
        <v>-</v>
      </c>
      <c r="P270" s="111"/>
      <c r="Q270" s="128">
        <f>IF(FN_MC!O273="","*",FN_MC!O273)</f>
        <v>0.99930555555555556</v>
      </c>
      <c r="R270" s="128">
        <f>IF(FN_MC!P273="","*",FN_MC!P273)</f>
        <v>4.1666666666666664E-2</v>
      </c>
      <c r="S270" s="110" t="str">
        <f>IF(FN_MC!Q273="","*",CONCATENATE(FN_MC!Q273," ",FN_MC!R273))</f>
        <v>20000 M</v>
      </c>
      <c r="T270" s="110" t="str">
        <f>IF(FN_MC!V273="","*",FN_MC!V273)</f>
        <v xml:space="preserve">Fernanda </v>
      </c>
      <c r="U270" s="110" t="str">
        <f>IF(FN_MC!W273="","*",FN_MC!W273)</f>
        <v>Esmerilhamento à 12,5km/h entre ZTR-ZIQ</v>
      </c>
      <c r="V270" s="112">
        <f ca="1">_xlfn.XLOOKUP(G270&amp;$V$2,BS_CONTROLE[CHAVE],BS_CONTROLE[Quantidade_11],"-")</f>
        <v>39930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1</v>
      </c>
    </row>
    <row r="271" spans="1:24" s="113" customFormat="1">
      <c r="A271" s="109" t="str">
        <f>IF(FN_MC!Y274="","*",FN_MC!Y274)</f>
        <v>*</v>
      </c>
      <c r="B271" s="109" t="str">
        <f>IF(FN_MC!X274="","*",FN_MC!X274)</f>
        <v>Oportunidade</v>
      </c>
      <c r="C271" s="109" t="str">
        <f>IF(FN_MC!Z274="","*",FN_MC!Z274)</f>
        <v>*</v>
      </c>
      <c r="D271" s="110" t="str">
        <f>IF(FN_MC!S274="","*",FN_MC!S274)</f>
        <v>MALHA CENTRAL</v>
      </c>
      <c r="E271" s="110" t="str">
        <f>IF(FN_MC!T274="","*",FN_MC!T274)</f>
        <v>RAMAL</v>
      </c>
      <c r="F271" s="110">
        <f>IF(FN_MC!B274="","*",FN_MC!B274)</f>
        <v>46013</v>
      </c>
      <c r="G271" s="110" t="str">
        <f>IF(FN_MC!D274="","*",FN_MC!D274)</f>
        <v>V93</v>
      </c>
      <c r="H271" s="110" t="str">
        <f>IF(FN_MC!F274="","*",FN_MC!F274)</f>
        <v>MECANIZAÇÃO - SOCADORA</v>
      </c>
      <c r="I271" s="110" t="str">
        <f>IF(FN_MC!H274="","*",FN_MC!H274)</f>
        <v>ZFH2</v>
      </c>
      <c r="J271" s="110" t="str">
        <f>IF(FN_MC!I274="","*",FN_MC!I274)</f>
        <v>ZFH2</v>
      </c>
      <c r="K271" s="110" t="str">
        <f>IF(FN_MC!M274="","*",FN_MC!M274)</f>
        <v>ZIQ-ZQY</v>
      </c>
      <c r="L271" s="110" t="str">
        <f>IF(FN_MC!N274="","*",FN_MC!N274)</f>
        <v>ZIQZQY</v>
      </c>
      <c r="M271" s="111">
        <f>IF(FN_MC!J274="","*",FN_MC!J274)</f>
        <v>78</v>
      </c>
      <c r="N271" s="290">
        <f>IF(FN_MC!K274="","*",FN_MC!K274)</f>
        <v>179</v>
      </c>
      <c r="O271" s="290">
        <f>IF(FN_MC!L274="","*",FN_MC!L274)</f>
        <v>175</v>
      </c>
      <c r="P271" s="111"/>
      <c r="Q271" s="128">
        <f>IF(FN_MC!O274="","*",FN_MC!O274)</f>
        <v>0.375</v>
      </c>
      <c r="R271" s="128">
        <f>IF(FN_MC!P274="","*",FN_MC!P274)</f>
        <v>8.3333333333333329E-2</v>
      </c>
      <c r="S271" s="110" t="str">
        <f>IF(FN_MC!Q274="","*",CONCATENATE(FN_MC!Q274," ",FN_MC!R274))</f>
        <v>1020 M</v>
      </c>
      <c r="T271" s="110" t="str">
        <f>IF(FN_MC!V274="","*",FN_MC!V274)</f>
        <v>Antonioni</v>
      </c>
      <c r="U271" s="110" t="str">
        <f>IF(FN_MC!W274="","*",FN_MC!W274)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>
      <c r="A272" s="109" t="str">
        <f>IF(FN_MC!Y275="","*",FN_MC!Y275)</f>
        <v>*</v>
      </c>
      <c r="B272" s="109" t="str">
        <f>IF(FN_MC!X275="","*",FN_MC!X275)</f>
        <v>Oportunidade</v>
      </c>
      <c r="C272" s="109" t="str">
        <f>IF(FN_MC!Z275="","*",FN_MC!Z275)</f>
        <v>*</v>
      </c>
      <c r="D272" s="110" t="str">
        <f>IF(FN_MC!S275="","*",FN_MC!S275)</f>
        <v>MALHA CENTRAL</v>
      </c>
      <c r="E272" s="110" t="str">
        <f>IF(FN_MC!T275="","*",FN_MC!T275)</f>
        <v>RAMAL</v>
      </c>
      <c r="F272" s="110">
        <f>IF(FN_MC!B275="","*",FN_MC!B275)</f>
        <v>46013</v>
      </c>
      <c r="G272" s="110" t="str">
        <f>IF(FN_MC!D275="","*",FN_MC!D275)</f>
        <v>E18</v>
      </c>
      <c r="H272" s="110" t="str">
        <f>IF(FN_MC!F275="","*",FN_MC!F275)</f>
        <v>CAMINHÃO DE SOLDA</v>
      </c>
      <c r="I272" s="110" t="str">
        <f>IF(FN_MC!H275="","*",FN_MC!H275)</f>
        <v>ZIQ-ZQY</v>
      </c>
      <c r="J272" s="110" t="str">
        <f>IF(FN_MC!I275="","*",FN_MC!I275)</f>
        <v>ZIQ-ZQY</v>
      </c>
      <c r="K272" s="110" t="str">
        <f>IF(FN_MC!M275="","*",FN_MC!M275)</f>
        <v>ZIQ-ZQY</v>
      </c>
      <c r="L272" s="110" t="str">
        <f>IF(FN_MC!N275="","*",FN_MC!N275)</f>
        <v>ZIQZQY</v>
      </c>
      <c r="M272" s="111">
        <f>IF(FN_MC!J275="","*",FN_MC!J275)</f>
        <v>78</v>
      </c>
      <c r="N272" s="290">
        <f>IF(FN_MC!K275="","*",FN_MC!K275)</f>
        <v>178</v>
      </c>
      <c r="O272" s="290">
        <f>IF(FN_MC!L275="","*",FN_MC!L275)</f>
        <v>175</v>
      </c>
      <c r="P272" s="111"/>
      <c r="Q272" s="128">
        <f>IF(FN_MC!O275="","*",FN_MC!O275)</f>
        <v>0.35416666666666669</v>
      </c>
      <c r="R272" s="128">
        <f>IF(FN_MC!P275="","*",FN_MC!P275)</f>
        <v>0.125</v>
      </c>
      <c r="S272" s="110" t="str">
        <f>IF(FN_MC!Q275="","*",CONCATENATE(FN_MC!Q275," ",FN_MC!R275))</f>
        <v>3 Nº DE SOLDA</v>
      </c>
      <c r="T272" s="110" t="str">
        <f>IF(FN_MC!V275="","*",FN_MC!V275)</f>
        <v>Higor</v>
      </c>
      <c r="U272" s="110" t="str">
        <f>IF(FN_MC!W275="","*",FN_MC!W275)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IF(FN_MC!Y276="","*",FN_MC!Y276)</f>
        <v>*</v>
      </c>
      <c r="B273" s="109" t="str">
        <f>IF(FN_MC!X276="","*",FN_MC!X276)</f>
        <v>Oportunidade</v>
      </c>
      <c r="C273" s="109" t="str">
        <f>IF(FN_MC!Z276="","*",FN_MC!Z276)</f>
        <v>*</v>
      </c>
      <c r="D273" s="110" t="str">
        <f>IF(FN_MC!S276="","*",FN_MC!S276)</f>
        <v>MALHA CENTRAL</v>
      </c>
      <c r="E273" s="110" t="str">
        <f>IF(FN_MC!T276="","*",FN_MC!T276)</f>
        <v>RAMAL</v>
      </c>
      <c r="F273" s="110">
        <f>IF(FN_MC!B276="","*",FN_MC!B276)</f>
        <v>46013</v>
      </c>
      <c r="G273" s="110" t="str">
        <f>IF(FN_MC!D276="","*",FN_MC!D276)</f>
        <v>V42</v>
      </c>
      <c r="H273" s="110" t="str">
        <f>IF(FN_MC!F276="","*",FN_MC!F276)</f>
        <v>MODERNIZAÇÃO - SOCADORA</v>
      </c>
      <c r="I273" s="110" t="str">
        <f>IF(FN_MC!H276="","*",FN_MC!H276)</f>
        <v>ZGT1</v>
      </c>
      <c r="J273" s="110" t="str">
        <f>IF(FN_MC!I276="","*",FN_MC!I276)</f>
        <v>ZGT1</v>
      </c>
      <c r="K273" s="110" t="str">
        <f>IF(FN_MC!M276="","*",FN_MC!M276)</f>
        <v>ZGT-ZXE</v>
      </c>
      <c r="L273" s="110" t="str">
        <f>IF(FN_MC!N276="","*",FN_MC!N276)</f>
        <v>ZGTZXE</v>
      </c>
      <c r="M273" s="111">
        <f>IF(FN_MC!J276="","*",FN_MC!J276)</f>
        <v>72</v>
      </c>
      <c r="N273" s="290">
        <f>IF(FN_MC!K276="","*",FN_MC!K276)</f>
        <v>319</v>
      </c>
      <c r="O273" s="290">
        <f>IF(FN_MC!L276="","*",FN_MC!L276)</f>
        <v>319.81900000000002</v>
      </c>
      <c r="P273" s="111"/>
      <c r="Q273" s="128">
        <f>IF(FN_MC!O276="","*",FN_MC!O276)</f>
        <v>0.27083333333333331</v>
      </c>
      <c r="R273" s="128">
        <f>IF(FN_MC!P276="","*",FN_MC!P276)</f>
        <v>8.3333333333333329E-2</v>
      </c>
      <c r="S273" s="110" t="str">
        <f>IF(FN_MC!Q276="","*",CONCATENATE(FN_MC!Q276," ",FN_MC!R276))</f>
        <v>400 M</v>
      </c>
      <c r="T273" s="110" t="str">
        <f>IF(FN_MC!V276="","*",FN_MC!V276)</f>
        <v>Ezequiel</v>
      </c>
      <c r="U273" s="110" t="str">
        <f>IF(FN_MC!W276="","*",FN_MC!W276)</f>
        <v>Socaria mecanizada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1000</v>
      </c>
      <c r="X273" s="112">
        <f ca="1">_xlfn.XLOOKUP(G273&amp;$X$2,BS_CONTROLE[CHAVE],BS_CONTROLE[Quantidade_11],"-")</f>
        <v>970</v>
      </c>
    </row>
    <row r="274" spans="1:24" s="113" customFormat="1">
      <c r="A274" s="109" t="str">
        <f>IF(FN_MC!Y277="","*",FN_MC!Y277)</f>
        <v>*</v>
      </c>
      <c r="B274" s="109" t="str">
        <f>IF(FN_MC!X277="","*",FN_MC!X277)</f>
        <v>Oportunidade</v>
      </c>
      <c r="C274" s="109" t="str">
        <f>IF(FN_MC!Z277="","*",FN_MC!Z277)</f>
        <v>*</v>
      </c>
      <c r="D274" s="110" t="str">
        <f>IF(FN_MC!S277="","*",FN_MC!S277)</f>
        <v>MALHA CENTRAL</v>
      </c>
      <c r="E274" s="110" t="str">
        <f>IF(FN_MC!T277="","*",FN_MC!T277)</f>
        <v>RAMAL</v>
      </c>
      <c r="F274" s="110">
        <f>IF(FN_MC!B277="","*",FN_MC!B277)</f>
        <v>46013</v>
      </c>
      <c r="G274" s="110" t="str">
        <f>IF(FN_MC!D277="","*",FN_MC!D277)</f>
        <v>N98</v>
      </c>
      <c r="H274" s="110" t="str">
        <f>IF(FN_MC!F277="","*",FN_MC!F277)</f>
        <v xml:space="preserve">INSPEÇÃO </v>
      </c>
      <c r="I274" s="110" t="str">
        <f>IF(FN_MC!H277="","*",FN_MC!H277)</f>
        <v>ZTO</v>
      </c>
      <c r="J274" s="110" t="str">
        <f>IF(FN_MC!I277="","*",FN_MC!I277)</f>
        <v>ZTO</v>
      </c>
      <c r="K274" s="110" t="str">
        <f>IF(FN_MC!M277="","*",FN_MC!M277)</f>
        <v>ZTO-ZXE</v>
      </c>
      <c r="L274" s="110" t="str">
        <f>IF(FN_MC!N277="","*",FN_MC!N277)</f>
        <v>ZTOZXE</v>
      </c>
      <c r="M274" s="111">
        <f>IF(FN_MC!J277="","*",FN_MC!J277)</f>
        <v>72</v>
      </c>
      <c r="N274" s="290">
        <f>IF(FN_MC!K277="","*",FN_MC!K277)</f>
        <v>255.5</v>
      </c>
      <c r="O274" s="290" t="str">
        <f>IF(FN_MC!L277="","*",FN_MC!L277)</f>
        <v>-</v>
      </c>
      <c r="P274" s="111"/>
      <c r="Q274" s="128">
        <f>IF(FN_MC!O277="","*",FN_MC!O277)</f>
        <v>0.375</v>
      </c>
      <c r="R274" s="128">
        <f>IF(FN_MC!P277="","*",FN_MC!P277)</f>
        <v>4.1666666666666664E-2</v>
      </c>
      <c r="S274" s="110" t="str">
        <f>IF(FN_MC!Q277="","*",CONCATENATE(FN_MC!Q277," ",FN_MC!R277))</f>
        <v>1 BINÁRIO</v>
      </c>
      <c r="T274" s="110" t="str">
        <f>IF(FN_MC!V277="","*",FN_MC!V277)</f>
        <v>PCM</v>
      </c>
      <c r="U274" s="110" t="str">
        <f>IF(FN_MC!W277="","*",FN_MC!W277)</f>
        <v>Inspeção vagão via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IF(FN_MC!Y278="","*",FN_MC!Y278)</f>
        <v>*</v>
      </c>
      <c r="B275" s="109" t="str">
        <f>IF(FN_MC!X278="","*",FN_MC!X278)</f>
        <v>Contrato</v>
      </c>
      <c r="C275" s="109" t="str">
        <f>IF(FN_MC!Z278="","*",FN_MC!Z278)</f>
        <v>*</v>
      </c>
      <c r="D275" s="110" t="str">
        <f>IF(FN_MC!S278="","*",FN_MC!S278)</f>
        <v>FERRONORTE</v>
      </c>
      <c r="E275" s="110" t="str">
        <f>IF(FN_MC!T278="","*",FN_MC!T278)</f>
        <v>TMI-TCS</v>
      </c>
      <c r="F275" s="110">
        <f>IF(FN_MC!B278="","*",FN_MC!B278)</f>
        <v>46013</v>
      </c>
      <c r="G275" s="110" t="str">
        <f>IF(FN_MC!D278="","*",FN_MC!D278)</f>
        <v>A60</v>
      </c>
      <c r="H275" s="110" t="str">
        <f>IF(FN_MC!F278="","*",FN_MC!F278)</f>
        <v>DETECÇÃO - RONDA 7 DIAS</v>
      </c>
      <c r="I275" s="110" t="str">
        <f>IF(FN_MC!H278="","*",FN_MC!H278)</f>
        <v>TMITRP</v>
      </c>
      <c r="J275" s="110" t="str">
        <f>IF(FN_MC!I278="","*",FN_MC!I278)</f>
        <v>TCS</v>
      </c>
      <c r="K275" s="110" t="str">
        <f>IF(FN_MC!M278="","*",FN_MC!M278)</f>
        <v>TMITRP-TCS</v>
      </c>
      <c r="L275" s="110" t="str">
        <f>IF(FN_MC!N278="","*",FN_MC!N278)</f>
        <v>TMITRPTCS</v>
      </c>
      <c r="M275" s="111">
        <f>IF(FN_MC!J278="","*",FN_MC!J278)</f>
        <v>74</v>
      </c>
      <c r="N275" s="290">
        <f>IF(FN_MC!K278="","*",FN_MC!K278)</f>
        <v>8</v>
      </c>
      <c r="O275" s="290" t="str">
        <f>IF(FN_MC!L278="","*",FN_MC!L278)</f>
        <v>-</v>
      </c>
      <c r="P275" s="111"/>
      <c r="Q275" s="128">
        <f>IF(FN_MC!O278="","*",FN_MC!O278)</f>
        <v>0.375</v>
      </c>
      <c r="R275" s="128">
        <f>IF(FN_MC!P278="","*",FN_MC!P278)</f>
        <v>4.1666666666666664E-2</v>
      </c>
      <c r="S275" s="110" t="str">
        <f>IF(FN_MC!Q278="","*",CONCATENATE(FN_MC!Q278," ",FN_MC!R278))</f>
        <v>290 KM</v>
      </c>
      <c r="T275" s="110" t="str">
        <f>IF(FN_MC!V278="","*",FN_MC!V278)</f>
        <v>Clayton</v>
      </c>
      <c r="U275" s="110" t="str">
        <f>IF(FN_MC!W278="","*",FN_MC!W278)</f>
        <v xml:space="preserve">Ronda 7 dias 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IF(FN_MC!Y332="","*",FN_MC!Y332)</f>
        <v>*</v>
      </c>
      <c r="B316" s="109" t="str">
        <f>IF(FN_MC!X332="","*",FN_MC!X332)</f>
        <v>*</v>
      </c>
      <c r="C316" s="109" t="str">
        <f>IF(FN_MC!Z332="","*",FN_MC!Z332)</f>
        <v>*</v>
      </c>
      <c r="D316" s="110" t="str">
        <f>IF(FN_MC!S332="","*",FN_MC!S332)</f>
        <v>-</v>
      </c>
      <c r="E316" s="110" t="str">
        <f>IF(FN_MC!T332="","*",FN_MC!T332)</f>
        <v>-</v>
      </c>
      <c r="F316" s="110" t="str">
        <f>IF(FN_MC!B332="","*",FN_MC!B332)</f>
        <v>*</v>
      </c>
      <c r="G316" s="110" t="str">
        <f>IF(FN_MC!D332="","*",FN_MC!D332)</f>
        <v>*</v>
      </c>
      <c r="H316" s="110" t="str">
        <f>IF(FN_MC!F332="","*",FN_MC!F332)</f>
        <v>*</v>
      </c>
      <c r="I316" s="110" t="str">
        <f>IF(FN_MC!H332="","*",FN_MC!H332)</f>
        <v>*</v>
      </c>
      <c r="J316" s="110" t="str">
        <f>IF(FN_MC!I332="","*",FN_MC!I332)</f>
        <v>*</v>
      </c>
      <c r="K316" s="110" t="str">
        <f>IF(FN_MC!M332="","*",FN_MC!M332)</f>
        <v>-</v>
      </c>
      <c r="L316" s="110" t="str">
        <f>IF(FN_MC!N332="","*",FN_MC!N332)</f>
        <v>-</v>
      </c>
      <c r="M316" s="111" t="str">
        <f>IF(FN_MC!J332="","*",FN_MC!J332)</f>
        <v>*</v>
      </c>
      <c r="N316" s="290" t="str">
        <f>IF(FN_MC!K332="","*",FN_MC!K332)</f>
        <v>*</v>
      </c>
      <c r="O316" s="290" t="str">
        <f>IF(FN_MC!L332="","*",FN_MC!L332)</f>
        <v>-</v>
      </c>
      <c r="P316" s="111"/>
      <c r="Q316" s="128" t="str">
        <f>IF(FN_MC!O332="","*",FN_MC!O332)</f>
        <v>*</v>
      </c>
      <c r="R316" s="128" t="str">
        <f>IF(FN_MC!P332="","*",FN_MC!P332)</f>
        <v>*</v>
      </c>
      <c r="S316" s="110" t="str">
        <f>IF(FN_MC!Q332="","*",CONCATENATE(FN_MC!Q332," ",FN_MC!R332))</f>
        <v>*</v>
      </c>
      <c r="T316" s="110" t="str">
        <f>IF(FN_MC!V332="","*",FN_MC!V332)</f>
        <v>*</v>
      </c>
      <c r="U316" s="110" t="str">
        <f>IF(FN_MC!W332="","*",FN_MC!W332)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IF(FN_MC!Y333="","*",FN_MC!Y333)</f>
        <v>*</v>
      </c>
      <c r="B317" s="109" t="str">
        <f>IF(FN_MC!X333="","*",FN_MC!X333)</f>
        <v>*</v>
      </c>
      <c r="C317" s="109" t="str">
        <f>IF(FN_MC!Z333="","*",FN_MC!Z333)</f>
        <v>*</v>
      </c>
      <c r="D317" s="110" t="str">
        <f>IF(FN_MC!S333="","*",FN_MC!S333)</f>
        <v>-</v>
      </c>
      <c r="E317" s="110" t="str">
        <f>IF(FN_MC!T333="","*",FN_MC!T333)</f>
        <v>-</v>
      </c>
      <c r="F317" s="110" t="str">
        <f>IF(FN_MC!B333="","*",FN_MC!B333)</f>
        <v>*</v>
      </c>
      <c r="G317" s="110" t="str">
        <f>IF(FN_MC!D333="","*",FN_MC!D333)</f>
        <v>*</v>
      </c>
      <c r="H317" s="110" t="str">
        <f>IF(FN_MC!F333="","*",FN_MC!F333)</f>
        <v>*</v>
      </c>
      <c r="I317" s="110" t="str">
        <f>IF(FN_MC!H333="","*",FN_MC!H333)</f>
        <v>*</v>
      </c>
      <c r="J317" s="110" t="str">
        <f>IF(FN_MC!I333="","*",FN_MC!I333)</f>
        <v>*</v>
      </c>
      <c r="K317" s="110" t="str">
        <f>IF(FN_MC!M333="","*",FN_MC!M333)</f>
        <v>-</v>
      </c>
      <c r="L317" s="110" t="str">
        <f>IF(FN_MC!N333="","*",FN_MC!N333)</f>
        <v>-</v>
      </c>
      <c r="M317" s="111" t="str">
        <f>IF(FN_MC!J333="","*",FN_MC!J333)</f>
        <v>*</v>
      </c>
      <c r="N317" s="290" t="str">
        <f>IF(FN_MC!K333="","*",FN_MC!K333)</f>
        <v>*</v>
      </c>
      <c r="O317" s="290" t="str">
        <f>IF(FN_MC!L333="","*",FN_MC!L333)</f>
        <v>-</v>
      </c>
      <c r="P317" s="111"/>
      <c r="Q317" s="128" t="str">
        <f>IF(FN_MC!O333="","*",FN_MC!O333)</f>
        <v>*</v>
      </c>
      <c r="R317" s="128" t="str">
        <f>IF(FN_MC!P333="","*",FN_MC!P333)</f>
        <v>*</v>
      </c>
      <c r="S317" s="110" t="str">
        <f>IF(FN_MC!Q333="","*",CONCATENATE(FN_MC!Q333," ",FN_MC!R333))</f>
        <v>*</v>
      </c>
      <c r="T317" s="110" t="str">
        <f>IF(FN_MC!V333="","*",FN_MC!V333)</f>
        <v>*</v>
      </c>
      <c r="U317" s="110" t="str">
        <f>IF(FN_MC!W333="","*",FN_MC!W333)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IF(FN_MC!Y334="","*",FN_MC!Y334)</f>
        <v>*</v>
      </c>
      <c r="B318" s="109" t="str">
        <f>IF(FN_MC!X334="","*",FN_MC!X334)</f>
        <v>*</v>
      </c>
      <c r="C318" s="109" t="str">
        <f>IF(FN_MC!Z334="","*",FN_MC!Z334)</f>
        <v>*</v>
      </c>
      <c r="D318" s="110" t="str">
        <f>IF(FN_MC!S334="","*",FN_MC!S334)</f>
        <v>-</v>
      </c>
      <c r="E318" s="110" t="str">
        <f>IF(FN_MC!T334="","*",FN_MC!T334)</f>
        <v>-</v>
      </c>
      <c r="F318" s="110" t="str">
        <f>IF(FN_MC!B334="","*",FN_MC!B334)</f>
        <v>*</v>
      </c>
      <c r="G318" s="110" t="str">
        <f>IF(FN_MC!D334="","*",FN_MC!D334)</f>
        <v>*</v>
      </c>
      <c r="H318" s="110" t="str">
        <f>IF(FN_MC!F334="","*",FN_MC!F334)</f>
        <v>*</v>
      </c>
      <c r="I318" s="110" t="str">
        <f>IF(FN_MC!H334="","*",FN_MC!H334)</f>
        <v>*</v>
      </c>
      <c r="J318" s="110" t="str">
        <f>IF(FN_MC!I334="","*",FN_MC!I334)</f>
        <v>*</v>
      </c>
      <c r="K318" s="110" t="str">
        <f>IF(FN_MC!M334="","*",FN_MC!M334)</f>
        <v>-</v>
      </c>
      <c r="L318" s="110" t="str">
        <f>IF(FN_MC!N334="","*",FN_MC!N334)</f>
        <v>-</v>
      </c>
      <c r="M318" s="111" t="str">
        <f>IF(FN_MC!J334="","*",FN_MC!J334)</f>
        <v>*</v>
      </c>
      <c r="N318" s="290" t="str">
        <f>IF(FN_MC!K334="","*",FN_MC!K334)</f>
        <v>*</v>
      </c>
      <c r="O318" s="290" t="str">
        <f>IF(FN_MC!L334="","*",FN_MC!L334)</f>
        <v>-</v>
      </c>
      <c r="P318" s="111"/>
      <c r="Q318" s="128" t="str">
        <f>IF(FN_MC!O334="","*",FN_MC!O334)</f>
        <v>*</v>
      </c>
      <c r="R318" s="128" t="str">
        <f>IF(FN_MC!P334="","*",FN_MC!P334)</f>
        <v>*</v>
      </c>
      <c r="S318" s="110" t="str">
        <f>IF(FN_MC!Q334="","*",CONCATENATE(FN_MC!Q334," ",FN_MC!R334))</f>
        <v>*</v>
      </c>
      <c r="T318" s="110" t="str">
        <f>IF(FN_MC!V334="","*",FN_MC!V334)</f>
        <v>*</v>
      </c>
      <c r="U318" s="110" t="str">
        <f>IF(FN_MC!W334="","*",FN_MC!W334)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IF(FN_MC!Y335="","*",FN_MC!Y335)</f>
        <v>*</v>
      </c>
      <c r="B319" s="109" t="str">
        <f>IF(FN_MC!X335="","*",FN_MC!X335)</f>
        <v>*</v>
      </c>
      <c r="C319" s="109" t="str">
        <f>IF(FN_MC!Z335="","*",FN_MC!Z335)</f>
        <v>*</v>
      </c>
      <c r="D319" s="110" t="str">
        <f>IF(FN_MC!S335="","*",FN_MC!S335)</f>
        <v>-</v>
      </c>
      <c r="E319" s="110" t="str">
        <f>IF(FN_MC!T335="","*",FN_MC!T335)</f>
        <v>-</v>
      </c>
      <c r="F319" s="110" t="str">
        <f>IF(FN_MC!B335="","*",FN_MC!B335)</f>
        <v>*</v>
      </c>
      <c r="G319" s="110" t="str">
        <f>IF(FN_MC!D335="","*",FN_MC!D335)</f>
        <v>*</v>
      </c>
      <c r="H319" s="110" t="str">
        <f>IF(FN_MC!F335="","*",FN_MC!F335)</f>
        <v>*</v>
      </c>
      <c r="I319" s="110" t="str">
        <f>IF(FN_MC!H335="","*",FN_MC!H335)</f>
        <v>*</v>
      </c>
      <c r="J319" s="110" t="str">
        <f>IF(FN_MC!I335="","*",FN_MC!I335)</f>
        <v>*</v>
      </c>
      <c r="K319" s="110" t="str">
        <f>IF(FN_MC!M335="","*",FN_MC!M335)</f>
        <v>-</v>
      </c>
      <c r="L319" s="110" t="str">
        <f>IF(FN_MC!N335="","*",FN_MC!N335)</f>
        <v>-</v>
      </c>
      <c r="M319" s="111" t="str">
        <f>IF(FN_MC!J335="","*",FN_MC!J335)</f>
        <v>*</v>
      </c>
      <c r="N319" s="290" t="str">
        <f>IF(FN_MC!K335="","*",FN_MC!K335)</f>
        <v>*</v>
      </c>
      <c r="O319" s="290" t="str">
        <f>IF(FN_MC!L335="","*",FN_MC!L335)</f>
        <v>-</v>
      </c>
      <c r="P319" s="111"/>
      <c r="Q319" s="128" t="str">
        <f>IF(FN_MC!O335="","*",FN_MC!O335)</f>
        <v>*</v>
      </c>
      <c r="R319" s="128" t="str">
        <f>IF(FN_MC!P335="","*",FN_MC!P335)</f>
        <v>*</v>
      </c>
      <c r="S319" s="110" t="str">
        <f>IF(FN_MC!Q335="","*",CONCATENATE(FN_MC!Q335," ",FN_MC!R335))</f>
        <v>*</v>
      </c>
      <c r="T319" s="110" t="str">
        <f>IF(FN_MC!V335="","*",FN_MC!V335)</f>
        <v>*</v>
      </c>
      <c r="U319" s="110" t="str">
        <f>IF(FN_MC!W335="","*",FN_MC!W335)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IF(FN_MC!Y336="","*",FN_MC!Y336)</f>
        <v>*</v>
      </c>
      <c r="B320" s="109" t="str">
        <f>IF(FN_MC!X336="","*",FN_MC!X336)</f>
        <v>*</v>
      </c>
      <c r="C320" s="109" t="str">
        <f>IF(FN_MC!Z336="","*",FN_MC!Z336)</f>
        <v>*</v>
      </c>
      <c r="D320" s="110" t="str">
        <f>IF(FN_MC!S336="","*",FN_MC!S336)</f>
        <v>-</v>
      </c>
      <c r="E320" s="110" t="str">
        <f>IF(FN_MC!T336="","*",FN_MC!T336)</f>
        <v>-</v>
      </c>
      <c r="F320" s="110" t="str">
        <f>IF(FN_MC!B336="","*",FN_MC!B336)</f>
        <v>*</v>
      </c>
      <c r="G320" s="110" t="str">
        <f>IF(FN_MC!D336="","*",FN_MC!D336)</f>
        <v>*</v>
      </c>
      <c r="H320" s="110" t="str">
        <f>IF(FN_MC!F336="","*",FN_MC!F336)</f>
        <v>*</v>
      </c>
      <c r="I320" s="110" t="str">
        <f>IF(FN_MC!H336="","*",FN_MC!H336)</f>
        <v>*</v>
      </c>
      <c r="J320" s="110" t="str">
        <f>IF(FN_MC!I336="","*",FN_MC!I336)</f>
        <v>*</v>
      </c>
      <c r="K320" s="110" t="str">
        <f>IF(FN_MC!M336="","*",FN_MC!M336)</f>
        <v>-</v>
      </c>
      <c r="L320" s="110" t="str">
        <f>IF(FN_MC!N336="","*",FN_MC!N336)</f>
        <v>-</v>
      </c>
      <c r="M320" s="111" t="str">
        <f>IF(FN_MC!J336="","*",FN_MC!J336)</f>
        <v>*</v>
      </c>
      <c r="N320" s="290" t="str">
        <f>IF(FN_MC!K336="","*",FN_MC!K336)</f>
        <v>*</v>
      </c>
      <c r="O320" s="290" t="str">
        <f>IF(FN_MC!L336="","*",FN_MC!L336)</f>
        <v>-</v>
      </c>
      <c r="P320" s="111"/>
      <c r="Q320" s="128" t="str">
        <f>IF(FN_MC!O336="","*",FN_MC!O336)</f>
        <v>*</v>
      </c>
      <c r="R320" s="128" t="str">
        <f>IF(FN_MC!P336="","*",FN_MC!P336)</f>
        <v>*</v>
      </c>
      <c r="S320" s="110" t="str">
        <f>IF(FN_MC!Q336="","*",CONCATENATE(FN_MC!Q336," ",FN_MC!R336))</f>
        <v>*</v>
      </c>
      <c r="T320" s="110" t="str">
        <f>IF(FN_MC!V336="","*",FN_MC!V336)</f>
        <v>*</v>
      </c>
      <c r="U320" s="110" t="str">
        <f>IF(FN_MC!W336="","*",FN_MC!W336)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IF(FN_MC!Y337="","*",FN_MC!Y337)</f>
        <v>*</v>
      </c>
      <c r="B321" s="109" t="str">
        <f>IF(FN_MC!X337="","*",FN_MC!X337)</f>
        <v>*</v>
      </c>
      <c r="C321" s="109" t="str">
        <f>IF(FN_MC!Z337="","*",FN_MC!Z337)</f>
        <v>*</v>
      </c>
      <c r="D321" s="110" t="str">
        <f>IF(FN_MC!S337="","*",FN_MC!S337)</f>
        <v>-</v>
      </c>
      <c r="E321" s="110" t="str">
        <f>IF(FN_MC!T337="","*",FN_MC!T337)</f>
        <v>-</v>
      </c>
      <c r="F321" s="110" t="str">
        <f>IF(FN_MC!B337="","*",FN_MC!B337)</f>
        <v>*</v>
      </c>
      <c r="G321" s="110" t="str">
        <f>IF(FN_MC!D337="","*",FN_MC!D337)</f>
        <v>*</v>
      </c>
      <c r="H321" s="110" t="str">
        <f>IF(FN_MC!F337="","*",FN_MC!F337)</f>
        <v>*</v>
      </c>
      <c r="I321" s="110" t="str">
        <f>IF(FN_MC!H337="","*",FN_MC!H337)</f>
        <v>*</v>
      </c>
      <c r="J321" s="110" t="str">
        <f>IF(FN_MC!I337="","*",FN_MC!I337)</f>
        <v>*</v>
      </c>
      <c r="K321" s="110" t="str">
        <f>IF(FN_MC!M337="","*",FN_MC!M337)</f>
        <v>-</v>
      </c>
      <c r="L321" s="110" t="str">
        <f>IF(FN_MC!N337="","*",FN_MC!N337)</f>
        <v>-</v>
      </c>
      <c r="M321" s="111" t="str">
        <f>IF(FN_MC!J337="","*",FN_MC!J337)</f>
        <v>*</v>
      </c>
      <c r="N321" s="290" t="str">
        <f>IF(FN_MC!K337="","*",FN_MC!K337)</f>
        <v>*</v>
      </c>
      <c r="O321" s="290" t="str">
        <f>IF(FN_MC!L337="","*",FN_MC!L337)</f>
        <v>-</v>
      </c>
      <c r="P321" s="111"/>
      <c r="Q321" s="128" t="str">
        <f>IF(FN_MC!O337="","*",FN_MC!O337)</f>
        <v>*</v>
      </c>
      <c r="R321" s="128" t="str">
        <f>IF(FN_MC!P337="","*",FN_MC!P337)</f>
        <v>*</v>
      </c>
      <c r="S321" s="110" t="str">
        <f>IF(FN_MC!Q337="","*",CONCATENATE(FN_MC!Q337," ",FN_MC!R337))</f>
        <v>*</v>
      </c>
      <c r="T321" s="110" t="str">
        <f>IF(FN_MC!V337="","*",FN_MC!V337)</f>
        <v>*</v>
      </c>
      <c r="U321" s="110" t="str">
        <f>IF(FN_MC!W337="","*",FN_MC!W337)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IF(FN_MC!Y338="","*",FN_MC!Y338)</f>
        <v>*</v>
      </c>
      <c r="B322" s="109" t="str">
        <f>IF(FN_MC!X338="","*",FN_MC!X338)</f>
        <v>*</v>
      </c>
      <c r="C322" s="109" t="str">
        <f>IF(FN_MC!Z338="","*",FN_MC!Z338)</f>
        <v>*</v>
      </c>
      <c r="D322" s="110" t="str">
        <f>IF(FN_MC!S338="","*",FN_MC!S338)</f>
        <v>-</v>
      </c>
      <c r="E322" s="110" t="str">
        <f>IF(FN_MC!T338="","*",FN_MC!T338)</f>
        <v>-</v>
      </c>
      <c r="F322" s="110" t="str">
        <f>IF(FN_MC!B338="","*",FN_MC!B338)</f>
        <v>*</v>
      </c>
      <c r="G322" s="110" t="str">
        <f>IF(FN_MC!D338="","*",FN_MC!D338)</f>
        <v>*</v>
      </c>
      <c r="H322" s="110" t="str">
        <f>IF(FN_MC!F338="","*",FN_MC!F338)</f>
        <v>*</v>
      </c>
      <c r="I322" s="110" t="str">
        <f>IF(FN_MC!H338="","*",FN_MC!H338)</f>
        <v>*</v>
      </c>
      <c r="J322" s="110" t="str">
        <f>IF(FN_MC!I338="","*",FN_MC!I338)</f>
        <v>*</v>
      </c>
      <c r="K322" s="110" t="str">
        <f>IF(FN_MC!M338="","*",FN_MC!M338)</f>
        <v>-</v>
      </c>
      <c r="L322" s="110" t="str">
        <f>IF(FN_MC!N338="","*",FN_MC!N338)</f>
        <v>-</v>
      </c>
      <c r="M322" s="111" t="str">
        <f>IF(FN_MC!J338="","*",FN_MC!J338)</f>
        <v>*</v>
      </c>
      <c r="N322" s="290" t="str">
        <f>IF(FN_MC!K338="","*",FN_MC!K338)</f>
        <v>*</v>
      </c>
      <c r="O322" s="290" t="str">
        <f>IF(FN_MC!L338="","*",FN_MC!L338)</f>
        <v>-</v>
      </c>
      <c r="P322" s="111"/>
      <c r="Q322" s="128" t="str">
        <f>IF(FN_MC!O338="","*",FN_MC!O338)</f>
        <v>*</v>
      </c>
      <c r="R322" s="128" t="str">
        <f>IF(FN_MC!P338="","*",FN_MC!P338)</f>
        <v>*</v>
      </c>
      <c r="S322" s="110" t="str">
        <f>IF(FN_MC!Q338="","*",CONCATENATE(FN_MC!Q338," ",FN_MC!R338))</f>
        <v>*</v>
      </c>
      <c r="T322" s="110" t="str">
        <f>IF(FN_MC!V338="","*",FN_MC!V338)</f>
        <v>*</v>
      </c>
      <c r="U322" s="110" t="str">
        <f>IF(FN_MC!W338="","*",FN_MC!W338)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IF(FN_MC!Y339="","*",FN_MC!Y339)</f>
        <v>*</v>
      </c>
      <c r="B323" s="109" t="str">
        <f>IF(FN_MC!X339="","*",FN_MC!X339)</f>
        <v>*</v>
      </c>
      <c r="C323" s="109" t="str">
        <f>IF(FN_MC!Z339="","*",FN_MC!Z339)</f>
        <v>*</v>
      </c>
      <c r="D323" s="110" t="str">
        <f>IF(FN_MC!S339="","*",FN_MC!S339)</f>
        <v>-</v>
      </c>
      <c r="E323" s="110" t="str">
        <f>IF(FN_MC!T339="","*",FN_MC!T339)</f>
        <v>-</v>
      </c>
      <c r="F323" s="110" t="str">
        <f>IF(FN_MC!B339="","*",FN_MC!B339)</f>
        <v>*</v>
      </c>
      <c r="G323" s="110" t="str">
        <f>IF(FN_MC!D339="","*",FN_MC!D339)</f>
        <v>*</v>
      </c>
      <c r="H323" s="110" t="str">
        <f>IF(FN_MC!F339="","*",FN_MC!F339)</f>
        <v>*</v>
      </c>
      <c r="I323" s="110" t="str">
        <f>IF(FN_MC!H339="","*",FN_MC!H339)</f>
        <v>*</v>
      </c>
      <c r="J323" s="110" t="str">
        <f>IF(FN_MC!I339="","*",FN_MC!I339)</f>
        <v>*</v>
      </c>
      <c r="K323" s="110" t="str">
        <f>IF(FN_MC!M339="","*",FN_MC!M339)</f>
        <v>-</v>
      </c>
      <c r="L323" s="110" t="str">
        <f>IF(FN_MC!N339="","*",FN_MC!N339)</f>
        <v>-</v>
      </c>
      <c r="M323" s="111" t="str">
        <f>IF(FN_MC!J339="","*",FN_MC!J339)</f>
        <v>*</v>
      </c>
      <c r="N323" s="290" t="str">
        <f>IF(FN_MC!K339="","*",FN_MC!K339)</f>
        <v>*</v>
      </c>
      <c r="O323" s="290" t="str">
        <f>IF(FN_MC!L339="","*",FN_MC!L339)</f>
        <v>-</v>
      </c>
      <c r="P323" s="111"/>
      <c r="Q323" s="128" t="str">
        <f>IF(FN_MC!O339="","*",FN_MC!O339)</f>
        <v>*</v>
      </c>
      <c r="R323" s="128" t="str">
        <f>IF(FN_MC!P339="","*",FN_MC!P339)</f>
        <v>*</v>
      </c>
      <c r="S323" s="110" t="str">
        <f>IF(FN_MC!Q339="","*",CONCATENATE(FN_MC!Q339," ",FN_MC!R339))</f>
        <v>*</v>
      </c>
      <c r="T323" s="110" t="str">
        <f>IF(FN_MC!V339="","*",FN_MC!V339)</f>
        <v>*</v>
      </c>
      <c r="U323" s="110" t="str">
        <f>IF(FN_MC!W339="","*",FN_MC!W339)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IF(FN_MC!Y340="","*",FN_MC!Y340)</f>
        <v>*</v>
      </c>
      <c r="B324" s="109" t="str">
        <f>IF(FN_MC!X340="","*",FN_MC!X340)</f>
        <v>*</v>
      </c>
      <c r="C324" s="109" t="str">
        <f>IF(FN_MC!Z340="","*",FN_MC!Z340)</f>
        <v>*</v>
      </c>
      <c r="D324" s="110" t="str">
        <f>IF(FN_MC!S340="","*",FN_MC!S340)</f>
        <v>-</v>
      </c>
      <c r="E324" s="110" t="str">
        <f>IF(FN_MC!T340="","*",FN_MC!T340)</f>
        <v>-</v>
      </c>
      <c r="F324" s="110" t="str">
        <f>IF(FN_MC!B340="","*",FN_MC!B340)</f>
        <v>*</v>
      </c>
      <c r="G324" s="110" t="str">
        <f>IF(FN_MC!D340="","*",FN_MC!D340)</f>
        <v>*</v>
      </c>
      <c r="H324" s="110" t="str">
        <f>IF(FN_MC!F340="","*",FN_MC!F340)</f>
        <v>*</v>
      </c>
      <c r="I324" s="110" t="str">
        <f>IF(FN_MC!H340="","*",FN_MC!H340)</f>
        <v>*</v>
      </c>
      <c r="J324" s="110" t="str">
        <f>IF(FN_MC!I340="","*",FN_MC!I340)</f>
        <v>*</v>
      </c>
      <c r="K324" s="110" t="str">
        <f>IF(FN_MC!M340="","*",FN_MC!M340)</f>
        <v>-</v>
      </c>
      <c r="L324" s="110" t="str">
        <f>IF(FN_MC!N340="","*",FN_MC!N340)</f>
        <v>-</v>
      </c>
      <c r="M324" s="111" t="str">
        <f>IF(FN_MC!J340="","*",FN_MC!J340)</f>
        <v>*</v>
      </c>
      <c r="N324" s="290" t="str">
        <f>IF(FN_MC!K340="","*",FN_MC!K340)</f>
        <v>*</v>
      </c>
      <c r="O324" s="290" t="str">
        <f>IF(FN_MC!L340="","*",FN_MC!L340)</f>
        <v>-</v>
      </c>
      <c r="P324" s="111"/>
      <c r="Q324" s="128" t="str">
        <f>IF(FN_MC!O340="","*",FN_MC!O340)</f>
        <v>*</v>
      </c>
      <c r="R324" s="128" t="str">
        <f>IF(FN_MC!P340="","*",FN_MC!P340)</f>
        <v>*</v>
      </c>
      <c r="S324" s="110" t="str">
        <f>IF(FN_MC!Q340="","*",CONCATENATE(FN_MC!Q340," ",FN_MC!R340))</f>
        <v>*</v>
      </c>
      <c r="T324" s="110" t="str">
        <f>IF(FN_MC!V340="","*",FN_MC!V340)</f>
        <v>*</v>
      </c>
      <c r="U324" s="110" t="str">
        <f>IF(FN_MC!W340="","*",FN_MC!W340)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IF(FN_MC!Y341="","*",FN_MC!Y341)</f>
        <v>*</v>
      </c>
      <c r="B325" s="109" t="str">
        <f>IF(FN_MC!X341="","*",FN_MC!X341)</f>
        <v>*</v>
      </c>
      <c r="C325" s="109" t="str">
        <f>IF(FN_MC!Z341="","*",FN_MC!Z341)</f>
        <v>*</v>
      </c>
      <c r="D325" s="110" t="str">
        <f>IF(FN_MC!S341="","*",FN_MC!S341)</f>
        <v>-</v>
      </c>
      <c r="E325" s="110" t="str">
        <f>IF(FN_MC!T341="","*",FN_MC!T341)</f>
        <v>-</v>
      </c>
      <c r="F325" s="110" t="str">
        <f>IF(FN_MC!B341="","*",FN_MC!B341)</f>
        <v>*</v>
      </c>
      <c r="G325" s="110" t="str">
        <f>IF(FN_MC!D341="","*",FN_MC!D341)</f>
        <v>*</v>
      </c>
      <c r="H325" s="110" t="str">
        <f>IF(FN_MC!F341="","*",FN_MC!F341)</f>
        <v>*</v>
      </c>
      <c r="I325" s="110" t="str">
        <f>IF(FN_MC!H341="","*",FN_MC!H341)</f>
        <v>*</v>
      </c>
      <c r="J325" s="110" t="str">
        <f>IF(FN_MC!I341="","*",FN_MC!I341)</f>
        <v>*</v>
      </c>
      <c r="K325" s="110" t="str">
        <f>IF(FN_MC!M341="","*",FN_MC!M341)</f>
        <v>-</v>
      </c>
      <c r="L325" s="110" t="str">
        <f>IF(FN_MC!N341="","*",FN_MC!N341)</f>
        <v>-</v>
      </c>
      <c r="M325" s="111" t="str">
        <f>IF(FN_MC!J341="","*",FN_MC!J341)</f>
        <v>*</v>
      </c>
      <c r="N325" s="290" t="str">
        <f>IF(FN_MC!K341="","*",FN_MC!K341)</f>
        <v>*</v>
      </c>
      <c r="O325" s="290" t="str">
        <f>IF(FN_MC!L341="","*",FN_MC!L341)</f>
        <v>-</v>
      </c>
      <c r="P325" s="111"/>
      <c r="Q325" s="128" t="str">
        <f>IF(FN_MC!O341="","*",FN_MC!O341)</f>
        <v>*</v>
      </c>
      <c r="R325" s="128" t="str">
        <f>IF(FN_MC!P341="","*",FN_MC!P341)</f>
        <v>*</v>
      </c>
      <c r="S325" s="110" t="str">
        <f>IF(FN_MC!Q341="","*",CONCATENATE(FN_MC!Q341," ",FN_MC!R341))</f>
        <v>*</v>
      </c>
      <c r="T325" s="110" t="str">
        <f>IF(FN_MC!V341="","*",FN_MC!V341)</f>
        <v>*</v>
      </c>
      <c r="U325" s="110" t="str">
        <f>IF(FN_MC!W341="","*",FN_MC!W341)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IF(FN_MC!Y342="","*",FN_MC!Y342)</f>
        <v>*</v>
      </c>
      <c r="B326" s="109" t="str">
        <f>IF(FN_MC!X342="","*",FN_MC!X342)</f>
        <v>*</v>
      </c>
      <c r="C326" s="109" t="str">
        <f>IF(FN_MC!Z342="","*",FN_MC!Z342)</f>
        <v>*</v>
      </c>
      <c r="D326" s="110" t="str">
        <f>IF(FN_MC!S342="","*",FN_MC!S342)</f>
        <v>-</v>
      </c>
      <c r="E326" s="110" t="str">
        <f>IF(FN_MC!T342="","*",FN_MC!T342)</f>
        <v>-</v>
      </c>
      <c r="F326" s="110" t="str">
        <f>IF(FN_MC!B342="","*",FN_MC!B342)</f>
        <v>*</v>
      </c>
      <c r="G326" s="110" t="str">
        <f>IF(FN_MC!D342="","*",FN_MC!D342)</f>
        <v>*</v>
      </c>
      <c r="H326" s="110" t="str">
        <f>IF(FN_MC!F342="","*",FN_MC!F342)</f>
        <v>*</v>
      </c>
      <c r="I326" s="110" t="str">
        <f>IF(FN_MC!H342="","*",FN_MC!H342)</f>
        <v>*</v>
      </c>
      <c r="J326" s="110" t="str">
        <f>IF(FN_MC!I342="","*",FN_MC!I342)</f>
        <v>*</v>
      </c>
      <c r="K326" s="110" t="str">
        <f>IF(FN_MC!M342="","*",FN_MC!M342)</f>
        <v>-</v>
      </c>
      <c r="L326" s="110" t="str">
        <f>IF(FN_MC!N342="","*",FN_MC!N342)</f>
        <v>-</v>
      </c>
      <c r="M326" s="111" t="str">
        <f>IF(FN_MC!J342="","*",FN_MC!J342)</f>
        <v>*</v>
      </c>
      <c r="N326" s="290" t="str">
        <f>IF(FN_MC!K342="","*",FN_MC!K342)</f>
        <v>*</v>
      </c>
      <c r="O326" s="290" t="str">
        <f>IF(FN_MC!L342="","*",FN_MC!L342)</f>
        <v>-</v>
      </c>
      <c r="P326" s="111"/>
      <c r="Q326" s="128" t="str">
        <f>IF(FN_MC!O342="","*",FN_MC!O342)</f>
        <v>*</v>
      </c>
      <c r="R326" s="128" t="str">
        <f>IF(FN_MC!P342="","*",FN_MC!P342)</f>
        <v>*</v>
      </c>
      <c r="S326" s="110" t="str">
        <f>IF(FN_MC!Q342="","*",CONCATENATE(FN_MC!Q342," ",FN_MC!R342))</f>
        <v>*</v>
      </c>
      <c r="T326" s="110" t="str">
        <f>IF(FN_MC!V342="","*",FN_MC!V342)</f>
        <v>*</v>
      </c>
      <c r="U326" s="110" t="str">
        <f>IF(FN_MC!W342="","*",FN_MC!W342)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IF(FN_MC!Y343="","*",FN_MC!Y343)</f>
        <v>*</v>
      </c>
      <c r="B327" s="109" t="str">
        <f>IF(FN_MC!X343="","*",FN_MC!X343)</f>
        <v>*</v>
      </c>
      <c r="C327" s="109" t="str">
        <f>IF(FN_MC!Z343="","*",FN_MC!Z343)</f>
        <v>*</v>
      </c>
      <c r="D327" s="110" t="str">
        <f>IF(FN_MC!S343="","*",FN_MC!S343)</f>
        <v>-</v>
      </c>
      <c r="E327" s="110" t="str">
        <f>IF(FN_MC!T343="","*",FN_MC!T343)</f>
        <v>-</v>
      </c>
      <c r="F327" s="110" t="str">
        <f>IF(FN_MC!B343="","*",FN_MC!B343)</f>
        <v>*</v>
      </c>
      <c r="G327" s="110" t="str">
        <f>IF(FN_MC!D343="","*",FN_MC!D343)</f>
        <v>*</v>
      </c>
      <c r="H327" s="110" t="str">
        <f>IF(FN_MC!F343="","*",FN_MC!F343)</f>
        <v>*</v>
      </c>
      <c r="I327" s="110" t="str">
        <f>IF(FN_MC!H343="","*",FN_MC!H343)</f>
        <v>*</v>
      </c>
      <c r="J327" s="110" t="str">
        <f>IF(FN_MC!I343="","*",FN_MC!I343)</f>
        <v>*</v>
      </c>
      <c r="K327" s="110" t="str">
        <f>IF(FN_MC!M343="","*",FN_MC!M343)</f>
        <v>-</v>
      </c>
      <c r="L327" s="110" t="str">
        <f>IF(FN_MC!N343="","*",FN_MC!N343)</f>
        <v>-</v>
      </c>
      <c r="M327" s="111" t="str">
        <f>IF(FN_MC!J343="","*",FN_MC!J343)</f>
        <v>*</v>
      </c>
      <c r="N327" s="290" t="str">
        <f>IF(FN_MC!K343="","*",FN_MC!K343)</f>
        <v>*</v>
      </c>
      <c r="O327" s="290" t="str">
        <f>IF(FN_MC!L343="","*",FN_MC!L343)</f>
        <v>-</v>
      </c>
      <c r="P327" s="111"/>
      <c r="Q327" s="128" t="str">
        <f>IF(FN_MC!O343="","*",FN_MC!O343)</f>
        <v>*</v>
      </c>
      <c r="R327" s="128" t="str">
        <f>IF(FN_MC!P343="","*",FN_MC!P343)</f>
        <v>*</v>
      </c>
      <c r="S327" s="110" t="str">
        <f>IF(FN_MC!Q343="","*",CONCATENATE(FN_MC!Q343," ",FN_MC!R343))</f>
        <v>*</v>
      </c>
      <c r="T327" s="110" t="str">
        <f>IF(FN_MC!V343="","*",FN_MC!V343)</f>
        <v>*</v>
      </c>
      <c r="U327" s="110" t="str">
        <f>IF(FN_MC!W343="","*",FN_MC!W343)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IF(FN_MC!Y344="","*",FN_MC!Y344)</f>
        <v>*</v>
      </c>
      <c r="B328" s="109" t="str">
        <f>IF(FN_MC!X344="","*",FN_MC!X344)</f>
        <v>*</v>
      </c>
      <c r="C328" s="109" t="str">
        <f>IF(FN_MC!Z344="","*",FN_MC!Z344)</f>
        <v>*</v>
      </c>
      <c r="D328" s="110" t="str">
        <f>IF(FN_MC!S344="","*",FN_MC!S344)</f>
        <v>-</v>
      </c>
      <c r="E328" s="110" t="str">
        <f>IF(FN_MC!T344="","*",FN_MC!T344)</f>
        <v>-</v>
      </c>
      <c r="F328" s="110" t="str">
        <f>IF(FN_MC!B344="","*",FN_MC!B344)</f>
        <v>*</v>
      </c>
      <c r="G328" s="110" t="str">
        <f>IF(FN_MC!D344="","*",FN_MC!D344)</f>
        <v>*</v>
      </c>
      <c r="H328" s="110" t="str">
        <f>IF(FN_MC!F344="","*",FN_MC!F344)</f>
        <v>*</v>
      </c>
      <c r="I328" s="110" t="str">
        <f>IF(FN_MC!H344="","*",FN_MC!H344)</f>
        <v>*</v>
      </c>
      <c r="J328" s="110" t="str">
        <f>IF(FN_MC!I344="","*",FN_MC!I344)</f>
        <v>*</v>
      </c>
      <c r="K328" s="110" t="str">
        <f>IF(FN_MC!M344="","*",FN_MC!M344)</f>
        <v>-</v>
      </c>
      <c r="L328" s="110" t="str">
        <f>IF(FN_MC!N344="","*",FN_MC!N344)</f>
        <v>-</v>
      </c>
      <c r="M328" s="111" t="str">
        <f>IF(FN_MC!J344="","*",FN_MC!J344)</f>
        <v>*</v>
      </c>
      <c r="N328" s="290" t="str">
        <f>IF(FN_MC!K344="","*",FN_MC!K344)</f>
        <v>*</v>
      </c>
      <c r="O328" s="290" t="str">
        <f>IF(FN_MC!L344="","*",FN_MC!L344)</f>
        <v>-</v>
      </c>
      <c r="P328" s="111"/>
      <c r="Q328" s="128" t="str">
        <f>IF(FN_MC!O344="","*",FN_MC!O344)</f>
        <v>*</v>
      </c>
      <c r="R328" s="128" t="str">
        <f>IF(FN_MC!P344="","*",FN_MC!P344)</f>
        <v>*</v>
      </c>
      <c r="S328" s="110" t="str">
        <f>IF(FN_MC!Q344="","*",CONCATENATE(FN_MC!Q344," ",FN_MC!R344))</f>
        <v>*</v>
      </c>
      <c r="T328" s="110" t="str">
        <f>IF(FN_MC!V344="","*",FN_MC!V344)</f>
        <v>*</v>
      </c>
      <c r="U328" s="110" t="str">
        <f>IF(FN_MC!W344="","*",FN_MC!W344)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IF(FN_MC!Y345="","*",FN_MC!Y345)</f>
        <v>*</v>
      </c>
      <c r="B329" s="109" t="str">
        <f>IF(FN_MC!X345="","*",FN_MC!X345)</f>
        <v>*</v>
      </c>
      <c r="C329" s="109" t="str">
        <f>IF(FN_MC!Z345="","*",FN_MC!Z345)</f>
        <v>*</v>
      </c>
      <c r="D329" s="110" t="str">
        <f>IF(FN_MC!S345="","*",FN_MC!S345)</f>
        <v>-</v>
      </c>
      <c r="E329" s="110" t="str">
        <f>IF(FN_MC!T345="","*",FN_MC!T345)</f>
        <v>-</v>
      </c>
      <c r="F329" s="110" t="str">
        <f>IF(FN_MC!B345="","*",FN_MC!B345)</f>
        <v>*</v>
      </c>
      <c r="G329" s="110" t="str">
        <f>IF(FN_MC!D345="","*",FN_MC!D345)</f>
        <v>*</v>
      </c>
      <c r="H329" s="110" t="str">
        <f>IF(FN_MC!F345="","*",FN_MC!F345)</f>
        <v>*</v>
      </c>
      <c r="I329" s="110" t="str">
        <f>IF(FN_MC!H345="","*",FN_MC!H345)</f>
        <v>*</v>
      </c>
      <c r="J329" s="110" t="str">
        <f>IF(FN_MC!I345="","*",FN_MC!I345)</f>
        <v>*</v>
      </c>
      <c r="K329" s="110" t="str">
        <f>IF(FN_MC!M345="","*",FN_MC!M345)</f>
        <v>-</v>
      </c>
      <c r="L329" s="110" t="str">
        <f>IF(FN_MC!N345="","*",FN_MC!N345)</f>
        <v>-</v>
      </c>
      <c r="M329" s="111" t="str">
        <f>IF(FN_MC!J345="","*",FN_MC!J345)</f>
        <v>*</v>
      </c>
      <c r="N329" s="290" t="str">
        <f>IF(FN_MC!K345="","*",FN_MC!K345)</f>
        <v>*</v>
      </c>
      <c r="O329" s="290" t="str">
        <f>IF(FN_MC!L345="","*",FN_MC!L345)</f>
        <v>-</v>
      </c>
      <c r="P329" s="111"/>
      <c r="Q329" s="128" t="str">
        <f>IF(FN_MC!O345="","*",FN_MC!O345)</f>
        <v>*</v>
      </c>
      <c r="R329" s="128" t="str">
        <f>IF(FN_MC!P345="","*",FN_MC!P345)</f>
        <v>*</v>
      </c>
      <c r="S329" s="110" t="str">
        <f>IF(FN_MC!Q345="","*",CONCATENATE(FN_MC!Q345," ",FN_MC!R345))</f>
        <v>*</v>
      </c>
      <c r="T329" s="110" t="str">
        <f>IF(FN_MC!V345="","*",FN_MC!V345)</f>
        <v>*</v>
      </c>
      <c r="U329" s="110" t="str">
        <f>IF(FN_MC!W345="","*",FN_MC!W345)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IF(FN_MC!Y346="","*",FN_MC!Y346)</f>
        <v>*</v>
      </c>
      <c r="B330" s="109" t="str">
        <f>IF(FN_MC!X346="","*",FN_MC!X346)</f>
        <v>*</v>
      </c>
      <c r="C330" s="109" t="str">
        <f>IF(FN_MC!Z346="","*",FN_MC!Z346)</f>
        <v>*</v>
      </c>
      <c r="D330" s="110" t="str">
        <f>IF(FN_MC!S346="","*",FN_MC!S346)</f>
        <v>-</v>
      </c>
      <c r="E330" s="110" t="str">
        <f>IF(FN_MC!T346="","*",FN_MC!T346)</f>
        <v>-</v>
      </c>
      <c r="F330" s="110" t="str">
        <f>IF(FN_MC!B346="","*",FN_MC!B346)</f>
        <v>*</v>
      </c>
      <c r="G330" s="110" t="str">
        <f>IF(FN_MC!D346="","*",FN_MC!D346)</f>
        <v>*</v>
      </c>
      <c r="H330" s="110" t="str">
        <f>IF(FN_MC!F346="","*",FN_MC!F346)</f>
        <v>*</v>
      </c>
      <c r="I330" s="110" t="str">
        <f>IF(FN_MC!H346="","*",FN_MC!H346)</f>
        <v>*</v>
      </c>
      <c r="J330" s="110" t="str">
        <f>IF(FN_MC!I346="","*",FN_MC!I346)</f>
        <v>*</v>
      </c>
      <c r="K330" s="110" t="str">
        <f>IF(FN_MC!M346="","*",FN_MC!M346)</f>
        <v>-</v>
      </c>
      <c r="L330" s="110" t="str">
        <f>IF(FN_MC!N346="","*",FN_MC!N346)</f>
        <v>-</v>
      </c>
      <c r="M330" s="111" t="str">
        <f>IF(FN_MC!J346="","*",FN_MC!J346)</f>
        <v>*</v>
      </c>
      <c r="N330" s="290" t="str">
        <f>IF(FN_MC!K346="","*",FN_MC!K346)</f>
        <v>*</v>
      </c>
      <c r="O330" s="290" t="str">
        <f>IF(FN_MC!L346="","*",FN_MC!L346)</f>
        <v>-</v>
      </c>
      <c r="P330" s="111"/>
      <c r="Q330" s="128" t="str">
        <f>IF(FN_MC!O346="","*",FN_MC!O346)</f>
        <v>*</v>
      </c>
      <c r="R330" s="128" t="str">
        <f>IF(FN_MC!P346="","*",FN_MC!P346)</f>
        <v>*</v>
      </c>
      <c r="S330" s="110" t="str">
        <f>IF(FN_MC!Q346="","*",CONCATENATE(FN_MC!Q346," ",FN_MC!R346))</f>
        <v>*</v>
      </c>
      <c r="T330" s="110" t="str">
        <f>IF(FN_MC!V346="","*",FN_MC!V346)</f>
        <v>*</v>
      </c>
      <c r="U330" s="110" t="str">
        <f>IF(FN_MC!W346="","*",FN_MC!W346)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IF(FN_MC!Y347="","*",FN_MC!Y347)</f>
        <v>*</v>
      </c>
      <c r="B331" s="109" t="str">
        <f>IF(FN_MC!X347="","*",FN_MC!X347)</f>
        <v>*</v>
      </c>
      <c r="C331" s="109" t="str">
        <f>IF(FN_MC!Z347="","*",FN_MC!Z347)</f>
        <v>*</v>
      </c>
      <c r="D331" s="110" t="str">
        <f>IF(FN_MC!S347="","*",FN_MC!S347)</f>
        <v>-</v>
      </c>
      <c r="E331" s="110" t="str">
        <f>IF(FN_MC!T347="","*",FN_MC!T347)</f>
        <v>-</v>
      </c>
      <c r="F331" s="110" t="str">
        <f>IF(FN_MC!B347="","*",FN_MC!B347)</f>
        <v>*</v>
      </c>
      <c r="G331" s="110" t="str">
        <f>IF(FN_MC!D347="","*",FN_MC!D347)</f>
        <v>*</v>
      </c>
      <c r="H331" s="110" t="str">
        <f>IF(FN_MC!F347="","*",FN_MC!F347)</f>
        <v>*</v>
      </c>
      <c r="I331" s="110" t="str">
        <f>IF(FN_MC!H347="","*",FN_MC!H347)</f>
        <v>*</v>
      </c>
      <c r="J331" s="110" t="str">
        <f>IF(FN_MC!I347="","*",FN_MC!I347)</f>
        <v>*</v>
      </c>
      <c r="K331" s="110" t="str">
        <f>IF(FN_MC!M347="","*",FN_MC!M347)</f>
        <v>-</v>
      </c>
      <c r="L331" s="110" t="str">
        <f>IF(FN_MC!N347="","*",FN_MC!N347)</f>
        <v>-</v>
      </c>
      <c r="M331" s="111" t="str">
        <f>IF(FN_MC!J347="","*",FN_MC!J347)</f>
        <v>*</v>
      </c>
      <c r="N331" s="290" t="str">
        <f>IF(FN_MC!K347="","*",FN_MC!K347)</f>
        <v>*</v>
      </c>
      <c r="O331" s="290" t="str">
        <f>IF(FN_MC!L347="","*",FN_MC!L347)</f>
        <v>-</v>
      </c>
      <c r="P331" s="111"/>
      <c r="Q331" s="128" t="str">
        <f>IF(FN_MC!O347="","*",FN_MC!O347)</f>
        <v>*</v>
      </c>
      <c r="R331" s="128" t="str">
        <f>IF(FN_MC!P347="","*",FN_MC!P347)</f>
        <v>*</v>
      </c>
      <c r="S331" s="110" t="str">
        <f>IF(FN_MC!Q347="","*",CONCATENATE(FN_MC!Q347," ",FN_MC!R347))</f>
        <v>*</v>
      </c>
      <c r="T331" s="110" t="str">
        <f>IF(FN_MC!V347="","*",FN_MC!V347)</f>
        <v>*</v>
      </c>
      <c r="U331" s="110" t="str">
        <f>IF(FN_MC!W347="","*",FN_MC!W347)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IF(FN_MC!Y348="","*",FN_MC!Y348)</f>
        <v>*</v>
      </c>
      <c r="B332" s="109" t="str">
        <f>IF(FN_MC!X348="","*",FN_MC!X348)</f>
        <v>*</v>
      </c>
      <c r="C332" s="109" t="str">
        <f>IF(FN_MC!Z348="","*",FN_MC!Z348)</f>
        <v>*</v>
      </c>
      <c r="D332" s="110" t="str">
        <f>IF(FN_MC!S348="","*",FN_MC!S348)</f>
        <v>-</v>
      </c>
      <c r="E332" s="110" t="str">
        <f>IF(FN_MC!T348="","*",FN_MC!T348)</f>
        <v>-</v>
      </c>
      <c r="F332" s="110" t="str">
        <f>IF(FN_MC!B348="","*",FN_MC!B348)</f>
        <v>*</v>
      </c>
      <c r="G332" s="110" t="str">
        <f>IF(FN_MC!D348="","*",FN_MC!D348)</f>
        <v>*</v>
      </c>
      <c r="H332" s="110" t="str">
        <f>IF(FN_MC!F348="","*",FN_MC!F348)</f>
        <v>*</v>
      </c>
      <c r="I332" s="110" t="str">
        <f>IF(FN_MC!H348="","*",FN_MC!H348)</f>
        <v>*</v>
      </c>
      <c r="J332" s="110" t="str">
        <f>IF(FN_MC!I348="","*",FN_MC!I348)</f>
        <v>*</v>
      </c>
      <c r="K332" s="110" t="str">
        <f>IF(FN_MC!M348="","*",FN_MC!M348)</f>
        <v>-</v>
      </c>
      <c r="L332" s="110" t="str">
        <f>IF(FN_MC!N348="","*",FN_MC!N348)</f>
        <v>-</v>
      </c>
      <c r="M332" s="111" t="str">
        <f>IF(FN_MC!J348="","*",FN_MC!J348)</f>
        <v>*</v>
      </c>
      <c r="N332" s="290" t="str">
        <f>IF(FN_MC!K348="","*",FN_MC!K348)</f>
        <v>*</v>
      </c>
      <c r="O332" s="290" t="str">
        <f>IF(FN_MC!L348="","*",FN_MC!L348)</f>
        <v>-</v>
      </c>
      <c r="P332" s="111"/>
      <c r="Q332" s="128" t="str">
        <f>IF(FN_MC!O348="","*",FN_MC!O348)</f>
        <v>*</v>
      </c>
      <c r="R332" s="128" t="str">
        <f>IF(FN_MC!P348="","*",FN_MC!P348)</f>
        <v>*</v>
      </c>
      <c r="S332" s="110" t="str">
        <f>IF(FN_MC!Q348="","*",CONCATENATE(FN_MC!Q348," ",FN_MC!R348))</f>
        <v>*</v>
      </c>
      <c r="T332" s="110" t="str">
        <f>IF(FN_MC!V348="","*",FN_MC!V348)</f>
        <v>*</v>
      </c>
      <c r="U332" s="110" t="str">
        <f>IF(FN_MC!W348="","*",FN_MC!W348)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IF(FN_MC!Y349="","*",FN_MC!Y349)</f>
        <v>*</v>
      </c>
      <c r="B333" s="109" t="str">
        <f>IF(FN_MC!X349="","*",FN_MC!X349)</f>
        <v>*</v>
      </c>
      <c r="C333" s="109" t="str">
        <f>IF(FN_MC!Z349="","*",FN_MC!Z349)</f>
        <v>*</v>
      </c>
      <c r="D333" s="110" t="str">
        <f>IF(FN_MC!S349="","*",FN_MC!S349)</f>
        <v>-</v>
      </c>
      <c r="E333" s="110" t="str">
        <f>IF(FN_MC!T349="","*",FN_MC!T349)</f>
        <v>-</v>
      </c>
      <c r="F333" s="110" t="str">
        <f>IF(FN_MC!B349="","*",FN_MC!B349)</f>
        <v>*</v>
      </c>
      <c r="G333" s="110" t="str">
        <f>IF(FN_MC!D349="","*",FN_MC!D349)</f>
        <v>*</v>
      </c>
      <c r="H333" s="110" t="str">
        <f>IF(FN_MC!F349="","*",FN_MC!F349)</f>
        <v>*</v>
      </c>
      <c r="I333" s="110" t="str">
        <f>IF(FN_MC!H349="","*",FN_MC!H349)</f>
        <v>*</v>
      </c>
      <c r="J333" s="110" t="str">
        <f>IF(FN_MC!I349="","*",FN_MC!I349)</f>
        <v>*</v>
      </c>
      <c r="K333" s="110" t="str">
        <f>IF(FN_MC!M349="","*",FN_MC!M349)</f>
        <v>-</v>
      </c>
      <c r="L333" s="110" t="str">
        <f>IF(FN_MC!N349="","*",FN_MC!N349)</f>
        <v>-</v>
      </c>
      <c r="M333" s="111" t="str">
        <f>IF(FN_MC!J349="","*",FN_MC!J349)</f>
        <v>*</v>
      </c>
      <c r="N333" s="290" t="str">
        <f>IF(FN_MC!K349="","*",FN_MC!K349)</f>
        <v>*</v>
      </c>
      <c r="O333" s="290" t="str">
        <f>IF(FN_MC!L349="","*",FN_MC!L349)</f>
        <v>-</v>
      </c>
      <c r="P333" s="111"/>
      <c r="Q333" s="128" t="str">
        <f>IF(FN_MC!O349="","*",FN_MC!O349)</f>
        <v>*</v>
      </c>
      <c r="R333" s="128" t="str">
        <f>IF(FN_MC!P349="","*",FN_MC!P349)</f>
        <v>*</v>
      </c>
      <c r="S333" s="110" t="str">
        <f>IF(FN_MC!Q349="","*",CONCATENATE(FN_MC!Q349," ",FN_MC!R349))</f>
        <v>*</v>
      </c>
      <c r="T333" s="110" t="str">
        <f>IF(FN_MC!V349="","*",FN_MC!V349)</f>
        <v>*</v>
      </c>
      <c r="U333" s="110" t="str">
        <f>IF(FN_MC!W349="","*",FN_MC!W349)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IF(FN_MC!Y350="","*",FN_MC!Y350)</f>
        <v>*</v>
      </c>
      <c r="B334" s="109" t="str">
        <f>IF(FN_MC!X350="","*",FN_MC!X350)</f>
        <v>*</v>
      </c>
      <c r="C334" s="109" t="str">
        <f>IF(FN_MC!Z350="","*",FN_MC!Z350)</f>
        <v>*</v>
      </c>
      <c r="D334" s="110" t="str">
        <f>IF(FN_MC!S350="","*",FN_MC!S350)</f>
        <v>-</v>
      </c>
      <c r="E334" s="110" t="str">
        <f>IF(FN_MC!T350="","*",FN_MC!T350)</f>
        <v>-</v>
      </c>
      <c r="F334" s="110" t="str">
        <f>IF(FN_MC!B350="","*",FN_MC!B350)</f>
        <v>*</v>
      </c>
      <c r="G334" s="110" t="str">
        <f>IF(FN_MC!D350="","*",FN_MC!D350)</f>
        <v>*</v>
      </c>
      <c r="H334" s="110" t="str">
        <f>IF(FN_MC!F350="","*",FN_MC!F350)</f>
        <v>*</v>
      </c>
      <c r="I334" s="110" t="str">
        <f>IF(FN_MC!H350="","*",FN_MC!H350)</f>
        <v>*</v>
      </c>
      <c r="J334" s="110" t="str">
        <f>IF(FN_MC!I350="","*",FN_MC!I350)</f>
        <v>*</v>
      </c>
      <c r="K334" s="110" t="str">
        <f>IF(FN_MC!M350="","*",FN_MC!M350)</f>
        <v>-</v>
      </c>
      <c r="L334" s="110" t="str">
        <f>IF(FN_MC!N350="","*",FN_MC!N350)</f>
        <v>-</v>
      </c>
      <c r="M334" s="111" t="str">
        <f>IF(FN_MC!J350="","*",FN_MC!J350)</f>
        <v>*</v>
      </c>
      <c r="N334" s="290" t="str">
        <f>IF(FN_MC!K350="","*",FN_MC!K350)</f>
        <v>*</v>
      </c>
      <c r="O334" s="290" t="str">
        <f>IF(FN_MC!L350="","*",FN_MC!L350)</f>
        <v>-</v>
      </c>
      <c r="P334" s="111"/>
      <c r="Q334" s="128" t="str">
        <f>IF(FN_MC!O350="","*",FN_MC!O350)</f>
        <v>*</v>
      </c>
      <c r="R334" s="128" t="str">
        <f>IF(FN_MC!P350="","*",FN_MC!P350)</f>
        <v>*</v>
      </c>
      <c r="S334" s="110" t="str">
        <f>IF(FN_MC!Q350="","*",CONCATENATE(FN_MC!Q350," ",FN_MC!R350))</f>
        <v>*</v>
      </c>
      <c r="T334" s="110" t="str">
        <f>IF(FN_MC!V350="","*",FN_MC!V350)</f>
        <v>*</v>
      </c>
      <c r="U334" s="110" t="str">
        <f>IF(FN_MC!W350="","*",FN_MC!W350)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IF(FN_MC!Y351="","*",FN_MC!Y351)</f>
        <v>*</v>
      </c>
      <c r="B335" s="109" t="str">
        <f>IF(FN_MC!X351="","*",FN_MC!X351)</f>
        <v>*</v>
      </c>
      <c r="C335" s="109" t="str">
        <f>IF(FN_MC!Z351="","*",FN_MC!Z351)</f>
        <v>*</v>
      </c>
      <c r="D335" s="110" t="str">
        <f>IF(FN_MC!S351="","*",FN_MC!S351)</f>
        <v>-</v>
      </c>
      <c r="E335" s="110" t="str">
        <f>IF(FN_MC!T351="","*",FN_MC!T351)</f>
        <v>-</v>
      </c>
      <c r="F335" s="110" t="str">
        <f>IF(FN_MC!B351="","*",FN_MC!B351)</f>
        <v>*</v>
      </c>
      <c r="G335" s="110" t="str">
        <f>IF(FN_MC!D351="","*",FN_MC!D351)</f>
        <v>*</v>
      </c>
      <c r="H335" s="110" t="str">
        <f>IF(FN_MC!F351="","*",FN_MC!F351)</f>
        <v>*</v>
      </c>
      <c r="I335" s="110" t="str">
        <f>IF(FN_MC!H351="","*",FN_MC!H351)</f>
        <v>*</v>
      </c>
      <c r="J335" s="110" t="str">
        <f>IF(FN_MC!I351="","*",FN_MC!I351)</f>
        <v>*</v>
      </c>
      <c r="K335" s="110" t="str">
        <f>IF(FN_MC!M351="","*",FN_MC!M351)</f>
        <v>-</v>
      </c>
      <c r="L335" s="110" t="str">
        <f>IF(FN_MC!N351="","*",FN_MC!N351)</f>
        <v>-</v>
      </c>
      <c r="M335" s="111" t="str">
        <f>IF(FN_MC!J351="","*",FN_MC!J351)</f>
        <v>*</v>
      </c>
      <c r="N335" s="290" t="str">
        <f>IF(FN_MC!K351="","*",FN_MC!K351)</f>
        <v>*</v>
      </c>
      <c r="O335" s="290" t="str">
        <f>IF(FN_MC!L351="","*",FN_MC!L351)</f>
        <v>-</v>
      </c>
      <c r="P335" s="111"/>
      <c r="Q335" s="128" t="str">
        <f>IF(FN_MC!O351="","*",FN_MC!O351)</f>
        <v>*</v>
      </c>
      <c r="R335" s="128" t="str">
        <f>IF(FN_MC!P351="","*",FN_MC!P351)</f>
        <v>*</v>
      </c>
      <c r="S335" s="110" t="str">
        <f>IF(FN_MC!Q351="","*",CONCATENATE(FN_MC!Q351," ",FN_MC!R351))</f>
        <v>*</v>
      </c>
      <c r="T335" s="110" t="str">
        <f>IF(FN_MC!V351="","*",FN_MC!V351)</f>
        <v>*</v>
      </c>
      <c r="U335" s="110" t="str">
        <f>IF(FN_MC!W351="","*",FN_MC!W351)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IF(FN_MC!Y352="","*",FN_MC!Y352)</f>
        <v>*</v>
      </c>
      <c r="B336" s="109" t="str">
        <f>IF(FN_MC!X352="","*",FN_MC!X352)</f>
        <v>*</v>
      </c>
      <c r="C336" s="109" t="str">
        <f>IF(FN_MC!Z352="","*",FN_MC!Z352)</f>
        <v>*</v>
      </c>
      <c r="D336" s="110" t="str">
        <f>IF(FN_MC!S352="","*",FN_MC!S352)</f>
        <v>-</v>
      </c>
      <c r="E336" s="110" t="str">
        <f>IF(FN_MC!T352="","*",FN_MC!T352)</f>
        <v>-</v>
      </c>
      <c r="F336" s="110" t="str">
        <f>IF(FN_MC!B352="","*",FN_MC!B352)</f>
        <v>*</v>
      </c>
      <c r="G336" s="110" t="str">
        <f>IF(FN_MC!D352="","*",FN_MC!D352)</f>
        <v>*</v>
      </c>
      <c r="H336" s="110" t="str">
        <f>IF(FN_MC!F352="","*",FN_MC!F352)</f>
        <v>*</v>
      </c>
      <c r="I336" s="110" t="str">
        <f>IF(FN_MC!H352="","*",FN_MC!H352)</f>
        <v>*</v>
      </c>
      <c r="J336" s="110" t="str">
        <f>IF(FN_MC!I352="","*",FN_MC!I352)</f>
        <v>*</v>
      </c>
      <c r="K336" s="110" t="str">
        <f>IF(FN_MC!M352="","*",FN_MC!M352)</f>
        <v>-</v>
      </c>
      <c r="L336" s="110" t="str">
        <f>IF(FN_MC!N352="","*",FN_MC!N352)</f>
        <v>-</v>
      </c>
      <c r="M336" s="111" t="str">
        <f>IF(FN_MC!J352="","*",FN_MC!J352)</f>
        <v>*</v>
      </c>
      <c r="N336" s="290" t="str">
        <f>IF(FN_MC!K352="","*",FN_MC!K352)</f>
        <v>*</v>
      </c>
      <c r="O336" s="290" t="str">
        <f>IF(FN_MC!L352="","*",FN_MC!L352)</f>
        <v>-</v>
      </c>
      <c r="P336" s="111"/>
      <c r="Q336" s="128" t="str">
        <f>IF(FN_MC!O352="","*",FN_MC!O352)</f>
        <v>*</v>
      </c>
      <c r="R336" s="128" t="str">
        <f>IF(FN_MC!P352="","*",FN_MC!P352)</f>
        <v>*</v>
      </c>
      <c r="S336" s="110" t="str">
        <f>IF(FN_MC!Q352="","*",CONCATENATE(FN_MC!Q352," ",FN_MC!R352))</f>
        <v>*</v>
      </c>
      <c r="T336" s="110" t="str">
        <f>IF(FN_MC!V352="","*",FN_MC!V352)</f>
        <v>*</v>
      </c>
      <c r="U336" s="110" t="str">
        <f>IF(FN_MC!W352="","*",FN_MC!W352)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IF(FN_MC!Y353="","*",FN_MC!Y353)</f>
        <v>*</v>
      </c>
      <c r="B337" s="109" t="str">
        <f>IF(FN_MC!X353="","*",FN_MC!X353)</f>
        <v>*</v>
      </c>
      <c r="C337" s="109" t="str">
        <f>IF(FN_MC!Z353="","*",FN_MC!Z353)</f>
        <v>*</v>
      </c>
      <c r="D337" s="110" t="str">
        <f>IF(FN_MC!S353="","*",FN_MC!S353)</f>
        <v>-</v>
      </c>
      <c r="E337" s="110" t="str">
        <f>IF(FN_MC!T353="","*",FN_MC!T353)</f>
        <v>-</v>
      </c>
      <c r="F337" s="110" t="str">
        <f>IF(FN_MC!B353="","*",FN_MC!B353)</f>
        <v>*</v>
      </c>
      <c r="G337" s="110" t="str">
        <f>IF(FN_MC!D353="","*",FN_MC!D353)</f>
        <v>*</v>
      </c>
      <c r="H337" s="110" t="str">
        <f>IF(FN_MC!F353="","*",FN_MC!F353)</f>
        <v>*</v>
      </c>
      <c r="I337" s="110" t="str">
        <f>IF(FN_MC!H353="","*",FN_MC!H353)</f>
        <v>*</v>
      </c>
      <c r="J337" s="110" t="str">
        <f>IF(FN_MC!I353="","*",FN_MC!I353)</f>
        <v>*</v>
      </c>
      <c r="K337" s="110" t="str">
        <f>IF(FN_MC!M353="","*",FN_MC!M353)</f>
        <v>-</v>
      </c>
      <c r="L337" s="110" t="str">
        <f>IF(FN_MC!N353="","*",FN_MC!N353)</f>
        <v>-</v>
      </c>
      <c r="M337" s="111" t="str">
        <f>IF(FN_MC!J353="","*",FN_MC!J353)</f>
        <v>*</v>
      </c>
      <c r="N337" s="290" t="str">
        <f>IF(FN_MC!K353="","*",FN_MC!K353)</f>
        <v>*</v>
      </c>
      <c r="O337" s="290" t="str">
        <f>IF(FN_MC!L353="","*",FN_MC!L353)</f>
        <v>-</v>
      </c>
      <c r="P337" s="111"/>
      <c r="Q337" s="128" t="str">
        <f>IF(FN_MC!O353="","*",FN_MC!O353)</f>
        <v>*</v>
      </c>
      <c r="R337" s="128" t="str">
        <f>IF(FN_MC!P353="","*",FN_MC!P353)</f>
        <v>*</v>
      </c>
      <c r="S337" s="110" t="str">
        <f>IF(FN_MC!Q353="","*",CONCATENATE(FN_MC!Q353," ",FN_MC!R353))</f>
        <v>*</v>
      </c>
      <c r="T337" s="110" t="str">
        <f>IF(FN_MC!V353="","*",FN_MC!V353)</f>
        <v>*</v>
      </c>
      <c r="U337" s="110" t="str">
        <f>IF(FN_MC!W353="","*",FN_MC!W353)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IF(FN_MC!Y354="","*",FN_MC!Y354)</f>
        <v>*</v>
      </c>
      <c r="B338" s="109" t="str">
        <f>IF(FN_MC!X354="","*",FN_MC!X354)</f>
        <v>*</v>
      </c>
      <c r="C338" s="109" t="str">
        <f>IF(FN_MC!Z354="","*",FN_MC!Z354)</f>
        <v>*</v>
      </c>
      <c r="D338" s="110" t="str">
        <f>IF(FN_MC!S354="","*",FN_MC!S354)</f>
        <v>-</v>
      </c>
      <c r="E338" s="110" t="str">
        <f>IF(FN_MC!T354="","*",FN_MC!T354)</f>
        <v>-</v>
      </c>
      <c r="F338" s="110" t="str">
        <f>IF(FN_MC!B354="","*",FN_MC!B354)</f>
        <v>*</v>
      </c>
      <c r="G338" s="110" t="str">
        <f>IF(FN_MC!D354="","*",FN_MC!D354)</f>
        <v>*</v>
      </c>
      <c r="H338" s="110" t="str">
        <f>IF(FN_MC!F354="","*",FN_MC!F354)</f>
        <v>*</v>
      </c>
      <c r="I338" s="110" t="str">
        <f>IF(FN_MC!H354="","*",FN_MC!H354)</f>
        <v>*</v>
      </c>
      <c r="J338" s="110" t="str">
        <f>IF(FN_MC!I354="","*",FN_MC!I354)</f>
        <v>*</v>
      </c>
      <c r="K338" s="110" t="str">
        <f>IF(FN_MC!M354="","*",FN_MC!M354)</f>
        <v>-</v>
      </c>
      <c r="L338" s="110" t="str">
        <f>IF(FN_MC!N354="","*",FN_MC!N354)</f>
        <v>-</v>
      </c>
      <c r="M338" s="111" t="str">
        <f>IF(FN_MC!J354="","*",FN_MC!J354)</f>
        <v>*</v>
      </c>
      <c r="N338" s="290" t="str">
        <f>IF(FN_MC!K354="","*",FN_MC!K354)</f>
        <v>*</v>
      </c>
      <c r="O338" s="290" t="str">
        <f>IF(FN_MC!L354="","*",FN_MC!L354)</f>
        <v>-</v>
      </c>
      <c r="P338" s="111"/>
      <c r="Q338" s="128" t="str">
        <f>IF(FN_MC!O354="","*",FN_MC!O354)</f>
        <v>*</v>
      </c>
      <c r="R338" s="128" t="str">
        <f>IF(FN_MC!P354="","*",FN_MC!P354)</f>
        <v>*</v>
      </c>
      <c r="S338" s="110" t="str">
        <f>IF(FN_MC!Q354="","*",CONCATENATE(FN_MC!Q354," ",FN_MC!R354))</f>
        <v>*</v>
      </c>
      <c r="T338" s="110" t="str">
        <f>IF(FN_MC!V354="","*",FN_MC!V354)</f>
        <v>*</v>
      </c>
      <c r="U338" s="110" t="str">
        <f>IF(FN_MC!W354="","*",FN_MC!W354)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IF(FN_MC!Y355="","*",FN_MC!Y355)</f>
        <v>*</v>
      </c>
      <c r="B339" s="109" t="str">
        <f>IF(FN_MC!X355="","*",FN_MC!X355)</f>
        <v>*</v>
      </c>
      <c r="C339" s="109" t="str">
        <f>IF(FN_MC!Z355="","*",FN_MC!Z355)</f>
        <v>*</v>
      </c>
      <c r="D339" s="110" t="str">
        <f>IF(FN_MC!S355="","*",FN_MC!S355)</f>
        <v>-</v>
      </c>
      <c r="E339" s="110" t="str">
        <f>IF(FN_MC!T355="","*",FN_MC!T355)</f>
        <v>-</v>
      </c>
      <c r="F339" s="110" t="str">
        <f>IF(FN_MC!B355="","*",FN_MC!B355)</f>
        <v>*</v>
      </c>
      <c r="G339" s="110" t="str">
        <f>IF(FN_MC!D355="","*",FN_MC!D355)</f>
        <v>*</v>
      </c>
      <c r="H339" s="110" t="str">
        <f>IF(FN_MC!F355="","*",FN_MC!F355)</f>
        <v>*</v>
      </c>
      <c r="I339" s="110" t="str">
        <f>IF(FN_MC!H355="","*",FN_MC!H355)</f>
        <v>*</v>
      </c>
      <c r="J339" s="110" t="str">
        <f>IF(FN_MC!I355="","*",FN_MC!I355)</f>
        <v>*</v>
      </c>
      <c r="K339" s="110" t="str">
        <f>IF(FN_MC!M355="","*",FN_MC!M355)</f>
        <v>-</v>
      </c>
      <c r="L339" s="110" t="str">
        <f>IF(FN_MC!N355="","*",FN_MC!N355)</f>
        <v>-</v>
      </c>
      <c r="M339" s="111" t="str">
        <f>IF(FN_MC!J355="","*",FN_MC!J355)</f>
        <v>*</v>
      </c>
      <c r="N339" s="290" t="str">
        <f>IF(FN_MC!K355="","*",FN_MC!K355)</f>
        <v>*</v>
      </c>
      <c r="O339" s="290" t="str">
        <f>IF(FN_MC!L355="","*",FN_MC!L355)</f>
        <v>-</v>
      </c>
      <c r="P339" s="111"/>
      <c r="Q339" s="128" t="str">
        <f>IF(FN_MC!O355="","*",FN_MC!O355)</f>
        <v>*</v>
      </c>
      <c r="R339" s="128" t="str">
        <f>IF(FN_MC!P355="","*",FN_MC!P355)</f>
        <v>*</v>
      </c>
      <c r="S339" s="110" t="str">
        <f>IF(FN_MC!Q355="","*",CONCATENATE(FN_MC!Q355," ",FN_MC!R355))</f>
        <v>*</v>
      </c>
      <c r="T339" s="110" t="str">
        <f>IF(FN_MC!V355="","*",FN_MC!V355)</f>
        <v>*</v>
      </c>
      <c r="U339" s="110" t="str">
        <f>IF(FN_MC!W355="","*",FN_MC!W355)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IF(FN_MC!Y356="","*",FN_MC!Y356)</f>
        <v>*</v>
      </c>
      <c r="B340" s="109" t="str">
        <f>IF(FN_MC!X356="","*",FN_MC!X356)</f>
        <v>*</v>
      </c>
      <c r="C340" s="109" t="str">
        <f>IF(FN_MC!Z356="","*",FN_MC!Z356)</f>
        <v>*</v>
      </c>
      <c r="D340" s="110" t="str">
        <f>IF(FN_MC!S356="","*",FN_MC!S356)</f>
        <v>-</v>
      </c>
      <c r="E340" s="110" t="str">
        <f>IF(FN_MC!T356="","*",FN_MC!T356)</f>
        <v>-</v>
      </c>
      <c r="F340" s="110" t="str">
        <f>IF(FN_MC!B356="","*",FN_MC!B356)</f>
        <v>*</v>
      </c>
      <c r="G340" s="110" t="str">
        <f>IF(FN_MC!D356="","*",FN_MC!D356)</f>
        <v>*</v>
      </c>
      <c r="H340" s="110" t="str">
        <f>IF(FN_MC!F356="","*",FN_MC!F356)</f>
        <v>*</v>
      </c>
      <c r="I340" s="110" t="str">
        <f>IF(FN_MC!H356="","*",FN_MC!H356)</f>
        <v>*</v>
      </c>
      <c r="J340" s="110" t="str">
        <f>IF(FN_MC!I356="","*",FN_MC!I356)</f>
        <v>*</v>
      </c>
      <c r="K340" s="110" t="str">
        <f>IF(FN_MC!M356="","*",FN_MC!M356)</f>
        <v>-</v>
      </c>
      <c r="L340" s="110" t="str">
        <f>IF(FN_MC!N356="","*",FN_MC!N356)</f>
        <v>-</v>
      </c>
      <c r="M340" s="111" t="str">
        <f>IF(FN_MC!J356="","*",FN_MC!J356)</f>
        <v>*</v>
      </c>
      <c r="N340" s="290" t="str">
        <f>IF(FN_MC!K356="","*",FN_MC!K356)</f>
        <v>*</v>
      </c>
      <c r="O340" s="290" t="str">
        <f>IF(FN_MC!L356="","*",FN_MC!L356)</f>
        <v>-</v>
      </c>
      <c r="P340" s="111"/>
      <c r="Q340" s="128" t="str">
        <f>IF(FN_MC!O356="","*",FN_MC!O356)</f>
        <v>*</v>
      </c>
      <c r="R340" s="128" t="str">
        <f>IF(FN_MC!P356="","*",FN_MC!P356)</f>
        <v>*</v>
      </c>
      <c r="S340" s="110" t="str">
        <f>IF(FN_MC!Q356="","*",CONCATENATE(FN_MC!Q356," ",FN_MC!R356))</f>
        <v>*</v>
      </c>
      <c r="T340" s="110" t="str">
        <f>IF(FN_MC!V356="","*",FN_MC!V356)</f>
        <v>*</v>
      </c>
      <c r="U340" s="110" t="str">
        <f>IF(FN_MC!W356="","*",FN_MC!W356)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IF(FN_MC!Y357="","*",FN_MC!Y357)</f>
        <v>*</v>
      </c>
      <c r="B341" s="109" t="str">
        <f>IF(FN_MC!X357="","*",FN_MC!X357)</f>
        <v>*</v>
      </c>
      <c r="C341" s="109" t="str">
        <f>IF(FN_MC!Z357="","*",FN_MC!Z357)</f>
        <v>*</v>
      </c>
      <c r="D341" s="110" t="str">
        <f>IF(FN_MC!S357="","*",FN_MC!S357)</f>
        <v>-</v>
      </c>
      <c r="E341" s="110" t="str">
        <f>IF(FN_MC!T357="","*",FN_MC!T357)</f>
        <v>-</v>
      </c>
      <c r="F341" s="110" t="str">
        <f>IF(FN_MC!B357="","*",FN_MC!B357)</f>
        <v>*</v>
      </c>
      <c r="G341" s="110" t="str">
        <f>IF(FN_MC!D357="","*",FN_MC!D357)</f>
        <v>*</v>
      </c>
      <c r="H341" s="110" t="str">
        <f>IF(FN_MC!F357="","*",FN_MC!F357)</f>
        <v>*</v>
      </c>
      <c r="I341" s="110" t="str">
        <f>IF(FN_MC!H357="","*",FN_MC!H357)</f>
        <v>*</v>
      </c>
      <c r="J341" s="110" t="str">
        <f>IF(FN_MC!I357="","*",FN_MC!I357)</f>
        <v>*</v>
      </c>
      <c r="K341" s="110" t="str">
        <f>IF(FN_MC!M357="","*",FN_MC!M357)</f>
        <v>-</v>
      </c>
      <c r="L341" s="110" t="str">
        <f>IF(FN_MC!N357="","*",FN_MC!N357)</f>
        <v>-</v>
      </c>
      <c r="M341" s="111" t="str">
        <f>IF(FN_MC!J357="","*",FN_MC!J357)</f>
        <v>*</v>
      </c>
      <c r="N341" s="290" t="str">
        <f>IF(FN_MC!K357="","*",FN_MC!K357)</f>
        <v>*</v>
      </c>
      <c r="O341" s="290" t="str">
        <f>IF(FN_MC!L357="","*",FN_MC!L357)</f>
        <v>-</v>
      </c>
      <c r="P341" s="111"/>
      <c r="Q341" s="128" t="str">
        <f>IF(FN_MC!O357="","*",FN_MC!O357)</f>
        <v>*</v>
      </c>
      <c r="R341" s="128" t="str">
        <f>IF(FN_MC!P357="","*",FN_MC!P357)</f>
        <v>*</v>
      </c>
      <c r="S341" s="110" t="str">
        <f>IF(FN_MC!Q357="","*",CONCATENATE(FN_MC!Q357," ",FN_MC!R357))</f>
        <v>*</v>
      </c>
      <c r="T341" s="110" t="str">
        <f>IF(FN_MC!V357="","*",FN_MC!V357)</f>
        <v>*</v>
      </c>
      <c r="U341" s="110" t="str">
        <f>IF(FN_MC!W357="","*",FN_MC!W357)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IF(FN_MC!Y358="","*",FN_MC!Y358)</f>
        <v>*</v>
      </c>
      <c r="B342" s="109" t="str">
        <f>IF(FN_MC!X358="","*",FN_MC!X358)</f>
        <v>*</v>
      </c>
      <c r="C342" s="109" t="str">
        <f>IF(FN_MC!Z358="","*",FN_MC!Z358)</f>
        <v>*</v>
      </c>
      <c r="D342" s="110" t="str">
        <f>IF(FN_MC!S358="","*",FN_MC!S358)</f>
        <v>-</v>
      </c>
      <c r="E342" s="110" t="str">
        <f>IF(FN_MC!T358="","*",FN_MC!T358)</f>
        <v>-</v>
      </c>
      <c r="F342" s="110" t="str">
        <f>IF(FN_MC!B358="","*",FN_MC!B358)</f>
        <v>*</v>
      </c>
      <c r="G342" s="110" t="str">
        <f>IF(FN_MC!D358="","*",FN_MC!D358)</f>
        <v>*</v>
      </c>
      <c r="H342" s="110" t="str">
        <f>IF(FN_MC!F358="","*",FN_MC!F358)</f>
        <v>*</v>
      </c>
      <c r="I342" s="110" t="str">
        <f>IF(FN_MC!H358="","*",FN_MC!H358)</f>
        <v>*</v>
      </c>
      <c r="J342" s="110" t="str">
        <f>IF(FN_MC!I358="","*",FN_MC!I358)</f>
        <v>*</v>
      </c>
      <c r="K342" s="110" t="str">
        <f>IF(FN_MC!M358="","*",FN_MC!M358)</f>
        <v>-</v>
      </c>
      <c r="L342" s="110" t="str">
        <f>IF(FN_MC!N358="","*",FN_MC!N358)</f>
        <v>-</v>
      </c>
      <c r="M342" s="111" t="str">
        <f>IF(FN_MC!J358="","*",FN_MC!J358)</f>
        <v>*</v>
      </c>
      <c r="N342" s="290" t="str">
        <f>IF(FN_MC!K358="","*",FN_MC!K358)</f>
        <v>*</v>
      </c>
      <c r="O342" s="290" t="str">
        <f>IF(FN_MC!L358="","*",FN_MC!L358)</f>
        <v>-</v>
      </c>
      <c r="P342" s="111"/>
      <c r="Q342" s="128" t="str">
        <f>IF(FN_MC!O358="","*",FN_MC!O358)</f>
        <v>*</v>
      </c>
      <c r="R342" s="128" t="str">
        <f>IF(FN_MC!P358="","*",FN_MC!P358)</f>
        <v>*</v>
      </c>
      <c r="S342" s="110" t="str">
        <f>IF(FN_MC!Q358="","*",CONCATENATE(FN_MC!Q358," ",FN_MC!R358))</f>
        <v>*</v>
      </c>
      <c r="T342" s="110" t="str">
        <f>IF(FN_MC!V358="","*",FN_MC!V358)</f>
        <v>*</v>
      </c>
      <c r="U342" s="110" t="str">
        <f>IF(FN_MC!W358="","*",FN_MC!W358)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IF(FN_MC!Y359="","*",FN_MC!Y359)</f>
        <v>*</v>
      </c>
      <c r="B343" s="109" t="str">
        <f>IF(FN_MC!X359="","*",FN_MC!X359)</f>
        <v>*</v>
      </c>
      <c r="C343" s="109" t="str">
        <f>IF(FN_MC!Z359="","*",FN_MC!Z359)</f>
        <v>*</v>
      </c>
      <c r="D343" s="110" t="str">
        <f>IF(FN_MC!S359="","*",FN_MC!S359)</f>
        <v>-</v>
      </c>
      <c r="E343" s="110" t="str">
        <f>IF(FN_MC!T359="","*",FN_MC!T359)</f>
        <v>-</v>
      </c>
      <c r="F343" s="110" t="str">
        <f>IF(FN_MC!B359="","*",FN_MC!B359)</f>
        <v>*</v>
      </c>
      <c r="G343" s="110" t="str">
        <f>IF(FN_MC!D359="","*",FN_MC!D359)</f>
        <v>*</v>
      </c>
      <c r="H343" s="110" t="str">
        <f>IF(FN_MC!F359="","*",FN_MC!F359)</f>
        <v>*</v>
      </c>
      <c r="I343" s="110" t="str">
        <f>IF(FN_MC!H359="","*",FN_MC!H359)</f>
        <v>*</v>
      </c>
      <c r="J343" s="110" t="str">
        <f>IF(FN_MC!I359="","*",FN_MC!I359)</f>
        <v>*</v>
      </c>
      <c r="K343" s="110" t="str">
        <f>IF(FN_MC!M359="","*",FN_MC!M359)</f>
        <v>-</v>
      </c>
      <c r="L343" s="110" t="str">
        <f>IF(FN_MC!N359="","*",FN_MC!N359)</f>
        <v>-</v>
      </c>
      <c r="M343" s="111" t="str">
        <f>IF(FN_MC!J359="","*",FN_MC!J359)</f>
        <v>*</v>
      </c>
      <c r="N343" s="290" t="str">
        <f>IF(FN_MC!K359="","*",FN_MC!K359)</f>
        <v>*</v>
      </c>
      <c r="O343" s="290" t="str">
        <f>IF(FN_MC!L359="","*",FN_MC!L359)</f>
        <v>-</v>
      </c>
      <c r="P343" s="111"/>
      <c r="Q343" s="128" t="str">
        <f>IF(FN_MC!O359="","*",FN_MC!O359)</f>
        <v>*</v>
      </c>
      <c r="R343" s="128" t="str">
        <f>IF(FN_MC!P359="","*",FN_MC!P359)</f>
        <v>*</v>
      </c>
      <c r="S343" s="110" t="str">
        <f>IF(FN_MC!Q359="","*",CONCATENATE(FN_MC!Q359," ",FN_MC!R359))</f>
        <v>*</v>
      </c>
      <c r="T343" s="110" t="str">
        <f>IF(FN_MC!V359="","*",FN_MC!V359)</f>
        <v>*</v>
      </c>
      <c r="U343" s="110" t="str">
        <f>IF(FN_MC!W359="","*",FN_MC!W359)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IF(FN_MC!Y360="","*",FN_MC!Y360)</f>
        <v>*</v>
      </c>
      <c r="B344" s="109" t="str">
        <f>IF(FN_MC!X360="","*",FN_MC!X360)</f>
        <v>*</v>
      </c>
      <c r="C344" s="109" t="str">
        <f>IF(FN_MC!Z360="","*",FN_MC!Z360)</f>
        <v>*</v>
      </c>
      <c r="D344" s="110" t="str">
        <f>IF(FN_MC!S360="","*",FN_MC!S360)</f>
        <v>-</v>
      </c>
      <c r="E344" s="110" t="str">
        <f>IF(FN_MC!T360="","*",FN_MC!T360)</f>
        <v>-</v>
      </c>
      <c r="F344" s="110" t="str">
        <f>IF(FN_MC!B360="","*",FN_MC!B360)</f>
        <v>*</v>
      </c>
      <c r="G344" s="110" t="str">
        <f>IF(FN_MC!D360="","*",FN_MC!D360)</f>
        <v>*</v>
      </c>
      <c r="H344" s="110" t="str">
        <f>IF(FN_MC!F360="","*",FN_MC!F360)</f>
        <v>*</v>
      </c>
      <c r="I344" s="110" t="str">
        <f>IF(FN_MC!H360="","*",FN_MC!H360)</f>
        <v>*</v>
      </c>
      <c r="J344" s="110" t="str">
        <f>IF(FN_MC!I360="","*",FN_MC!I360)</f>
        <v>*</v>
      </c>
      <c r="K344" s="110" t="str">
        <f>IF(FN_MC!M360="","*",FN_MC!M360)</f>
        <v>-</v>
      </c>
      <c r="L344" s="110" t="str">
        <f>IF(FN_MC!N360="","*",FN_MC!N360)</f>
        <v>-</v>
      </c>
      <c r="M344" s="111" t="str">
        <f>IF(FN_MC!J360="","*",FN_MC!J360)</f>
        <v>*</v>
      </c>
      <c r="N344" s="290" t="str">
        <f>IF(FN_MC!K360="","*",FN_MC!K360)</f>
        <v>*</v>
      </c>
      <c r="O344" s="290" t="str">
        <f>IF(FN_MC!L360="","*",FN_MC!L360)</f>
        <v>-</v>
      </c>
      <c r="P344" s="111"/>
      <c r="Q344" s="128" t="str">
        <f>IF(FN_MC!O360="","*",FN_MC!O360)</f>
        <v>*</v>
      </c>
      <c r="R344" s="128" t="str">
        <f>IF(FN_MC!P360="","*",FN_MC!P360)</f>
        <v>*</v>
      </c>
      <c r="S344" s="110" t="str">
        <f>IF(FN_MC!Q360="","*",CONCATENATE(FN_MC!Q360," ",FN_MC!R360))</f>
        <v>*</v>
      </c>
      <c r="T344" s="110" t="str">
        <f>IF(FN_MC!V360="","*",FN_MC!V360)</f>
        <v>*</v>
      </c>
      <c r="U344" s="110" t="str">
        <f>IF(FN_MC!W360="","*",FN_MC!W360)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IF(FN_MC!Y361="","*",FN_MC!Y361)</f>
        <v>*</v>
      </c>
      <c r="B345" s="109" t="str">
        <f>IF(FN_MC!X361="","*",FN_MC!X361)</f>
        <v>*</v>
      </c>
      <c r="C345" s="109" t="str">
        <f>IF(FN_MC!Z361="","*",FN_MC!Z361)</f>
        <v>*</v>
      </c>
      <c r="D345" s="110" t="str">
        <f>IF(FN_MC!S361="","*",FN_MC!S361)</f>
        <v>-</v>
      </c>
      <c r="E345" s="110" t="str">
        <f>IF(FN_MC!T361="","*",FN_MC!T361)</f>
        <v>-</v>
      </c>
      <c r="F345" s="110" t="str">
        <f>IF(FN_MC!B361="","*",FN_MC!B361)</f>
        <v>*</v>
      </c>
      <c r="G345" s="110" t="str">
        <f>IF(FN_MC!D361="","*",FN_MC!D361)</f>
        <v>*</v>
      </c>
      <c r="H345" s="110" t="str">
        <f>IF(FN_MC!F361="","*",FN_MC!F361)</f>
        <v>*</v>
      </c>
      <c r="I345" s="110" t="str">
        <f>IF(FN_MC!H361="","*",FN_MC!H361)</f>
        <v>*</v>
      </c>
      <c r="J345" s="110" t="str">
        <f>IF(FN_MC!I361="","*",FN_MC!I361)</f>
        <v>*</v>
      </c>
      <c r="K345" s="110" t="str">
        <f>IF(FN_MC!M361="","*",FN_MC!M361)</f>
        <v>-</v>
      </c>
      <c r="L345" s="110" t="str">
        <f>IF(FN_MC!N361="","*",FN_MC!N361)</f>
        <v>-</v>
      </c>
      <c r="M345" s="111" t="str">
        <f>IF(FN_MC!J361="","*",FN_MC!J361)</f>
        <v>*</v>
      </c>
      <c r="N345" s="290" t="str">
        <f>IF(FN_MC!K361="","*",FN_MC!K361)</f>
        <v>*</v>
      </c>
      <c r="O345" s="290" t="str">
        <f>IF(FN_MC!L361="","*",FN_MC!L361)</f>
        <v>-</v>
      </c>
      <c r="P345" s="111"/>
      <c r="Q345" s="128" t="str">
        <f>IF(FN_MC!O361="","*",FN_MC!O361)</f>
        <v>*</v>
      </c>
      <c r="R345" s="128" t="str">
        <f>IF(FN_MC!P361="","*",FN_MC!P361)</f>
        <v>*</v>
      </c>
      <c r="S345" s="110" t="str">
        <f>IF(FN_MC!Q361="","*",CONCATENATE(FN_MC!Q361," ",FN_MC!R361))</f>
        <v>*</v>
      </c>
      <c r="T345" s="110" t="str">
        <f>IF(FN_MC!V361="","*",FN_MC!V361)</f>
        <v>*</v>
      </c>
      <c r="U345" s="110" t="str">
        <f>IF(FN_MC!W361="","*",FN_MC!W361)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IF(FN_MC!Y362="","*",FN_MC!Y362)</f>
        <v>*</v>
      </c>
      <c r="B346" s="109" t="str">
        <f>IF(FN_MC!X362="","*",FN_MC!X362)</f>
        <v>*</v>
      </c>
      <c r="C346" s="109" t="str">
        <f>IF(FN_MC!Z362="","*",FN_MC!Z362)</f>
        <v>*</v>
      </c>
      <c r="D346" s="110" t="str">
        <f>IF(FN_MC!S362="","*",FN_MC!S362)</f>
        <v>-</v>
      </c>
      <c r="E346" s="110" t="str">
        <f>IF(FN_MC!T362="","*",FN_MC!T362)</f>
        <v>-</v>
      </c>
      <c r="F346" s="110" t="str">
        <f>IF(FN_MC!B362="","*",FN_MC!B362)</f>
        <v>*</v>
      </c>
      <c r="G346" s="110" t="str">
        <f>IF(FN_MC!D362="","*",FN_MC!D362)</f>
        <v>*</v>
      </c>
      <c r="H346" s="110" t="str">
        <f>IF(FN_MC!F362="","*",FN_MC!F362)</f>
        <v>*</v>
      </c>
      <c r="I346" s="110" t="str">
        <f>IF(FN_MC!H362="","*",FN_MC!H362)</f>
        <v>*</v>
      </c>
      <c r="J346" s="110" t="str">
        <f>IF(FN_MC!I362="","*",FN_MC!I362)</f>
        <v>*</v>
      </c>
      <c r="K346" s="110" t="str">
        <f>IF(FN_MC!M362="","*",FN_MC!M362)</f>
        <v>-</v>
      </c>
      <c r="L346" s="110" t="str">
        <f>IF(FN_MC!N362="","*",FN_MC!N362)</f>
        <v>-</v>
      </c>
      <c r="M346" s="111" t="str">
        <f>IF(FN_MC!J362="","*",FN_MC!J362)</f>
        <v>*</v>
      </c>
      <c r="N346" s="290" t="str">
        <f>IF(FN_MC!K362="","*",FN_MC!K362)</f>
        <v>*</v>
      </c>
      <c r="O346" s="290" t="str">
        <f>IF(FN_MC!L362="","*",FN_MC!L362)</f>
        <v>-</v>
      </c>
      <c r="P346" s="111"/>
      <c r="Q346" s="128" t="str">
        <f>IF(FN_MC!O362="","*",FN_MC!O362)</f>
        <v>*</v>
      </c>
      <c r="R346" s="128" t="str">
        <f>IF(FN_MC!P362="","*",FN_MC!P362)</f>
        <v>*</v>
      </c>
      <c r="S346" s="110" t="str">
        <f>IF(FN_MC!Q362="","*",CONCATENATE(FN_MC!Q362," ",FN_MC!R362))</f>
        <v>*</v>
      </c>
      <c r="T346" s="110" t="str">
        <f>IF(FN_MC!V362="","*",FN_MC!V362)</f>
        <v>*</v>
      </c>
      <c r="U346" s="110" t="str">
        <f>IF(FN_MC!W362="","*",FN_MC!W362)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IF(FN_MC!Y363="","*",FN_MC!Y363)</f>
        <v>*</v>
      </c>
      <c r="B347" s="109" t="str">
        <f>IF(FN_MC!X363="","*",FN_MC!X363)</f>
        <v>*</v>
      </c>
      <c r="C347" s="109" t="str">
        <f>IF(FN_MC!Z363="","*",FN_MC!Z363)</f>
        <v>*</v>
      </c>
      <c r="D347" s="110" t="str">
        <f>IF(FN_MC!S363="","*",FN_MC!S363)</f>
        <v>-</v>
      </c>
      <c r="E347" s="110" t="str">
        <f>IF(FN_MC!T363="","*",FN_MC!T363)</f>
        <v>-</v>
      </c>
      <c r="F347" s="110" t="str">
        <f>IF(FN_MC!B363="","*",FN_MC!B363)</f>
        <v>*</v>
      </c>
      <c r="G347" s="110" t="str">
        <f>IF(FN_MC!D363="","*",FN_MC!D363)</f>
        <v>*</v>
      </c>
      <c r="H347" s="110" t="str">
        <f>IF(FN_MC!F363="","*",FN_MC!F363)</f>
        <v>*</v>
      </c>
      <c r="I347" s="110" t="str">
        <f>IF(FN_MC!H363="","*",FN_MC!H363)</f>
        <v>*</v>
      </c>
      <c r="J347" s="110" t="str">
        <f>IF(FN_MC!I363="","*",FN_MC!I363)</f>
        <v>*</v>
      </c>
      <c r="K347" s="110" t="str">
        <f>IF(FN_MC!M363="","*",FN_MC!M363)</f>
        <v>-</v>
      </c>
      <c r="L347" s="110" t="str">
        <f>IF(FN_MC!N363="","*",FN_MC!N363)</f>
        <v>-</v>
      </c>
      <c r="M347" s="111" t="str">
        <f>IF(FN_MC!J363="","*",FN_MC!J363)</f>
        <v>*</v>
      </c>
      <c r="N347" s="290" t="str">
        <f>IF(FN_MC!K363="","*",FN_MC!K363)</f>
        <v>*</v>
      </c>
      <c r="O347" s="290" t="str">
        <f>IF(FN_MC!L363="","*",FN_MC!L363)</f>
        <v>-</v>
      </c>
      <c r="P347" s="111"/>
      <c r="Q347" s="128" t="str">
        <f>IF(FN_MC!O363="","*",FN_MC!O363)</f>
        <v>*</v>
      </c>
      <c r="R347" s="128" t="str">
        <f>IF(FN_MC!P363="","*",FN_MC!P363)</f>
        <v>*</v>
      </c>
      <c r="S347" s="110" t="str">
        <f>IF(FN_MC!Q363="","*",CONCATENATE(FN_MC!Q363," ",FN_MC!R363))</f>
        <v>*</v>
      </c>
      <c r="T347" s="110" t="str">
        <f>IF(FN_MC!V363="","*",FN_MC!V363)</f>
        <v>*</v>
      </c>
      <c r="U347" s="110" t="str">
        <f>IF(FN_MC!W363="","*",FN_MC!W363)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IF(FN_MC!Y364="","*",FN_MC!Y364)</f>
        <v>*</v>
      </c>
      <c r="B348" s="109" t="str">
        <f>IF(FN_MC!X364="","*",FN_MC!X364)</f>
        <v>*</v>
      </c>
      <c r="C348" s="109" t="str">
        <f>IF(FN_MC!Z364="","*",FN_MC!Z364)</f>
        <v>*</v>
      </c>
      <c r="D348" s="110" t="str">
        <f>IF(FN_MC!S364="","*",FN_MC!S364)</f>
        <v>-</v>
      </c>
      <c r="E348" s="110" t="str">
        <f>IF(FN_MC!T364="","*",FN_MC!T364)</f>
        <v>-</v>
      </c>
      <c r="F348" s="110" t="str">
        <f>IF(FN_MC!B364="","*",FN_MC!B364)</f>
        <v>*</v>
      </c>
      <c r="G348" s="110" t="str">
        <f>IF(FN_MC!D364="","*",FN_MC!D364)</f>
        <v>*</v>
      </c>
      <c r="H348" s="110" t="str">
        <f>IF(FN_MC!F364="","*",FN_MC!F364)</f>
        <v>*</v>
      </c>
      <c r="I348" s="110" t="str">
        <f>IF(FN_MC!H364="","*",FN_MC!H364)</f>
        <v>*</v>
      </c>
      <c r="J348" s="110" t="str">
        <f>IF(FN_MC!I364="","*",FN_MC!I364)</f>
        <v>*</v>
      </c>
      <c r="K348" s="110" t="str">
        <f>IF(FN_MC!M364="","*",FN_MC!M364)</f>
        <v>-</v>
      </c>
      <c r="L348" s="110" t="str">
        <f>IF(FN_MC!N364="","*",FN_MC!N364)</f>
        <v>-</v>
      </c>
      <c r="M348" s="111" t="str">
        <f>IF(FN_MC!J364="","*",FN_MC!J364)</f>
        <v>*</v>
      </c>
      <c r="N348" s="290" t="str">
        <f>IF(FN_MC!K364="","*",FN_MC!K364)</f>
        <v>*</v>
      </c>
      <c r="O348" s="290" t="str">
        <f>IF(FN_MC!L364="","*",FN_MC!L364)</f>
        <v>-</v>
      </c>
      <c r="P348" s="111"/>
      <c r="Q348" s="128" t="str">
        <f>IF(FN_MC!O364="","*",FN_MC!O364)</f>
        <v>*</v>
      </c>
      <c r="R348" s="128" t="str">
        <f>IF(FN_MC!P364="","*",FN_MC!P364)</f>
        <v>*</v>
      </c>
      <c r="S348" s="110" t="str">
        <f>IF(FN_MC!Q364="","*",CONCATENATE(FN_MC!Q364," ",FN_MC!R364))</f>
        <v>*</v>
      </c>
      <c r="T348" s="110" t="str">
        <f>IF(FN_MC!V364="","*",FN_MC!V364)</f>
        <v>*</v>
      </c>
      <c r="U348" s="110" t="str">
        <f>IF(FN_MC!W364="","*",FN_MC!W364)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IF(FN_MC!Y365="","*",FN_MC!Y365)</f>
        <v>*</v>
      </c>
      <c r="B349" s="109" t="str">
        <f>IF(FN_MC!X365="","*",FN_MC!X365)</f>
        <v>*</v>
      </c>
      <c r="C349" s="109" t="str">
        <f>IF(FN_MC!Z365="","*",FN_MC!Z365)</f>
        <v>*</v>
      </c>
      <c r="D349" s="110" t="str">
        <f>IF(FN_MC!S365="","*",FN_MC!S365)</f>
        <v>-</v>
      </c>
      <c r="E349" s="110" t="str">
        <f>IF(FN_MC!T365="","*",FN_MC!T365)</f>
        <v>-</v>
      </c>
      <c r="F349" s="110" t="str">
        <f>IF(FN_MC!B365="","*",FN_MC!B365)</f>
        <v>*</v>
      </c>
      <c r="G349" s="110" t="str">
        <f>IF(FN_MC!D365="","*",FN_MC!D365)</f>
        <v>*</v>
      </c>
      <c r="H349" s="110" t="str">
        <f>IF(FN_MC!F365="","*",FN_MC!F365)</f>
        <v>*</v>
      </c>
      <c r="I349" s="110" t="str">
        <f>IF(FN_MC!H365="","*",FN_MC!H365)</f>
        <v>*</v>
      </c>
      <c r="J349" s="110" t="str">
        <f>IF(FN_MC!I365="","*",FN_MC!I365)</f>
        <v>*</v>
      </c>
      <c r="K349" s="110" t="str">
        <f>IF(FN_MC!M365="","*",FN_MC!M365)</f>
        <v>-</v>
      </c>
      <c r="L349" s="110" t="str">
        <f>IF(FN_MC!N365="","*",FN_MC!N365)</f>
        <v>-</v>
      </c>
      <c r="M349" s="111" t="str">
        <f>IF(FN_MC!J365="","*",FN_MC!J365)</f>
        <v>*</v>
      </c>
      <c r="N349" s="290" t="str">
        <f>IF(FN_MC!K365="","*",FN_MC!K365)</f>
        <v>*</v>
      </c>
      <c r="O349" s="290" t="str">
        <f>IF(FN_MC!L365="","*",FN_MC!L365)</f>
        <v>-</v>
      </c>
      <c r="P349" s="111"/>
      <c r="Q349" s="128" t="str">
        <f>IF(FN_MC!O365="","*",FN_MC!O365)</f>
        <v>*</v>
      </c>
      <c r="R349" s="128" t="str">
        <f>IF(FN_MC!P365="","*",FN_MC!P365)</f>
        <v>*</v>
      </c>
      <c r="S349" s="110" t="str">
        <f>IF(FN_MC!Q365="","*",CONCATENATE(FN_MC!Q365," ",FN_MC!R365))</f>
        <v>*</v>
      </c>
      <c r="T349" s="110" t="str">
        <f>IF(FN_MC!V365="","*",FN_MC!V365)</f>
        <v>*</v>
      </c>
      <c r="U349" s="110" t="str">
        <f>IF(FN_MC!W365="","*",FN_MC!W365)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IF(FN_MC!Y366="","*",FN_MC!Y366)</f>
        <v>*</v>
      </c>
      <c r="B350" s="109" t="str">
        <f>IF(FN_MC!X366="","*",FN_MC!X366)</f>
        <v>*</v>
      </c>
      <c r="C350" s="109" t="str">
        <f>IF(FN_MC!Z366="","*",FN_MC!Z366)</f>
        <v>*</v>
      </c>
      <c r="D350" s="110" t="str">
        <f>IF(FN_MC!S366="","*",FN_MC!S366)</f>
        <v>-</v>
      </c>
      <c r="E350" s="110" t="str">
        <f>IF(FN_MC!T366="","*",FN_MC!T366)</f>
        <v>-</v>
      </c>
      <c r="F350" s="110" t="str">
        <f>IF(FN_MC!B366="","*",FN_MC!B366)</f>
        <v>*</v>
      </c>
      <c r="G350" s="110" t="str">
        <f>IF(FN_MC!D366="","*",FN_MC!D366)</f>
        <v>*</v>
      </c>
      <c r="H350" s="110" t="str">
        <f>IF(FN_MC!F366="","*",FN_MC!F366)</f>
        <v>*</v>
      </c>
      <c r="I350" s="110" t="str">
        <f>IF(FN_MC!H366="","*",FN_MC!H366)</f>
        <v>*</v>
      </c>
      <c r="J350" s="110" t="str">
        <f>IF(FN_MC!I366="","*",FN_MC!I366)</f>
        <v>*</v>
      </c>
      <c r="K350" s="110" t="str">
        <f>IF(FN_MC!M366="","*",FN_MC!M366)</f>
        <v>-</v>
      </c>
      <c r="L350" s="110" t="str">
        <f>IF(FN_MC!N366="","*",FN_MC!N366)</f>
        <v>-</v>
      </c>
      <c r="M350" s="111" t="str">
        <f>IF(FN_MC!J366="","*",FN_MC!J366)</f>
        <v>*</v>
      </c>
      <c r="N350" s="290" t="str">
        <f>IF(FN_MC!K366="","*",FN_MC!K366)</f>
        <v>*</v>
      </c>
      <c r="O350" s="290" t="str">
        <f>IF(FN_MC!L366="","*",FN_MC!L366)</f>
        <v>-</v>
      </c>
      <c r="P350" s="111"/>
      <c r="Q350" s="128" t="str">
        <f>IF(FN_MC!O366="","*",FN_MC!O366)</f>
        <v>*</v>
      </c>
      <c r="R350" s="128" t="str">
        <f>IF(FN_MC!P366="","*",FN_MC!P366)</f>
        <v>*</v>
      </c>
      <c r="S350" s="110" t="str">
        <f>IF(FN_MC!Q366="","*",CONCATENATE(FN_MC!Q366," ",FN_MC!R366))</f>
        <v>*</v>
      </c>
      <c r="T350" s="110" t="str">
        <f>IF(FN_MC!V366="","*",FN_MC!V366)</f>
        <v>*</v>
      </c>
      <c r="U350" s="110" t="str">
        <f>IF(FN_MC!W366="","*",FN_MC!W366)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IF(FN_MC!Y367="","*",FN_MC!Y367)</f>
        <v>*</v>
      </c>
      <c r="B351" s="109" t="str">
        <f>IF(FN_MC!X367="","*",FN_MC!X367)</f>
        <v>*</v>
      </c>
      <c r="C351" s="109" t="str">
        <f>IF(FN_MC!Z367="","*",FN_MC!Z367)</f>
        <v>*</v>
      </c>
      <c r="D351" s="110" t="str">
        <f>IF(FN_MC!S367="","*",FN_MC!S367)</f>
        <v>-</v>
      </c>
      <c r="E351" s="110" t="str">
        <f>IF(FN_MC!T367="","*",FN_MC!T367)</f>
        <v>-</v>
      </c>
      <c r="F351" s="110" t="str">
        <f>IF(FN_MC!B367="","*",FN_MC!B367)</f>
        <v>*</v>
      </c>
      <c r="G351" s="110" t="str">
        <f>IF(FN_MC!D367="","*",FN_MC!D367)</f>
        <v>*</v>
      </c>
      <c r="H351" s="110" t="str">
        <f>IF(FN_MC!F367="","*",FN_MC!F367)</f>
        <v>*</v>
      </c>
      <c r="I351" s="110" t="str">
        <f>IF(FN_MC!H367="","*",FN_MC!H367)</f>
        <v>*</v>
      </c>
      <c r="J351" s="110" t="str">
        <f>IF(FN_MC!I367="","*",FN_MC!I367)</f>
        <v>*</v>
      </c>
      <c r="K351" s="110" t="str">
        <f>IF(FN_MC!M367="","*",FN_MC!M367)</f>
        <v>-</v>
      </c>
      <c r="L351" s="110" t="str">
        <f>IF(FN_MC!N367="","*",FN_MC!N367)</f>
        <v>-</v>
      </c>
      <c r="M351" s="111" t="str">
        <f>IF(FN_MC!J367="","*",FN_MC!J367)</f>
        <v>*</v>
      </c>
      <c r="N351" s="290" t="str">
        <f>IF(FN_MC!K367="","*",FN_MC!K367)</f>
        <v>*</v>
      </c>
      <c r="O351" s="290" t="str">
        <f>IF(FN_MC!L367="","*",FN_MC!L367)</f>
        <v>-</v>
      </c>
      <c r="P351" s="111"/>
      <c r="Q351" s="128" t="str">
        <f>IF(FN_MC!O367="","*",FN_MC!O367)</f>
        <v>*</v>
      </c>
      <c r="R351" s="128" t="str">
        <f>IF(FN_MC!P367="","*",FN_MC!P367)</f>
        <v>*</v>
      </c>
      <c r="S351" s="110" t="str">
        <f>IF(FN_MC!Q367="","*",CONCATENATE(FN_MC!Q367," ",FN_MC!R367))</f>
        <v>*</v>
      </c>
      <c r="T351" s="110" t="str">
        <f>IF(FN_MC!V367="","*",FN_MC!V367)</f>
        <v>*</v>
      </c>
      <c r="U351" s="110" t="str">
        <f>IF(FN_MC!W367="","*",FN_MC!W367)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IF(FN_MC!Y368="","*",FN_MC!Y368)</f>
        <v>*</v>
      </c>
      <c r="B352" s="109" t="str">
        <f>IF(FN_MC!X368="","*",FN_MC!X368)</f>
        <v>*</v>
      </c>
      <c r="C352" s="109" t="str">
        <f>IF(FN_MC!Z368="","*",FN_MC!Z368)</f>
        <v>*</v>
      </c>
      <c r="D352" s="110" t="str">
        <f>IF(FN_MC!S368="","*",FN_MC!S368)</f>
        <v>-</v>
      </c>
      <c r="E352" s="110" t="str">
        <f>IF(FN_MC!T368="","*",FN_MC!T368)</f>
        <v>-</v>
      </c>
      <c r="F352" s="110" t="str">
        <f>IF(FN_MC!B368="","*",FN_MC!B368)</f>
        <v>*</v>
      </c>
      <c r="G352" s="110" t="str">
        <f>IF(FN_MC!D368="","*",FN_MC!D368)</f>
        <v>*</v>
      </c>
      <c r="H352" s="110" t="str">
        <f>IF(FN_MC!F368="","*",FN_MC!F368)</f>
        <v>*</v>
      </c>
      <c r="I352" s="110" t="str">
        <f>IF(FN_MC!H368="","*",FN_MC!H368)</f>
        <v>*</v>
      </c>
      <c r="J352" s="110" t="str">
        <f>IF(FN_MC!I368="","*",FN_MC!I368)</f>
        <v>*</v>
      </c>
      <c r="K352" s="110" t="str">
        <f>IF(FN_MC!M368="","*",FN_MC!M368)</f>
        <v>-</v>
      </c>
      <c r="L352" s="110" t="str">
        <f>IF(FN_MC!N368="","*",FN_MC!N368)</f>
        <v>-</v>
      </c>
      <c r="M352" s="111" t="str">
        <f>IF(FN_MC!J368="","*",FN_MC!J368)</f>
        <v>*</v>
      </c>
      <c r="N352" s="290" t="str">
        <f>IF(FN_MC!K368="","*",FN_MC!K368)</f>
        <v>*</v>
      </c>
      <c r="O352" s="290" t="str">
        <f>IF(FN_MC!L368="","*",FN_MC!L368)</f>
        <v>-</v>
      </c>
      <c r="P352" s="111"/>
      <c r="Q352" s="128" t="str">
        <f>IF(FN_MC!O368="","*",FN_MC!O368)</f>
        <v>*</v>
      </c>
      <c r="R352" s="128" t="str">
        <f>IF(FN_MC!P368="","*",FN_MC!P368)</f>
        <v>*</v>
      </c>
      <c r="S352" s="110" t="str">
        <f>IF(FN_MC!Q368="","*",CONCATENATE(FN_MC!Q368," ",FN_MC!R368))</f>
        <v>*</v>
      </c>
      <c r="T352" s="110" t="str">
        <f>IF(FN_MC!V368="","*",FN_MC!V368)</f>
        <v>*</v>
      </c>
      <c r="U352" s="110" t="str">
        <f>IF(FN_MC!W368="","*",FN_MC!W368)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IF(FN_MC!Y369="","*",FN_MC!Y369)</f>
        <v>*</v>
      </c>
      <c r="B353" s="109" t="str">
        <f>IF(FN_MC!X369="","*",FN_MC!X369)</f>
        <v>*</v>
      </c>
      <c r="C353" s="109" t="str">
        <f>IF(FN_MC!Z369="","*",FN_MC!Z369)</f>
        <v>*</v>
      </c>
      <c r="D353" s="110" t="str">
        <f>IF(FN_MC!S369="","*",FN_MC!S369)</f>
        <v>-</v>
      </c>
      <c r="E353" s="110" t="str">
        <f>IF(FN_MC!T369="","*",FN_MC!T369)</f>
        <v>-</v>
      </c>
      <c r="F353" s="110" t="str">
        <f>IF(FN_MC!B369="","*",FN_MC!B369)</f>
        <v>*</v>
      </c>
      <c r="G353" s="110" t="str">
        <f>IF(FN_MC!D369="","*",FN_MC!D369)</f>
        <v>*</v>
      </c>
      <c r="H353" s="110" t="str">
        <f>IF(FN_MC!F369="","*",FN_MC!F369)</f>
        <v>*</v>
      </c>
      <c r="I353" s="110" t="str">
        <f>IF(FN_MC!H369="","*",FN_MC!H369)</f>
        <v>*</v>
      </c>
      <c r="J353" s="110" t="str">
        <f>IF(FN_MC!I369="","*",FN_MC!I369)</f>
        <v>*</v>
      </c>
      <c r="K353" s="110" t="str">
        <f>IF(FN_MC!M369="","*",FN_MC!M369)</f>
        <v>-</v>
      </c>
      <c r="L353" s="110" t="str">
        <f>IF(FN_MC!N369="","*",FN_MC!N369)</f>
        <v>-</v>
      </c>
      <c r="M353" s="111" t="str">
        <f>IF(FN_MC!J369="","*",FN_MC!J369)</f>
        <v>*</v>
      </c>
      <c r="N353" s="290" t="str">
        <f>IF(FN_MC!K369="","*",FN_MC!K369)</f>
        <v>*</v>
      </c>
      <c r="O353" s="290" t="str">
        <f>IF(FN_MC!L369="","*",FN_MC!L369)</f>
        <v>-</v>
      </c>
      <c r="P353" s="111"/>
      <c r="Q353" s="128" t="str">
        <f>IF(FN_MC!O369="","*",FN_MC!O369)</f>
        <v>*</v>
      </c>
      <c r="R353" s="128" t="str">
        <f>IF(FN_MC!P369="","*",FN_MC!P369)</f>
        <v>*</v>
      </c>
      <c r="S353" s="110" t="str">
        <f>IF(FN_MC!Q369="","*",CONCATENATE(FN_MC!Q369," ",FN_MC!R369))</f>
        <v>*</v>
      </c>
      <c r="T353" s="110" t="str">
        <f>IF(FN_MC!V369="","*",FN_MC!V369)</f>
        <v>*</v>
      </c>
      <c r="U353" s="110" t="str">
        <f>IF(FN_MC!W369="","*",FN_MC!W369)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IF(FN_MC!Y370="","*",FN_MC!Y370)</f>
        <v>*</v>
      </c>
      <c r="B354" s="109" t="str">
        <f>IF(FN_MC!X370="","*",FN_MC!X370)</f>
        <v>*</v>
      </c>
      <c r="C354" s="109" t="str">
        <f>IF(FN_MC!Z370="","*",FN_MC!Z370)</f>
        <v>*</v>
      </c>
      <c r="D354" s="110" t="str">
        <f>IF(FN_MC!S370="","*",FN_MC!S370)</f>
        <v>-</v>
      </c>
      <c r="E354" s="110" t="str">
        <f>IF(FN_MC!T370="","*",FN_MC!T370)</f>
        <v>-</v>
      </c>
      <c r="F354" s="110" t="str">
        <f>IF(FN_MC!B370="","*",FN_MC!B370)</f>
        <v>*</v>
      </c>
      <c r="G354" s="110" t="str">
        <f>IF(FN_MC!D370="","*",FN_MC!D370)</f>
        <v>*</v>
      </c>
      <c r="H354" s="110" t="str">
        <f>IF(FN_MC!F370="","*",FN_MC!F370)</f>
        <v>*</v>
      </c>
      <c r="I354" s="110" t="str">
        <f>IF(FN_MC!H370="","*",FN_MC!H370)</f>
        <v>*</v>
      </c>
      <c r="J354" s="110" t="str">
        <f>IF(FN_MC!I370="","*",FN_MC!I370)</f>
        <v>*</v>
      </c>
      <c r="K354" s="110" t="str">
        <f>IF(FN_MC!M370="","*",FN_MC!M370)</f>
        <v>-</v>
      </c>
      <c r="L354" s="110" t="str">
        <f>IF(FN_MC!N370="","*",FN_MC!N370)</f>
        <v>-</v>
      </c>
      <c r="M354" s="111" t="str">
        <f>IF(FN_MC!J370="","*",FN_MC!J370)</f>
        <v>*</v>
      </c>
      <c r="N354" s="290" t="str">
        <f>IF(FN_MC!K370="","*",FN_MC!K370)</f>
        <v>*</v>
      </c>
      <c r="O354" s="290" t="str">
        <f>IF(FN_MC!L370="","*",FN_MC!L370)</f>
        <v>-</v>
      </c>
      <c r="P354" s="111"/>
      <c r="Q354" s="128" t="str">
        <f>IF(FN_MC!O370="","*",FN_MC!O370)</f>
        <v>*</v>
      </c>
      <c r="R354" s="128" t="str">
        <f>IF(FN_MC!P370="","*",FN_MC!P370)</f>
        <v>*</v>
      </c>
      <c r="S354" s="110" t="str">
        <f>IF(FN_MC!Q370="","*",CONCATENATE(FN_MC!Q370," ",FN_MC!R370))</f>
        <v>*</v>
      </c>
      <c r="T354" s="110" t="str">
        <f>IF(FN_MC!V370="","*",FN_MC!V370)</f>
        <v>*</v>
      </c>
      <c r="U354" s="110" t="str">
        <f>IF(FN_MC!W370="","*",FN_MC!W370)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IF(FN_MC!Y371="","*",FN_MC!Y371)</f>
        <v>*</v>
      </c>
      <c r="B355" s="109" t="str">
        <f>IF(FN_MC!X371="","*",FN_MC!X371)</f>
        <v>*</v>
      </c>
      <c r="C355" s="109" t="str">
        <f>IF(FN_MC!Z371="","*",FN_MC!Z371)</f>
        <v>*</v>
      </c>
      <c r="D355" s="110" t="str">
        <f>IF(FN_MC!S371="","*",FN_MC!S371)</f>
        <v>-</v>
      </c>
      <c r="E355" s="110" t="str">
        <f>IF(FN_MC!T371="","*",FN_MC!T371)</f>
        <v>-</v>
      </c>
      <c r="F355" s="110" t="str">
        <f>IF(FN_MC!B371="","*",FN_MC!B371)</f>
        <v>*</v>
      </c>
      <c r="G355" s="110" t="str">
        <f>IF(FN_MC!D371="","*",FN_MC!D371)</f>
        <v>*</v>
      </c>
      <c r="H355" s="110" t="str">
        <f>IF(FN_MC!F371="","*",FN_MC!F371)</f>
        <v>*</v>
      </c>
      <c r="I355" s="110" t="str">
        <f>IF(FN_MC!H371="","*",FN_MC!H371)</f>
        <v>*</v>
      </c>
      <c r="J355" s="110" t="str">
        <f>IF(FN_MC!I371="","*",FN_MC!I371)</f>
        <v>*</v>
      </c>
      <c r="K355" s="110" t="str">
        <f>IF(FN_MC!M371="","*",FN_MC!M371)</f>
        <v>-</v>
      </c>
      <c r="L355" s="110" t="str">
        <f>IF(FN_MC!N371="","*",FN_MC!N371)</f>
        <v>-</v>
      </c>
      <c r="M355" s="111" t="str">
        <f>IF(FN_MC!J371="","*",FN_MC!J371)</f>
        <v>*</v>
      </c>
      <c r="N355" s="290" t="str">
        <f>IF(FN_MC!K371="","*",FN_MC!K371)</f>
        <v>*</v>
      </c>
      <c r="O355" s="290" t="str">
        <f>IF(FN_MC!L371="","*",FN_MC!L371)</f>
        <v>-</v>
      </c>
      <c r="P355" s="111"/>
      <c r="Q355" s="128" t="str">
        <f>IF(FN_MC!O371="","*",FN_MC!O371)</f>
        <v>*</v>
      </c>
      <c r="R355" s="128" t="str">
        <f>IF(FN_MC!P371="","*",FN_MC!P371)</f>
        <v>*</v>
      </c>
      <c r="S355" s="110" t="str">
        <f>IF(FN_MC!Q371="","*",CONCATENATE(FN_MC!Q371," ",FN_MC!R371))</f>
        <v>*</v>
      </c>
      <c r="T355" s="110" t="str">
        <f>IF(FN_MC!V371="","*",FN_MC!V371)</f>
        <v>*</v>
      </c>
      <c r="U355" s="110" t="str">
        <f>IF(FN_MC!W371="","*",FN_MC!W371)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IF(FN_MC!Y372="","*",FN_MC!Y372)</f>
        <v>*</v>
      </c>
      <c r="B356" s="109" t="str">
        <f>IF(FN_MC!X372="","*",FN_MC!X372)</f>
        <v>*</v>
      </c>
      <c r="C356" s="109" t="str">
        <f>IF(FN_MC!Z372="","*",FN_MC!Z372)</f>
        <v>*</v>
      </c>
      <c r="D356" s="110" t="str">
        <f>IF(FN_MC!S372="","*",FN_MC!S372)</f>
        <v>-</v>
      </c>
      <c r="E356" s="110" t="str">
        <f>IF(FN_MC!T372="","*",FN_MC!T372)</f>
        <v>-</v>
      </c>
      <c r="F356" s="110" t="str">
        <f>IF(FN_MC!B372="","*",FN_MC!B372)</f>
        <v>*</v>
      </c>
      <c r="G356" s="110" t="str">
        <f>IF(FN_MC!D372="","*",FN_MC!D372)</f>
        <v>*</v>
      </c>
      <c r="H356" s="110" t="str">
        <f>IF(FN_MC!F372="","*",FN_MC!F372)</f>
        <v>*</v>
      </c>
      <c r="I356" s="110" t="str">
        <f>IF(FN_MC!H372="","*",FN_MC!H372)</f>
        <v>*</v>
      </c>
      <c r="J356" s="110" t="str">
        <f>IF(FN_MC!I372="","*",FN_MC!I372)</f>
        <v>*</v>
      </c>
      <c r="K356" s="110" t="str">
        <f>IF(FN_MC!M372="","*",FN_MC!M372)</f>
        <v>-</v>
      </c>
      <c r="L356" s="110" t="str">
        <f>IF(FN_MC!N372="","*",FN_MC!N372)</f>
        <v>-</v>
      </c>
      <c r="M356" s="111" t="str">
        <f>IF(FN_MC!J372="","*",FN_MC!J372)</f>
        <v>*</v>
      </c>
      <c r="N356" s="290" t="str">
        <f>IF(FN_MC!K372="","*",FN_MC!K372)</f>
        <v>*</v>
      </c>
      <c r="O356" s="290" t="str">
        <f>IF(FN_MC!L372="","*",FN_MC!L372)</f>
        <v>-</v>
      </c>
      <c r="P356" s="111"/>
      <c r="Q356" s="128" t="str">
        <f>IF(FN_MC!O372="","*",FN_MC!O372)</f>
        <v>*</v>
      </c>
      <c r="R356" s="128" t="str">
        <f>IF(FN_MC!P372="","*",FN_MC!P372)</f>
        <v>*</v>
      </c>
      <c r="S356" s="110" t="str">
        <f>IF(FN_MC!Q372="","*",CONCATENATE(FN_MC!Q372," ",FN_MC!R372))</f>
        <v>*</v>
      </c>
      <c r="T356" s="110" t="str">
        <f>IF(FN_MC!V372="","*",FN_MC!V372)</f>
        <v>*</v>
      </c>
      <c r="U356" s="110" t="str">
        <f>IF(FN_MC!W372="","*",FN_MC!W372)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IF(FN_MC!Y373="","*",FN_MC!Y373)</f>
        <v>*</v>
      </c>
      <c r="B357" s="109" t="str">
        <f>IF(FN_MC!X373="","*",FN_MC!X373)</f>
        <v>*</v>
      </c>
      <c r="C357" s="109" t="str">
        <f>IF(FN_MC!Z373="","*",FN_MC!Z373)</f>
        <v>*</v>
      </c>
      <c r="D357" s="110" t="str">
        <f>IF(FN_MC!S373="","*",FN_MC!S373)</f>
        <v>-</v>
      </c>
      <c r="E357" s="110" t="str">
        <f>IF(FN_MC!T373="","*",FN_MC!T373)</f>
        <v>-</v>
      </c>
      <c r="F357" s="110" t="str">
        <f>IF(FN_MC!B373="","*",FN_MC!B373)</f>
        <v>*</v>
      </c>
      <c r="G357" s="110" t="str">
        <f>IF(FN_MC!D373="","*",FN_MC!D373)</f>
        <v>*</v>
      </c>
      <c r="H357" s="110" t="str">
        <f>IF(FN_MC!F373="","*",FN_MC!F373)</f>
        <v>*</v>
      </c>
      <c r="I357" s="110" t="str">
        <f>IF(FN_MC!H373="","*",FN_MC!H373)</f>
        <v>*</v>
      </c>
      <c r="J357" s="110" t="str">
        <f>IF(FN_MC!I373="","*",FN_MC!I373)</f>
        <v>*</v>
      </c>
      <c r="K357" s="110" t="str">
        <f>IF(FN_MC!M373="","*",FN_MC!M373)</f>
        <v>-</v>
      </c>
      <c r="L357" s="110" t="str">
        <f>IF(FN_MC!N373="","*",FN_MC!N373)</f>
        <v>-</v>
      </c>
      <c r="M357" s="111" t="str">
        <f>IF(FN_MC!J373="","*",FN_MC!J373)</f>
        <v>*</v>
      </c>
      <c r="N357" s="290" t="str">
        <f>IF(FN_MC!K373="","*",FN_MC!K373)</f>
        <v>*</v>
      </c>
      <c r="O357" s="290" t="str">
        <f>IF(FN_MC!L373="","*",FN_MC!L373)</f>
        <v>-</v>
      </c>
      <c r="P357" s="111"/>
      <c r="Q357" s="128" t="str">
        <f>IF(FN_MC!O373="","*",FN_MC!O373)</f>
        <v>*</v>
      </c>
      <c r="R357" s="128" t="str">
        <f>IF(FN_MC!P373="","*",FN_MC!P373)</f>
        <v>*</v>
      </c>
      <c r="S357" s="110" t="str">
        <f>IF(FN_MC!Q373="","*",CONCATENATE(FN_MC!Q373," ",FN_MC!R373))</f>
        <v>*</v>
      </c>
      <c r="T357" s="110" t="str">
        <f>IF(FN_MC!V373="","*",FN_MC!V373)</f>
        <v>*</v>
      </c>
      <c r="U357" s="110" t="str">
        <f>IF(FN_MC!W373="","*",FN_MC!W373)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IF(FN_MC!Y374="","*",FN_MC!Y374)</f>
        <v>*</v>
      </c>
      <c r="B358" s="109" t="str">
        <f>IF(FN_MC!X374="","*",FN_MC!X374)</f>
        <v>*</v>
      </c>
      <c r="C358" s="109" t="str">
        <f>IF(FN_MC!Z374="","*",FN_MC!Z374)</f>
        <v>*</v>
      </c>
      <c r="D358" s="110" t="str">
        <f>IF(FN_MC!S374="","*",FN_MC!S374)</f>
        <v>-</v>
      </c>
      <c r="E358" s="110" t="str">
        <f>IF(FN_MC!T374="","*",FN_MC!T374)</f>
        <v>-</v>
      </c>
      <c r="F358" s="110" t="str">
        <f>IF(FN_MC!B374="","*",FN_MC!B374)</f>
        <v>*</v>
      </c>
      <c r="G358" s="110" t="str">
        <f>IF(FN_MC!D374="","*",FN_MC!D374)</f>
        <v>*</v>
      </c>
      <c r="H358" s="110" t="str">
        <f>IF(FN_MC!F374="","*",FN_MC!F374)</f>
        <v>*</v>
      </c>
      <c r="I358" s="110" t="str">
        <f>IF(FN_MC!H374="","*",FN_MC!H374)</f>
        <v>*</v>
      </c>
      <c r="J358" s="110" t="str">
        <f>IF(FN_MC!I374="","*",FN_MC!I374)</f>
        <v>*</v>
      </c>
      <c r="K358" s="110" t="str">
        <f>IF(FN_MC!M374="","*",FN_MC!M374)</f>
        <v>-</v>
      </c>
      <c r="L358" s="110" t="str">
        <f>IF(FN_MC!N374="","*",FN_MC!N374)</f>
        <v>-</v>
      </c>
      <c r="M358" s="111" t="str">
        <f>IF(FN_MC!J374="","*",FN_MC!J374)</f>
        <v>*</v>
      </c>
      <c r="N358" s="290" t="str">
        <f>IF(FN_MC!K374="","*",FN_MC!K374)</f>
        <v>*</v>
      </c>
      <c r="O358" s="290" t="str">
        <f>IF(FN_MC!L374="","*",FN_MC!L374)</f>
        <v>-</v>
      </c>
      <c r="P358" s="111"/>
      <c r="Q358" s="128" t="str">
        <f>IF(FN_MC!O374="","*",FN_MC!O374)</f>
        <v>*</v>
      </c>
      <c r="R358" s="128" t="str">
        <f>IF(FN_MC!P374="","*",FN_MC!P374)</f>
        <v>*</v>
      </c>
      <c r="S358" s="110" t="str">
        <f>IF(FN_MC!Q374="","*",CONCATENATE(FN_MC!Q374," ",FN_MC!R374))</f>
        <v>*</v>
      </c>
      <c r="T358" s="110" t="str">
        <f>IF(FN_MC!V374="","*",FN_MC!V374)</f>
        <v>*</v>
      </c>
      <c r="U358" s="110" t="str">
        <f>IF(FN_MC!W374="","*",FN_MC!W374)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IF(FN_MC!Y375="","*",FN_MC!Y375)</f>
        <v>*</v>
      </c>
      <c r="B359" s="109" t="str">
        <f>IF(FN_MC!X375="","*",FN_MC!X375)</f>
        <v>*</v>
      </c>
      <c r="C359" s="109" t="str">
        <f>IF(FN_MC!Z375="","*",FN_MC!Z375)</f>
        <v>*</v>
      </c>
      <c r="D359" s="110" t="str">
        <f>IF(FN_MC!S375="","*",FN_MC!S375)</f>
        <v>-</v>
      </c>
      <c r="E359" s="110" t="str">
        <f>IF(FN_MC!T375="","*",FN_MC!T375)</f>
        <v>-</v>
      </c>
      <c r="F359" s="110" t="str">
        <f>IF(FN_MC!B375="","*",FN_MC!B375)</f>
        <v>*</v>
      </c>
      <c r="G359" s="110" t="str">
        <f>IF(FN_MC!D375="","*",FN_MC!D375)</f>
        <v>*</v>
      </c>
      <c r="H359" s="110" t="str">
        <f>IF(FN_MC!F375="","*",FN_MC!F375)</f>
        <v>*</v>
      </c>
      <c r="I359" s="110" t="str">
        <f>IF(FN_MC!H375="","*",FN_MC!H375)</f>
        <v>*</v>
      </c>
      <c r="J359" s="110" t="str">
        <f>IF(FN_MC!I375="","*",FN_MC!I375)</f>
        <v>*</v>
      </c>
      <c r="K359" s="110" t="str">
        <f>IF(FN_MC!M375="","*",FN_MC!M375)</f>
        <v>-</v>
      </c>
      <c r="L359" s="110" t="str">
        <f>IF(FN_MC!N375="","*",FN_MC!N375)</f>
        <v>-</v>
      </c>
      <c r="M359" s="111" t="str">
        <f>IF(FN_MC!J375="","*",FN_MC!J375)</f>
        <v>*</v>
      </c>
      <c r="N359" s="290" t="str">
        <f>IF(FN_MC!K375="","*",FN_MC!K375)</f>
        <v>*</v>
      </c>
      <c r="O359" s="290" t="str">
        <f>IF(FN_MC!L375="","*",FN_MC!L375)</f>
        <v>-</v>
      </c>
      <c r="P359" s="111"/>
      <c r="Q359" s="128" t="str">
        <f>IF(FN_MC!O375="","*",FN_MC!O375)</f>
        <v>*</v>
      </c>
      <c r="R359" s="128" t="str">
        <f>IF(FN_MC!P375="","*",FN_MC!P375)</f>
        <v>*</v>
      </c>
      <c r="S359" s="110" t="str">
        <f>IF(FN_MC!Q375="","*",CONCATENATE(FN_MC!Q375," ",FN_MC!R375))</f>
        <v>*</v>
      </c>
      <c r="T359" s="110" t="str">
        <f>IF(FN_MC!V375="","*",FN_MC!V375)</f>
        <v>*</v>
      </c>
      <c r="U359" s="110" t="str">
        <f>IF(FN_MC!W375="","*",FN_MC!W375)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IF(FN_MC!Y376="","*",FN_MC!Y376)</f>
        <v>*</v>
      </c>
      <c r="B360" s="109" t="str">
        <f>IF(FN_MC!X376="","*",FN_MC!X376)</f>
        <v>*</v>
      </c>
      <c r="C360" s="109" t="str">
        <f>IF(FN_MC!Z376="","*",FN_MC!Z376)</f>
        <v>*</v>
      </c>
      <c r="D360" s="110" t="str">
        <f>IF(FN_MC!S376="","*",FN_MC!S376)</f>
        <v>-</v>
      </c>
      <c r="E360" s="110" t="str">
        <f>IF(FN_MC!T376="","*",FN_MC!T376)</f>
        <v>-</v>
      </c>
      <c r="F360" s="110" t="str">
        <f>IF(FN_MC!B376="","*",FN_MC!B376)</f>
        <v>*</v>
      </c>
      <c r="G360" s="110" t="str">
        <f>IF(FN_MC!D376="","*",FN_MC!D376)</f>
        <v>*</v>
      </c>
      <c r="H360" s="110" t="str">
        <f>IF(FN_MC!F376="","*",FN_MC!F376)</f>
        <v>*</v>
      </c>
      <c r="I360" s="110" t="str">
        <f>IF(FN_MC!H376="","*",FN_MC!H376)</f>
        <v>*</v>
      </c>
      <c r="J360" s="110" t="str">
        <f>IF(FN_MC!I376="","*",FN_MC!I376)</f>
        <v>*</v>
      </c>
      <c r="K360" s="110" t="str">
        <f>IF(FN_MC!M376="","*",FN_MC!M376)</f>
        <v>-</v>
      </c>
      <c r="L360" s="110" t="str">
        <f>IF(FN_MC!N376="","*",FN_MC!N376)</f>
        <v>-</v>
      </c>
      <c r="M360" s="111" t="str">
        <f>IF(FN_MC!J376="","*",FN_MC!J376)</f>
        <v>*</v>
      </c>
      <c r="N360" s="290" t="str">
        <f>IF(FN_MC!K376="","*",FN_MC!K376)</f>
        <v>*</v>
      </c>
      <c r="O360" s="290" t="str">
        <f>IF(FN_MC!L376="","*",FN_MC!L376)</f>
        <v>-</v>
      </c>
      <c r="P360" s="111"/>
      <c r="Q360" s="128" t="str">
        <f>IF(FN_MC!O376="","*",FN_MC!O376)</f>
        <v>*</v>
      </c>
      <c r="R360" s="128" t="str">
        <f>IF(FN_MC!P376="","*",FN_MC!P376)</f>
        <v>*</v>
      </c>
      <c r="S360" s="110" t="str">
        <f>IF(FN_MC!Q376="","*",CONCATENATE(FN_MC!Q376," ",FN_MC!R376))</f>
        <v>*</v>
      </c>
      <c r="T360" s="110" t="str">
        <f>IF(FN_MC!V376="","*",FN_MC!V376)</f>
        <v>*</v>
      </c>
      <c r="U360" s="110" t="str">
        <f>IF(FN_MC!W376="","*",FN_MC!W376)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IF(FN_MC!Y377="","*",FN_MC!Y377)</f>
        <v>*</v>
      </c>
      <c r="B361" s="109" t="str">
        <f>IF(FN_MC!X377="","*",FN_MC!X377)</f>
        <v>*</v>
      </c>
      <c r="C361" s="109" t="str">
        <f>IF(FN_MC!Z377="","*",FN_MC!Z377)</f>
        <v>*</v>
      </c>
      <c r="D361" s="110" t="str">
        <f>IF(FN_MC!S377="","*",FN_MC!S377)</f>
        <v>-</v>
      </c>
      <c r="E361" s="110" t="str">
        <f>IF(FN_MC!T377="","*",FN_MC!T377)</f>
        <v>-</v>
      </c>
      <c r="F361" s="110" t="str">
        <f>IF(FN_MC!B377="","*",FN_MC!B377)</f>
        <v>*</v>
      </c>
      <c r="G361" s="110" t="str">
        <f>IF(FN_MC!D377="","*",FN_MC!D377)</f>
        <v>*</v>
      </c>
      <c r="H361" s="110" t="str">
        <f>IF(FN_MC!F377="","*",FN_MC!F377)</f>
        <v>*</v>
      </c>
      <c r="I361" s="110" t="str">
        <f>IF(FN_MC!H377="","*",FN_MC!H377)</f>
        <v>*</v>
      </c>
      <c r="J361" s="110" t="str">
        <f>IF(FN_MC!I377="","*",FN_MC!I377)</f>
        <v>*</v>
      </c>
      <c r="K361" s="110" t="str">
        <f>IF(FN_MC!M377="","*",FN_MC!M377)</f>
        <v>-</v>
      </c>
      <c r="L361" s="110" t="str">
        <f>IF(FN_MC!N377="","*",FN_MC!N377)</f>
        <v>-</v>
      </c>
      <c r="M361" s="111" t="str">
        <f>IF(FN_MC!J377="","*",FN_MC!J377)</f>
        <v>*</v>
      </c>
      <c r="N361" s="290" t="str">
        <f>IF(FN_MC!K377="","*",FN_MC!K377)</f>
        <v>*</v>
      </c>
      <c r="O361" s="290" t="str">
        <f>IF(FN_MC!L377="","*",FN_MC!L377)</f>
        <v>-</v>
      </c>
      <c r="P361" s="111"/>
      <c r="Q361" s="128" t="str">
        <f>IF(FN_MC!O377="","*",FN_MC!O377)</f>
        <v>*</v>
      </c>
      <c r="R361" s="128" t="str">
        <f>IF(FN_MC!P377="","*",FN_MC!P377)</f>
        <v>*</v>
      </c>
      <c r="S361" s="110" t="str">
        <f>IF(FN_MC!Q377="","*",CONCATENATE(FN_MC!Q377," ",FN_MC!R377))</f>
        <v>*</v>
      </c>
      <c r="T361" s="110" t="str">
        <f>IF(FN_MC!V377="","*",FN_MC!V377)</f>
        <v>*</v>
      </c>
      <c r="U361" s="110" t="str">
        <f>IF(FN_MC!W377="","*",FN_MC!W377)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IF(FN_MC!Y378="","*",FN_MC!Y378)</f>
        <v>*</v>
      </c>
      <c r="B362" s="109" t="str">
        <f>IF(FN_MC!X378="","*",FN_MC!X378)</f>
        <v>*</v>
      </c>
      <c r="C362" s="109" t="str">
        <f>IF(FN_MC!Z378="","*",FN_MC!Z378)</f>
        <v>*</v>
      </c>
      <c r="D362" s="110" t="str">
        <f>IF(FN_MC!S378="","*",FN_MC!S378)</f>
        <v>-</v>
      </c>
      <c r="E362" s="110" t="str">
        <f>IF(FN_MC!T378="","*",FN_MC!T378)</f>
        <v>-</v>
      </c>
      <c r="F362" s="110" t="str">
        <f>IF(FN_MC!B378="","*",FN_MC!B378)</f>
        <v>*</v>
      </c>
      <c r="G362" s="110" t="str">
        <f>IF(FN_MC!D378="","*",FN_MC!D378)</f>
        <v>*</v>
      </c>
      <c r="H362" s="110" t="str">
        <f>IF(FN_MC!F378="","*",FN_MC!F378)</f>
        <v>*</v>
      </c>
      <c r="I362" s="110" t="str">
        <f>IF(FN_MC!H378="","*",FN_MC!H378)</f>
        <v>*</v>
      </c>
      <c r="J362" s="110" t="str">
        <f>IF(FN_MC!I378="","*",FN_MC!I378)</f>
        <v>*</v>
      </c>
      <c r="K362" s="110" t="str">
        <f>IF(FN_MC!M378="","*",FN_MC!M378)</f>
        <v>-</v>
      </c>
      <c r="L362" s="110" t="str">
        <f>IF(FN_MC!N378="","*",FN_MC!N378)</f>
        <v>-</v>
      </c>
      <c r="M362" s="111" t="str">
        <f>IF(FN_MC!J378="","*",FN_MC!J378)</f>
        <v>*</v>
      </c>
      <c r="N362" s="290" t="str">
        <f>IF(FN_MC!K378="","*",FN_MC!K378)</f>
        <v>*</v>
      </c>
      <c r="O362" s="290" t="str">
        <f>IF(FN_MC!L378="","*",FN_MC!L378)</f>
        <v>-</v>
      </c>
      <c r="P362" s="111"/>
      <c r="Q362" s="128" t="str">
        <f>IF(FN_MC!O378="","*",FN_MC!O378)</f>
        <v>*</v>
      </c>
      <c r="R362" s="128" t="str">
        <f>IF(FN_MC!P378="","*",FN_MC!P378)</f>
        <v>*</v>
      </c>
      <c r="S362" s="110" t="str">
        <f>IF(FN_MC!Q378="","*",CONCATENATE(FN_MC!Q378," ",FN_MC!R378))</f>
        <v>*</v>
      </c>
      <c r="T362" s="110" t="str">
        <f>IF(FN_MC!V378="","*",FN_MC!V378)</f>
        <v>*</v>
      </c>
      <c r="U362" s="110" t="str">
        <f>IF(FN_MC!W378="","*",FN_MC!W378)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IF(FN_MC!Y379="","*",FN_MC!Y379)</f>
        <v>*</v>
      </c>
      <c r="B363" s="109" t="str">
        <f>IF(FN_MC!X379="","*",FN_MC!X379)</f>
        <v>*</v>
      </c>
      <c r="C363" s="109" t="str">
        <f>IF(FN_MC!Z379="","*",FN_MC!Z379)</f>
        <v>*</v>
      </c>
      <c r="D363" s="110" t="str">
        <f>IF(FN_MC!S379="","*",FN_MC!S379)</f>
        <v>-</v>
      </c>
      <c r="E363" s="110" t="str">
        <f>IF(FN_MC!T379="","*",FN_MC!T379)</f>
        <v>-</v>
      </c>
      <c r="F363" s="110" t="str">
        <f>IF(FN_MC!B379="","*",FN_MC!B379)</f>
        <v>*</v>
      </c>
      <c r="G363" s="110" t="str">
        <f>IF(FN_MC!D379="","*",FN_MC!D379)</f>
        <v>*</v>
      </c>
      <c r="H363" s="110" t="str">
        <f>IF(FN_MC!F379="","*",FN_MC!F379)</f>
        <v>*</v>
      </c>
      <c r="I363" s="110" t="str">
        <f>IF(FN_MC!H379="","*",FN_MC!H379)</f>
        <v>*</v>
      </c>
      <c r="J363" s="110" t="str">
        <f>IF(FN_MC!I379="","*",FN_MC!I379)</f>
        <v>*</v>
      </c>
      <c r="K363" s="110" t="str">
        <f>IF(FN_MC!M379="","*",FN_MC!M379)</f>
        <v>-</v>
      </c>
      <c r="L363" s="110" t="str">
        <f>IF(FN_MC!N379="","*",FN_MC!N379)</f>
        <v>-</v>
      </c>
      <c r="M363" s="111" t="str">
        <f>IF(FN_MC!J379="","*",FN_MC!J379)</f>
        <v>*</v>
      </c>
      <c r="N363" s="290" t="str">
        <f>IF(FN_MC!K379="","*",FN_MC!K379)</f>
        <v>*</v>
      </c>
      <c r="O363" s="290" t="str">
        <f>IF(FN_MC!L379="","*",FN_MC!L379)</f>
        <v>-</v>
      </c>
      <c r="P363" s="111"/>
      <c r="Q363" s="128" t="str">
        <f>IF(FN_MC!O379="","*",FN_MC!O379)</f>
        <v>*</v>
      </c>
      <c r="R363" s="128" t="str">
        <f>IF(FN_MC!P379="","*",FN_MC!P379)</f>
        <v>*</v>
      </c>
      <c r="S363" s="110" t="str">
        <f>IF(FN_MC!Q379="","*",CONCATENATE(FN_MC!Q379," ",FN_MC!R379))</f>
        <v>*</v>
      </c>
      <c r="T363" s="110" t="str">
        <f>IF(FN_MC!V379="","*",FN_MC!V379)</f>
        <v>*</v>
      </c>
      <c r="U363" s="110" t="str">
        <f>IF(FN_MC!W379="","*",FN_MC!W379)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IF(FN_MC!Y380="","*",FN_MC!Y380)</f>
        <v>*</v>
      </c>
      <c r="B364" s="109" t="str">
        <f>IF(FN_MC!X380="","*",FN_MC!X380)</f>
        <v>*</v>
      </c>
      <c r="C364" s="109" t="str">
        <f>IF(FN_MC!Z380="","*",FN_MC!Z380)</f>
        <v>*</v>
      </c>
      <c r="D364" s="110" t="str">
        <f>IF(FN_MC!S380="","*",FN_MC!S380)</f>
        <v>-</v>
      </c>
      <c r="E364" s="110" t="str">
        <f>IF(FN_MC!T380="","*",FN_MC!T380)</f>
        <v>-</v>
      </c>
      <c r="F364" s="110" t="str">
        <f>IF(FN_MC!B380="","*",FN_MC!B380)</f>
        <v>*</v>
      </c>
      <c r="G364" s="110" t="str">
        <f>IF(FN_MC!D380="","*",FN_MC!D380)</f>
        <v>*</v>
      </c>
      <c r="H364" s="110" t="str">
        <f>IF(FN_MC!F380="","*",FN_MC!F380)</f>
        <v>*</v>
      </c>
      <c r="I364" s="110" t="str">
        <f>IF(FN_MC!H380="","*",FN_MC!H380)</f>
        <v>*</v>
      </c>
      <c r="J364" s="110" t="str">
        <f>IF(FN_MC!I380="","*",FN_MC!I380)</f>
        <v>*</v>
      </c>
      <c r="K364" s="110" t="str">
        <f>IF(FN_MC!M380="","*",FN_MC!M380)</f>
        <v>-</v>
      </c>
      <c r="L364" s="110" t="str">
        <f>IF(FN_MC!N380="","*",FN_MC!N380)</f>
        <v>-</v>
      </c>
      <c r="M364" s="111" t="str">
        <f>IF(FN_MC!J380="","*",FN_MC!J380)</f>
        <v>*</v>
      </c>
      <c r="N364" s="290" t="str">
        <f>IF(FN_MC!K380="","*",FN_MC!K380)</f>
        <v>*</v>
      </c>
      <c r="O364" s="290" t="str">
        <f>IF(FN_MC!L380="","*",FN_MC!L380)</f>
        <v>-</v>
      </c>
      <c r="P364" s="111"/>
      <c r="Q364" s="128" t="str">
        <f>IF(FN_MC!O380="","*",FN_MC!O380)</f>
        <v>*</v>
      </c>
      <c r="R364" s="128" t="str">
        <f>IF(FN_MC!P380="","*",FN_MC!P380)</f>
        <v>*</v>
      </c>
      <c r="S364" s="110" t="str">
        <f>IF(FN_MC!Q380="","*",CONCATENATE(FN_MC!Q380," ",FN_MC!R380))</f>
        <v>*</v>
      </c>
      <c r="T364" s="110" t="str">
        <f>IF(FN_MC!V380="","*",FN_MC!V380)</f>
        <v>*</v>
      </c>
      <c r="U364" s="110" t="str">
        <f>IF(FN_MC!W380="","*",FN_MC!W380)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IF(FN_MC!Y381="","*",FN_MC!Y381)</f>
        <v>*</v>
      </c>
      <c r="B365" s="109" t="str">
        <f>IF(FN_MC!X381="","*",FN_MC!X381)</f>
        <v>*</v>
      </c>
      <c r="C365" s="109" t="str">
        <f>IF(FN_MC!Z381="","*",FN_MC!Z381)</f>
        <v>*</v>
      </c>
      <c r="D365" s="110" t="str">
        <f>IF(FN_MC!S381="","*",FN_MC!S381)</f>
        <v>-</v>
      </c>
      <c r="E365" s="110" t="str">
        <f>IF(FN_MC!T381="","*",FN_MC!T381)</f>
        <v>-</v>
      </c>
      <c r="F365" s="110" t="str">
        <f>IF(FN_MC!B381="","*",FN_MC!B381)</f>
        <v>*</v>
      </c>
      <c r="G365" s="110" t="str">
        <f>IF(FN_MC!D381="","*",FN_MC!D381)</f>
        <v>*</v>
      </c>
      <c r="H365" s="110" t="str">
        <f>IF(FN_MC!F381="","*",FN_MC!F381)</f>
        <v>*</v>
      </c>
      <c r="I365" s="110" t="str">
        <f>IF(FN_MC!H381="","*",FN_MC!H381)</f>
        <v>*</v>
      </c>
      <c r="J365" s="110" t="str">
        <f>IF(FN_MC!I381="","*",FN_MC!I381)</f>
        <v>*</v>
      </c>
      <c r="K365" s="110" t="str">
        <f>IF(FN_MC!M381="","*",FN_MC!M381)</f>
        <v>-</v>
      </c>
      <c r="L365" s="110" t="str">
        <f>IF(FN_MC!N381="","*",FN_MC!N381)</f>
        <v>-</v>
      </c>
      <c r="M365" s="111" t="str">
        <f>IF(FN_MC!J381="","*",FN_MC!J381)</f>
        <v>*</v>
      </c>
      <c r="N365" s="290" t="str">
        <f>IF(FN_MC!K381="","*",FN_MC!K381)</f>
        <v>*</v>
      </c>
      <c r="O365" s="290" t="str">
        <f>IF(FN_MC!L381="","*",FN_MC!L381)</f>
        <v>-</v>
      </c>
      <c r="P365" s="111"/>
      <c r="Q365" s="128" t="str">
        <f>IF(FN_MC!O381="","*",FN_MC!O381)</f>
        <v>*</v>
      </c>
      <c r="R365" s="128" t="str">
        <f>IF(FN_MC!P381="","*",FN_MC!P381)</f>
        <v>*</v>
      </c>
      <c r="S365" s="110" t="str">
        <f>IF(FN_MC!Q381="","*",CONCATENATE(FN_MC!Q381," ",FN_MC!R381))</f>
        <v>*</v>
      </c>
      <c r="T365" s="110" t="str">
        <f>IF(FN_MC!V381="","*",FN_MC!V381)</f>
        <v>*</v>
      </c>
      <c r="U365" s="110" t="str">
        <f>IF(FN_MC!W381="","*",FN_MC!W381)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IF(FN_MC!Y382="","*",FN_MC!Y382)</f>
        <v>*</v>
      </c>
      <c r="B366" s="109" t="str">
        <f>IF(FN_MC!X382="","*",FN_MC!X382)</f>
        <v>*</v>
      </c>
      <c r="C366" s="109" t="str">
        <f>IF(FN_MC!Z382="","*",FN_MC!Z382)</f>
        <v>*</v>
      </c>
      <c r="D366" s="110" t="str">
        <f>IF(FN_MC!S382="","*",FN_MC!S382)</f>
        <v>-</v>
      </c>
      <c r="E366" s="110" t="str">
        <f>IF(FN_MC!T382="","*",FN_MC!T382)</f>
        <v>-</v>
      </c>
      <c r="F366" s="110" t="str">
        <f>IF(FN_MC!B382="","*",FN_MC!B382)</f>
        <v>*</v>
      </c>
      <c r="G366" s="110" t="str">
        <f>IF(FN_MC!D382="","*",FN_MC!D382)</f>
        <v>*</v>
      </c>
      <c r="H366" s="110" t="str">
        <f>IF(FN_MC!F382="","*",FN_MC!F382)</f>
        <v>*</v>
      </c>
      <c r="I366" s="110" t="str">
        <f>IF(FN_MC!H382="","*",FN_MC!H382)</f>
        <v>*</v>
      </c>
      <c r="J366" s="110" t="str">
        <f>IF(FN_MC!I382="","*",FN_MC!I382)</f>
        <v>*</v>
      </c>
      <c r="K366" s="110" t="str">
        <f>IF(FN_MC!M382="","*",FN_MC!M382)</f>
        <v>-</v>
      </c>
      <c r="L366" s="110" t="str">
        <f>IF(FN_MC!N382="","*",FN_MC!N382)</f>
        <v>-</v>
      </c>
      <c r="M366" s="111" t="str">
        <f>IF(FN_MC!J382="","*",FN_MC!J382)</f>
        <v>*</v>
      </c>
      <c r="N366" s="290" t="str">
        <f>IF(FN_MC!K382="","*",FN_MC!K382)</f>
        <v>*</v>
      </c>
      <c r="O366" s="290" t="str">
        <f>IF(FN_MC!L382="","*",FN_MC!L382)</f>
        <v>-</v>
      </c>
      <c r="P366" s="111"/>
      <c r="Q366" s="128" t="str">
        <f>IF(FN_MC!O382="","*",FN_MC!O382)</f>
        <v>*</v>
      </c>
      <c r="R366" s="128" t="str">
        <f>IF(FN_MC!P382="","*",FN_MC!P382)</f>
        <v>*</v>
      </c>
      <c r="S366" s="110" t="str">
        <f>IF(FN_MC!Q382="","*",CONCATENATE(FN_MC!Q382," ",FN_MC!R382))</f>
        <v>*</v>
      </c>
      <c r="T366" s="110" t="str">
        <f>IF(FN_MC!V382="","*",FN_MC!V382)</f>
        <v>*</v>
      </c>
      <c r="U366" s="110" t="str">
        <f>IF(FN_MC!W382="","*",FN_MC!W382)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IF(FN_MC!Y383="","*",FN_MC!Y383)</f>
        <v>*</v>
      </c>
      <c r="B367" s="109" t="str">
        <f>IF(FN_MC!X383="","*",FN_MC!X383)</f>
        <v>*</v>
      </c>
      <c r="C367" s="109" t="str">
        <f>IF(FN_MC!Z383="","*",FN_MC!Z383)</f>
        <v>*</v>
      </c>
      <c r="D367" s="110" t="str">
        <f>IF(FN_MC!S383="","*",FN_MC!S383)</f>
        <v>-</v>
      </c>
      <c r="E367" s="110" t="str">
        <f>IF(FN_MC!T383="","*",FN_MC!T383)</f>
        <v>-</v>
      </c>
      <c r="F367" s="110" t="str">
        <f>IF(FN_MC!B383="","*",FN_MC!B383)</f>
        <v>*</v>
      </c>
      <c r="G367" s="110" t="str">
        <f>IF(FN_MC!D383="","*",FN_MC!D383)</f>
        <v>*</v>
      </c>
      <c r="H367" s="110" t="str">
        <f>IF(FN_MC!F383="","*",FN_MC!F383)</f>
        <v>*</v>
      </c>
      <c r="I367" s="110" t="str">
        <f>IF(FN_MC!H383="","*",FN_MC!H383)</f>
        <v>*</v>
      </c>
      <c r="J367" s="110" t="str">
        <f>IF(FN_MC!I383="","*",FN_MC!I383)</f>
        <v>*</v>
      </c>
      <c r="K367" s="110" t="str">
        <f>IF(FN_MC!M383="","*",FN_MC!M383)</f>
        <v>-</v>
      </c>
      <c r="L367" s="110" t="str">
        <f>IF(FN_MC!N383="","*",FN_MC!N383)</f>
        <v>-</v>
      </c>
      <c r="M367" s="111" t="str">
        <f>IF(FN_MC!J383="","*",FN_MC!J383)</f>
        <v>*</v>
      </c>
      <c r="N367" s="290" t="str">
        <f>IF(FN_MC!K383="","*",FN_MC!K383)</f>
        <v>*</v>
      </c>
      <c r="O367" s="290" t="str">
        <f>IF(FN_MC!L383="","*",FN_MC!L383)</f>
        <v>-</v>
      </c>
      <c r="P367" s="111"/>
      <c r="Q367" s="128" t="str">
        <f>IF(FN_MC!O383="","*",FN_MC!O383)</f>
        <v>*</v>
      </c>
      <c r="R367" s="128" t="str">
        <f>IF(FN_MC!P383="","*",FN_MC!P383)</f>
        <v>*</v>
      </c>
      <c r="S367" s="110" t="str">
        <f>IF(FN_MC!Q383="","*",CONCATENATE(FN_MC!Q383," ",FN_MC!R383))</f>
        <v>*</v>
      </c>
      <c r="T367" s="110" t="str">
        <f>IF(FN_MC!V383="","*",FN_MC!V383)</f>
        <v>*</v>
      </c>
      <c r="U367" s="110" t="str">
        <f>IF(FN_MC!W383="","*",FN_MC!W383)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IF(FN_MC!Y384="","*",FN_MC!Y384)</f>
        <v>*</v>
      </c>
      <c r="B368" s="109" t="str">
        <f>IF(FN_MC!X384="","*",FN_MC!X384)</f>
        <v>*</v>
      </c>
      <c r="C368" s="109" t="str">
        <f>IF(FN_MC!Z384="","*",FN_MC!Z384)</f>
        <v>*</v>
      </c>
      <c r="D368" s="110" t="str">
        <f>IF(FN_MC!S384="","*",FN_MC!S384)</f>
        <v>-</v>
      </c>
      <c r="E368" s="110" t="str">
        <f>IF(FN_MC!T384="","*",FN_MC!T384)</f>
        <v>-</v>
      </c>
      <c r="F368" s="110" t="str">
        <f>IF(FN_MC!B384="","*",FN_MC!B384)</f>
        <v>*</v>
      </c>
      <c r="G368" s="110" t="str">
        <f>IF(FN_MC!D384="","*",FN_MC!D384)</f>
        <v>*</v>
      </c>
      <c r="H368" s="110" t="str">
        <f>IF(FN_MC!F384="","*",FN_MC!F384)</f>
        <v>*</v>
      </c>
      <c r="I368" s="110" t="str">
        <f>IF(FN_MC!H384="","*",FN_MC!H384)</f>
        <v>*</v>
      </c>
      <c r="J368" s="110" t="str">
        <f>IF(FN_MC!I384="","*",FN_MC!I384)</f>
        <v>*</v>
      </c>
      <c r="K368" s="110" t="str">
        <f>IF(FN_MC!M384="","*",FN_MC!M384)</f>
        <v>-</v>
      </c>
      <c r="L368" s="110" t="str">
        <f>IF(FN_MC!N384="","*",FN_MC!N384)</f>
        <v>-</v>
      </c>
      <c r="M368" s="111" t="str">
        <f>IF(FN_MC!J384="","*",FN_MC!J384)</f>
        <v>*</v>
      </c>
      <c r="N368" s="290" t="str">
        <f>IF(FN_MC!K384="","*",FN_MC!K384)</f>
        <v>*</v>
      </c>
      <c r="O368" s="290" t="str">
        <f>IF(FN_MC!L384="","*",FN_MC!L384)</f>
        <v>-</v>
      </c>
      <c r="P368" s="111"/>
      <c r="Q368" s="128" t="str">
        <f>IF(FN_MC!O384="","*",FN_MC!O384)</f>
        <v>*</v>
      </c>
      <c r="R368" s="128" t="str">
        <f>IF(FN_MC!P384="","*",FN_MC!P384)</f>
        <v>*</v>
      </c>
      <c r="S368" s="110" t="str">
        <f>IF(FN_MC!Q384="","*",CONCATENATE(FN_MC!Q384," ",FN_MC!R384))</f>
        <v>*</v>
      </c>
      <c r="T368" s="110" t="str">
        <f>IF(FN_MC!V384="","*",FN_MC!V384)</f>
        <v>*</v>
      </c>
      <c r="U368" s="110" t="str">
        <f>IF(FN_MC!W384="","*",FN_MC!W384)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IF(FN_MC!Y385="","*",FN_MC!Y385)</f>
        <v>*</v>
      </c>
      <c r="B369" s="109" t="str">
        <f>IF(FN_MC!X385="","*",FN_MC!X385)</f>
        <v>*</v>
      </c>
      <c r="C369" s="109" t="str">
        <f>IF(FN_MC!Z385="","*",FN_MC!Z385)</f>
        <v>*</v>
      </c>
      <c r="D369" s="110" t="str">
        <f>IF(FN_MC!S385="","*",FN_MC!S385)</f>
        <v>-</v>
      </c>
      <c r="E369" s="110" t="str">
        <f>IF(FN_MC!T385="","*",FN_MC!T385)</f>
        <v>-</v>
      </c>
      <c r="F369" s="110" t="str">
        <f>IF(FN_MC!B385="","*",FN_MC!B385)</f>
        <v>*</v>
      </c>
      <c r="G369" s="110" t="str">
        <f>IF(FN_MC!D385="","*",FN_MC!D385)</f>
        <v>*</v>
      </c>
      <c r="H369" s="110" t="str">
        <f>IF(FN_MC!F385="","*",FN_MC!F385)</f>
        <v>*</v>
      </c>
      <c r="I369" s="110" t="str">
        <f>IF(FN_MC!H385="","*",FN_MC!H385)</f>
        <v>*</v>
      </c>
      <c r="J369" s="110" t="str">
        <f>IF(FN_MC!I385="","*",FN_MC!I385)</f>
        <v>*</v>
      </c>
      <c r="K369" s="110" t="str">
        <f>IF(FN_MC!M385="","*",FN_MC!M385)</f>
        <v>-</v>
      </c>
      <c r="L369" s="110" t="str">
        <f>IF(FN_MC!N385="","*",FN_MC!N385)</f>
        <v>-</v>
      </c>
      <c r="M369" s="111" t="str">
        <f>IF(FN_MC!J385="","*",FN_MC!J385)</f>
        <v>*</v>
      </c>
      <c r="N369" s="290" t="str">
        <f>IF(FN_MC!K385="","*",FN_MC!K385)</f>
        <v>*</v>
      </c>
      <c r="O369" s="290" t="str">
        <f>IF(FN_MC!L385="","*",FN_MC!L385)</f>
        <v>-</v>
      </c>
      <c r="P369" s="111"/>
      <c r="Q369" s="128" t="str">
        <f>IF(FN_MC!O385="","*",FN_MC!O385)</f>
        <v>*</v>
      </c>
      <c r="R369" s="128" t="str">
        <f>IF(FN_MC!P385="","*",FN_MC!P385)</f>
        <v>*</v>
      </c>
      <c r="S369" s="110" t="str">
        <f>IF(FN_MC!Q385="","*",CONCATENATE(FN_MC!Q385," ",FN_MC!R385))</f>
        <v>*</v>
      </c>
      <c r="T369" s="110" t="str">
        <f>IF(FN_MC!V385="","*",FN_MC!V385)</f>
        <v>*</v>
      </c>
      <c r="U369" s="110" t="str">
        <f>IF(FN_MC!W385="","*",FN_MC!W385)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IF(FN_MC!Y386="","*",FN_MC!Y386)</f>
        <v>*</v>
      </c>
      <c r="B370" s="109" t="str">
        <f>IF(FN_MC!X386="","*",FN_MC!X386)</f>
        <v>*</v>
      </c>
      <c r="C370" s="109" t="str">
        <f>IF(FN_MC!Z386="","*",FN_MC!Z386)</f>
        <v>*</v>
      </c>
      <c r="D370" s="110" t="str">
        <f>IF(FN_MC!S386="","*",FN_MC!S386)</f>
        <v>-</v>
      </c>
      <c r="E370" s="110" t="str">
        <f>IF(FN_MC!T386="","*",FN_MC!T386)</f>
        <v>-</v>
      </c>
      <c r="F370" s="110" t="str">
        <f>IF(FN_MC!B386="","*",FN_MC!B386)</f>
        <v>*</v>
      </c>
      <c r="G370" s="110" t="str">
        <f>IF(FN_MC!D386="","*",FN_MC!D386)</f>
        <v>*</v>
      </c>
      <c r="H370" s="110" t="str">
        <f>IF(FN_MC!F386="","*",FN_MC!F386)</f>
        <v>*</v>
      </c>
      <c r="I370" s="110" t="str">
        <f>IF(FN_MC!H386="","*",FN_MC!H386)</f>
        <v>*</v>
      </c>
      <c r="J370" s="110" t="str">
        <f>IF(FN_MC!I386="","*",FN_MC!I386)</f>
        <v>*</v>
      </c>
      <c r="K370" s="110" t="str">
        <f>IF(FN_MC!M386="","*",FN_MC!M386)</f>
        <v>-</v>
      </c>
      <c r="L370" s="110" t="str">
        <f>IF(FN_MC!N386="","*",FN_MC!N386)</f>
        <v>-</v>
      </c>
      <c r="M370" s="111" t="str">
        <f>IF(FN_MC!J386="","*",FN_MC!J386)</f>
        <v>*</v>
      </c>
      <c r="N370" s="290" t="str">
        <f>IF(FN_MC!K386="","*",FN_MC!K386)</f>
        <v>*</v>
      </c>
      <c r="O370" s="290" t="str">
        <f>IF(FN_MC!L386="","*",FN_MC!L386)</f>
        <v>-</v>
      </c>
      <c r="P370" s="111"/>
      <c r="Q370" s="128" t="str">
        <f>IF(FN_MC!O386="","*",FN_MC!O386)</f>
        <v>*</v>
      </c>
      <c r="R370" s="128" t="str">
        <f>IF(FN_MC!P386="","*",FN_MC!P386)</f>
        <v>*</v>
      </c>
      <c r="S370" s="110" t="str">
        <f>IF(FN_MC!Q386="","*",CONCATENATE(FN_MC!Q386," ",FN_MC!R386))</f>
        <v>*</v>
      </c>
      <c r="T370" s="110" t="str">
        <f>IF(FN_MC!V386="","*",FN_MC!V386)</f>
        <v>*</v>
      </c>
      <c r="U370" s="110" t="str">
        <f>IF(FN_MC!W386="","*",FN_MC!W386)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IF(FN_MC!Y387="","*",FN_MC!Y387)</f>
        <v>*</v>
      </c>
      <c r="B371" s="109" t="str">
        <f>IF(FN_MC!X387="","*",FN_MC!X387)</f>
        <v>*</v>
      </c>
      <c r="C371" s="109" t="str">
        <f>IF(FN_MC!Z387="","*",FN_MC!Z387)</f>
        <v>*</v>
      </c>
      <c r="D371" s="110" t="str">
        <f>IF(FN_MC!S387="","*",FN_MC!S387)</f>
        <v>-</v>
      </c>
      <c r="E371" s="110" t="str">
        <f>IF(FN_MC!T387="","*",FN_MC!T387)</f>
        <v>-</v>
      </c>
      <c r="F371" s="110" t="str">
        <f>IF(FN_MC!B387="","*",FN_MC!B387)</f>
        <v>*</v>
      </c>
      <c r="G371" s="110" t="str">
        <f>IF(FN_MC!D387="","*",FN_MC!D387)</f>
        <v>*</v>
      </c>
      <c r="H371" s="110" t="str">
        <f>IF(FN_MC!F387="","*",FN_MC!F387)</f>
        <v>*</v>
      </c>
      <c r="I371" s="110" t="str">
        <f>IF(FN_MC!H387="","*",FN_MC!H387)</f>
        <v>*</v>
      </c>
      <c r="J371" s="110" t="str">
        <f>IF(FN_MC!I387="","*",FN_MC!I387)</f>
        <v>*</v>
      </c>
      <c r="K371" s="110" t="str">
        <f>IF(FN_MC!M387="","*",FN_MC!M387)</f>
        <v>-</v>
      </c>
      <c r="L371" s="110" t="str">
        <f>IF(FN_MC!N387="","*",FN_MC!N387)</f>
        <v>-</v>
      </c>
      <c r="M371" s="111" t="str">
        <f>IF(FN_MC!J387="","*",FN_MC!J387)</f>
        <v>*</v>
      </c>
      <c r="N371" s="290" t="str">
        <f>IF(FN_MC!K387="","*",FN_MC!K387)</f>
        <v>*</v>
      </c>
      <c r="O371" s="290" t="str">
        <f>IF(FN_MC!L387="","*",FN_MC!L387)</f>
        <v>-</v>
      </c>
      <c r="P371" s="111"/>
      <c r="Q371" s="128" t="str">
        <f>IF(FN_MC!O387="","*",FN_MC!O387)</f>
        <v>*</v>
      </c>
      <c r="R371" s="128" t="str">
        <f>IF(FN_MC!P387="","*",FN_MC!P387)</f>
        <v>*</v>
      </c>
      <c r="S371" s="110" t="str">
        <f>IF(FN_MC!Q387="","*",CONCATENATE(FN_MC!Q387," ",FN_MC!R387))</f>
        <v>*</v>
      </c>
      <c r="T371" s="110" t="str">
        <f>IF(FN_MC!V387="","*",FN_MC!V387)</f>
        <v>*</v>
      </c>
      <c r="U371" s="110" t="str">
        <f>IF(FN_MC!W387="","*",FN_MC!W387)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IF(FN_MC!Y388="","*",FN_MC!Y388)</f>
        <v>*</v>
      </c>
      <c r="B372" s="109" t="str">
        <f>IF(FN_MC!X388="","*",FN_MC!X388)</f>
        <v>*</v>
      </c>
      <c r="C372" s="109" t="str">
        <f>IF(FN_MC!Z388="","*",FN_MC!Z388)</f>
        <v>*</v>
      </c>
      <c r="D372" s="110" t="str">
        <f>IF(FN_MC!S388="","*",FN_MC!S388)</f>
        <v>-</v>
      </c>
      <c r="E372" s="110" t="str">
        <f>IF(FN_MC!T388="","*",FN_MC!T388)</f>
        <v>-</v>
      </c>
      <c r="F372" s="110" t="str">
        <f>IF(FN_MC!B388="","*",FN_MC!B388)</f>
        <v>*</v>
      </c>
      <c r="G372" s="110" t="str">
        <f>IF(FN_MC!D388="","*",FN_MC!D388)</f>
        <v>*</v>
      </c>
      <c r="H372" s="110" t="str">
        <f>IF(FN_MC!F388="","*",FN_MC!F388)</f>
        <v>*</v>
      </c>
      <c r="I372" s="110" t="str">
        <f>IF(FN_MC!H388="","*",FN_MC!H388)</f>
        <v>*</v>
      </c>
      <c r="J372" s="110" t="str">
        <f>IF(FN_MC!I388="","*",FN_MC!I388)</f>
        <v>*</v>
      </c>
      <c r="K372" s="110" t="str">
        <f>IF(FN_MC!M388="","*",FN_MC!M388)</f>
        <v>-</v>
      </c>
      <c r="L372" s="110" t="str">
        <f>IF(FN_MC!N388="","*",FN_MC!N388)</f>
        <v>-</v>
      </c>
      <c r="M372" s="111" t="str">
        <f>IF(FN_MC!J388="","*",FN_MC!J388)</f>
        <v>*</v>
      </c>
      <c r="N372" s="290" t="str">
        <f>IF(FN_MC!K388="","*",FN_MC!K388)</f>
        <v>*</v>
      </c>
      <c r="O372" s="290" t="str">
        <f>IF(FN_MC!L388="","*",FN_MC!L388)</f>
        <v>-</v>
      </c>
      <c r="P372" s="111"/>
      <c r="Q372" s="128" t="str">
        <f>IF(FN_MC!O388="","*",FN_MC!O388)</f>
        <v>*</v>
      </c>
      <c r="R372" s="128" t="str">
        <f>IF(FN_MC!P388="","*",FN_MC!P388)</f>
        <v>*</v>
      </c>
      <c r="S372" s="110" t="str">
        <f>IF(FN_MC!Q388="","*",CONCATENATE(FN_MC!Q388," ",FN_MC!R388))</f>
        <v>*</v>
      </c>
      <c r="T372" s="110" t="str">
        <f>IF(FN_MC!V388="","*",FN_MC!V388)</f>
        <v>*</v>
      </c>
      <c r="U372" s="110" t="str">
        <f>IF(FN_MC!W388="","*",FN_MC!W388)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IF(FN_MC!Y389="","*",FN_MC!Y389)</f>
        <v>*</v>
      </c>
      <c r="B373" s="109" t="str">
        <f>IF(FN_MC!X389="","*",FN_MC!X389)</f>
        <v>*</v>
      </c>
      <c r="C373" s="109" t="str">
        <f>IF(FN_MC!Z389="","*",FN_MC!Z389)</f>
        <v>*</v>
      </c>
      <c r="D373" s="110" t="str">
        <f>IF(FN_MC!S389="","*",FN_MC!S389)</f>
        <v>-</v>
      </c>
      <c r="E373" s="110" t="str">
        <f>IF(FN_MC!T389="","*",FN_MC!T389)</f>
        <v>-</v>
      </c>
      <c r="F373" s="110" t="str">
        <f>IF(FN_MC!B389="","*",FN_MC!B389)</f>
        <v>*</v>
      </c>
      <c r="G373" s="110" t="str">
        <f>IF(FN_MC!D389="","*",FN_MC!D389)</f>
        <v>*</v>
      </c>
      <c r="H373" s="110" t="str">
        <f>IF(FN_MC!F389="","*",FN_MC!F389)</f>
        <v>*</v>
      </c>
      <c r="I373" s="110" t="str">
        <f>IF(FN_MC!H389="","*",FN_MC!H389)</f>
        <v>*</v>
      </c>
      <c r="J373" s="110" t="str">
        <f>IF(FN_MC!I389="","*",FN_MC!I389)</f>
        <v>*</v>
      </c>
      <c r="K373" s="110" t="str">
        <f>IF(FN_MC!M389="","*",FN_MC!M389)</f>
        <v>-</v>
      </c>
      <c r="L373" s="110" t="str">
        <f>IF(FN_MC!N389="","*",FN_MC!N389)</f>
        <v>-</v>
      </c>
      <c r="M373" s="111" t="str">
        <f>IF(FN_MC!J389="","*",FN_MC!J389)</f>
        <v>*</v>
      </c>
      <c r="N373" s="290" t="str">
        <f>IF(FN_MC!K389="","*",FN_MC!K389)</f>
        <v>*</v>
      </c>
      <c r="O373" s="290" t="str">
        <f>IF(FN_MC!L389="","*",FN_MC!L389)</f>
        <v>-</v>
      </c>
      <c r="P373" s="111"/>
      <c r="Q373" s="128" t="str">
        <f>IF(FN_MC!O389="","*",FN_MC!O389)</f>
        <v>*</v>
      </c>
      <c r="R373" s="128" t="str">
        <f>IF(FN_MC!P389="","*",FN_MC!P389)</f>
        <v>*</v>
      </c>
      <c r="S373" s="110" t="str">
        <f>IF(FN_MC!Q389="","*",CONCATENATE(FN_MC!Q389," ",FN_MC!R389))</f>
        <v>*</v>
      </c>
      <c r="T373" s="110" t="str">
        <f>IF(FN_MC!V389="","*",FN_MC!V389)</f>
        <v>*</v>
      </c>
      <c r="U373" s="110" t="str">
        <f>IF(FN_MC!W389="","*",FN_MC!W389)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IF(FN_MC!Y390="","*",FN_MC!Y390)</f>
        <v>*</v>
      </c>
      <c r="B374" s="109" t="str">
        <f>IF(FN_MC!X390="","*",FN_MC!X390)</f>
        <v>*</v>
      </c>
      <c r="C374" s="109" t="str">
        <f>IF(FN_MC!Z390="","*",FN_MC!Z390)</f>
        <v>*</v>
      </c>
      <c r="D374" s="110" t="str">
        <f>IF(FN_MC!S390="","*",FN_MC!S390)</f>
        <v>-</v>
      </c>
      <c r="E374" s="110" t="str">
        <f>IF(FN_MC!T390="","*",FN_MC!T390)</f>
        <v>-</v>
      </c>
      <c r="F374" s="110" t="str">
        <f>IF(FN_MC!B390="","*",FN_MC!B390)</f>
        <v>*</v>
      </c>
      <c r="G374" s="110" t="str">
        <f>IF(FN_MC!D390="","*",FN_MC!D390)</f>
        <v>*</v>
      </c>
      <c r="H374" s="110" t="str">
        <f>IF(FN_MC!F390="","*",FN_MC!F390)</f>
        <v>*</v>
      </c>
      <c r="I374" s="110" t="str">
        <f>IF(FN_MC!H390="","*",FN_MC!H390)</f>
        <v>*</v>
      </c>
      <c r="J374" s="110" t="str">
        <f>IF(FN_MC!I390="","*",FN_MC!I390)</f>
        <v>*</v>
      </c>
      <c r="K374" s="110" t="str">
        <f>IF(FN_MC!M390="","*",FN_MC!M390)</f>
        <v>-</v>
      </c>
      <c r="L374" s="110" t="str">
        <f>IF(FN_MC!N390="","*",FN_MC!N390)</f>
        <v>-</v>
      </c>
      <c r="M374" s="111" t="str">
        <f>IF(FN_MC!J390="","*",FN_MC!J390)</f>
        <v>*</v>
      </c>
      <c r="N374" s="290" t="str">
        <f>IF(FN_MC!K390="","*",FN_MC!K390)</f>
        <v>*</v>
      </c>
      <c r="O374" s="290" t="str">
        <f>IF(FN_MC!L390="","*",FN_MC!L390)</f>
        <v>-</v>
      </c>
      <c r="P374" s="111"/>
      <c r="Q374" s="128" t="str">
        <f>IF(FN_MC!O390="","*",FN_MC!O390)</f>
        <v>*</v>
      </c>
      <c r="R374" s="128" t="str">
        <f>IF(FN_MC!P390="","*",FN_MC!P390)</f>
        <v>*</v>
      </c>
      <c r="S374" s="110" t="str">
        <f>IF(FN_MC!Q390="","*",CONCATENATE(FN_MC!Q390," ",FN_MC!R390))</f>
        <v>*</v>
      </c>
      <c r="T374" s="110" t="str">
        <f>IF(FN_MC!V390="","*",FN_MC!V390)</f>
        <v>*</v>
      </c>
      <c r="U374" s="110" t="str">
        <f>IF(FN_MC!W390="","*",FN_MC!W390)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IF(FN_MC!Y391="","*",FN_MC!Y391)</f>
        <v>*</v>
      </c>
      <c r="B375" s="109" t="str">
        <f>IF(FN_MC!X391="","*",FN_MC!X391)</f>
        <v>*</v>
      </c>
      <c r="C375" s="109" t="str">
        <f>IF(FN_MC!Z391="","*",FN_MC!Z391)</f>
        <v>*</v>
      </c>
      <c r="D375" s="110" t="str">
        <f>IF(FN_MC!S391="","*",FN_MC!S391)</f>
        <v>-</v>
      </c>
      <c r="E375" s="110" t="str">
        <f>IF(FN_MC!T391="","*",FN_MC!T391)</f>
        <v>-</v>
      </c>
      <c r="F375" s="110" t="str">
        <f>IF(FN_MC!B391="","*",FN_MC!B391)</f>
        <v>*</v>
      </c>
      <c r="G375" s="110" t="str">
        <f>IF(FN_MC!D391="","*",FN_MC!D391)</f>
        <v>*</v>
      </c>
      <c r="H375" s="110" t="str">
        <f>IF(FN_MC!F391="","*",FN_MC!F391)</f>
        <v>*</v>
      </c>
      <c r="I375" s="110" t="str">
        <f>IF(FN_MC!H391="","*",FN_MC!H391)</f>
        <v>*</v>
      </c>
      <c r="J375" s="110" t="str">
        <f>IF(FN_MC!I391="","*",FN_MC!I391)</f>
        <v>*</v>
      </c>
      <c r="K375" s="110" t="str">
        <f>IF(FN_MC!M391="","*",FN_MC!M391)</f>
        <v>-</v>
      </c>
      <c r="L375" s="110" t="str">
        <f>IF(FN_MC!N391="","*",FN_MC!N391)</f>
        <v>-</v>
      </c>
      <c r="M375" s="111" t="str">
        <f>IF(FN_MC!J391="","*",FN_MC!J391)</f>
        <v>*</v>
      </c>
      <c r="N375" s="290" t="str">
        <f>IF(FN_MC!K391="","*",FN_MC!K391)</f>
        <v>*</v>
      </c>
      <c r="O375" s="290" t="str">
        <f>IF(FN_MC!L391="","*",FN_MC!L391)</f>
        <v>-</v>
      </c>
      <c r="P375" s="111"/>
      <c r="Q375" s="128" t="str">
        <f>IF(FN_MC!O391="","*",FN_MC!O391)</f>
        <v>*</v>
      </c>
      <c r="R375" s="128" t="str">
        <f>IF(FN_MC!P391="","*",FN_MC!P391)</f>
        <v>*</v>
      </c>
      <c r="S375" s="110" t="str">
        <f>IF(FN_MC!Q391="","*",CONCATENATE(FN_MC!Q391," ",FN_MC!R391))</f>
        <v>*</v>
      </c>
      <c r="T375" s="110" t="str">
        <f>IF(FN_MC!V391="","*",FN_MC!V391)</f>
        <v>*</v>
      </c>
      <c r="U375" s="110" t="str">
        <f>IF(FN_MC!W391="","*",FN_MC!W391)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IF(FN_MC!Y392="","*",FN_MC!Y392)</f>
        <v>*</v>
      </c>
      <c r="B376" s="109" t="str">
        <f>IF(FN_MC!X392="","*",FN_MC!X392)</f>
        <v>*</v>
      </c>
      <c r="C376" s="109" t="str">
        <f>IF(FN_MC!Z392="","*",FN_MC!Z392)</f>
        <v>*</v>
      </c>
      <c r="D376" s="110" t="str">
        <f>IF(FN_MC!S392="","*",FN_MC!S392)</f>
        <v>-</v>
      </c>
      <c r="E376" s="110" t="str">
        <f>IF(FN_MC!T392="","*",FN_MC!T392)</f>
        <v>-</v>
      </c>
      <c r="F376" s="110" t="str">
        <f>IF(FN_MC!B392="","*",FN_MC!B392)</f>
        <v>*</v>
      </c>
      <c r="G376" s="110" t="str">
        <f>IF(FN_MC!D392="","*",FN_MC!D392)</f>
        <v>*</v>
      </c>
      <c r="H376" s="110" t="str">
        <f>IF(FN_MC!F392="","*",FN_MC!F392)</f>
        <v>*</v>
      </c>
      <c r="I376" s="110" t="str">
        <f>IF(FN_MC!H392="","*",FN_MC!H392)</f>
        <v>*</v>
      </c>
      <c r="J376" s="110" t="str">
        <f>IF(FN_MC!I392="","*",FN_MC!I392)</f>
        <v>*</v>
      </c>
      <c r="K376" s="110" t="str">
        <f>IF(FN_MC!M392="","*",FN_MC!M392)</f>
        <v>-</v>
      </c>
      <c r="L376" s="110" t="str">
        <f>IF(FN_MC!N392="","*",FN_MC!N392)</f>
        <v>-</v>
      </c>
      <c r="M376" s="111" t="str">
        <f>IF(FN_MC!J392="","*",FN_MC!J392)</f>
        <v>*</v>
      </c>
      <c r="N376" s="290" t="str">
        <f>IF(FN_MC!K392="","*",FN_MC!K392)</f>
        <v>*</v>
      </c>
      <c r="O376" s="290" t="str">
        <f>IF(FN_MC!L392="","*",FN_MC!L392)</f>
        <v>-</v>
      </c>
      <c r="P376" s="111"/>
      <c r="Q376" s="128" t="str">
        <f>IF(FN_MC!O392="","*",FN_MC!O392)</f>
        <v>*</v>
      </c>
      <c r="R376" s="128" t="str">
        <f>IF(FN_MC!P392="","*",FN_MC!P392)</f>
        <v>*</v>
      </c>
      <c r="S376" s="110" t="str">
        <f>IF(FN_MC!Q392="","*",CONCATENATE(FN_MC!Q392," ",FN_MC!R392))</f>
        <v>*</v>
      </c>
      <c r="T376" s="110" t="str">
        <f>IF(FN_MC!V392="","*",FN_MC!V392)</f>
        <v>*</v>
      </c>
      <c r="U376" s="110" t="str">
        <f>IF(FN_MC!W392="","*",FN_MC!W392)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IF(FN_MC!Y393="","*",FN_MC!Y393)</f>
        <v>*</v>
      </c>
      <c r="B377" s="109" t="str">
        <f>IF(FN_MC!X393="","*",FN_MC!X393)</f>
        <v>*</v>
      </c>
      <c r="C377" s="109" t="str">
        <f>IF(FN_MC!Z393="","*",FN_MC!Z393)</f>
        <v>*</v>
      </c>
      <c r="D377" s="110" t="str">
        <f>IF(FN_MC!S393="","*",FN_MC!S393)</f>
        <v>-</v>
      </c>
      <c r="E377" s="110" t="str">
        <f>IF(FN_MC!T393="","*",FN_MC!T393)</f>
        <v>-</v>
      </c>
      <c r="F377" s="110" t="str">
        <f>IF(FN_MC!B393="","*",FN_MC!B393)</f>
        <v>*</v>
      </c>
      <c r="G377" s="110" t="str">
        <f>IF(FN_MC!D393="","*",FN_MC!D393)</f>
        <v>*</v>
      </c>
      <c r="H377" s="110" t="str">
        <f>IF(FN_MC!F393="","*",FN_MC!F393)</f>
        <v>*</v>
      </c>
      <c r="I377" s="110" t="str">
        <f>IF(FN_MC!H393="","*",FN_MC!H393)</f>
        <v>*</v>
      </c>
      <c r="J377" s="110" t="str">
        <f>IF(FN_MC!I393="","*",FN_MC!I393)</f>
        <v>*</v>
      </c>
      <c r="K377" s="110" t="str">
        <f>IF(FN_MC!M393="","*",FN_MC!M393)</f>
        <v>-</v>
      </c>
      <c r="L377" s="110" t="str">
        <f>IF(FN_MC!N393="","*",FN_MC!N393)</f>
        <v>-</v>
      </c>
      <c r="M377" s="111" t="str">
        <f>IF(FN_MC!J393="","*",FN_MC!J393)</f>
        <v>*</v>
      </c>
      <c r="N377" s="290" t="str">
        <f>IF(FN_MC!K393="","*",FN_MC!K393)</f>
        <v>*</v>
      </c>
      <c r="O377" s="290" t="str">
        <f>IF(FN_MC!L393="","*",FN_MC!L393)</f>
        <v>-</v>
      </c>
      <c r="P377" s="111"/>
      <c r="Q377" s="128" t="str">
        <f>IF(FN_MC!O393="","*",FN_MC!O393)</f>
        <v>*</v>
      </c>
      <c r="R377" s="128" t="str">
        <f>IF(FN_MC!P393="","*",FN_MC!P393)</f>
        <v>*</v>
      </c>
      <c r="S377" s="110" t="str">
        <f>IF(FN_MC!Q393="","*",CONCATENATE(FN_MC!Q393," ",FN_MC!R393))</f>
        <v>*</v>
      </c>
      <c r="T377" s="110" t="str">
        <f>IF(FN_MC!V393="","*",FN_MC!V393)</f>
        <v>*</v>
      </c>
      <c r="U377" s="110" t="str">
        <f>IF(FN_MC!W393="","*",FN_MC!W393)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IF(FN_MC!Y394="","*",FN_MC!Y394)</f>
        <v>*</v>
      </c>
      <c r="B378" s="109" t="str">
        <f>IF(FN_MC!X394="","*",FN_MC!X394)</f>
        <v>*</v>
      </c>
      <c r="C378" s="109" t="str">
        <f>IF(FN_MC!Z394="","*",FN_MC!Z394)</f>
        <v>*</v>
      </c>
      <c r="D378" s="110" t="str">
        <f>IF(FN_MC!S394="","*",FN_MC!S394)</f>
        <v>-</v>
      </c>
      <c r="E378" s="110" t="str">
        <f>IF(FN_MC!T394="","*",FN_MC!T394)</f>
        <v>-</v>
      </c>
      <c r="F378" s="110" t="str">
        <f>IF(FN_MC!B394="","*",FN_MC!B394)</f>
        <v>*</v>
      </c>
      <c r="G378" s="110" t="str">
        <f>IF(FN_MC!D394="","*",FN_MC!D394)</f>
        <v>*</v>
      </c>
      <c r="H378" s="110" t="str">
        <f>IF(FN_MC!F394="","*",FN_MC!F394)</f>
        <v>*</v>
      </c>
      <c r="I378" s="110" t="str">
        <f>IF(FN_MC!H394="","*",FN_MC!H394)</f>
        <v>*</v>
      </c>
      <c r="J378" s="110" t="str">
        <f>IF(FN_MC!I394="","*",FN_MC!I394)</f>
        <v>*</v>
      </c>
      <c r="K378" s="110" t="str">
        <f>IF(FN_MC!M394="","*",FN_MC!M394)</f>
        <v>-</v>
      </c>
      <c r="L378" s="110" t="str">
        <f>IF(FN_MC!N394="","*",FN_MC!N394)</f>
        <v>-</v>
      </c>
      <c r="M378" s="111" t="str">
        <f>IF(FN_MC!J394="","*",FN_MC!J394)</f>
        <v>*</v>
      </c>
      <c r="N378" s="290" t="str">
        <f>IF(FN_MC!K394="","*",FN_MC!K394)</f>
        <v>*</v>
      </c>
      <c r="O378" s="290" t="str">
        <f>IF(FN_MC!L394="","*",FN_MC!L394)</f>
        <v>-</v>
      </c>
      <c r="P378" s="111"/>
      <c r="Q378" s="128" t="str">
        <f>IF(FN_MC!O394="","*",FN_MC!O394)</f>
        <v>*</v>
      </c>
      <c r="R378" s="128" t="str">
        <f>IF(FN_MC!P394="","*",FN_MC!P394)</f>
        <v>*</v>
      </c>
      <c r="S378" s="110" t="str">
        <f>IF(FN_MC!Q394="","*",CONCATENATE(FN_MC!Q394," ",FN_MC!R394))</f>
        <v>*</v>
      </c>
      <c r="T378" s="110" t="str">
        <f>IF(FN_MC!V394="","*",FN_MC!V394)</f>
        <v>*</v>
      </c>
      <c r="U378" s="110" t="str">
        <f>IF(FN_MC!W394="","*",FN_MC!W394)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IF(FN_MC!Y395="","*",FN_MC!Y395)</f>
        <v>*</v>
      </c>
      <c r="B379" s="109" t="str">
        <f>IF(FN_MC!X395="","*",FN_MC!X395)</f>
        <v>*</v>
      </c>
      <c r="C379" s="109" t="str">
        <f>IF(FN_MC!Z395="","*",FN_MC!Z395)</f>
        <v>*</v>
      </c>
      <c r="D379" s="110" t="str">
        <f>IF(FN_MC!S395="","*",FN_MC!S395)</f>
        <v>-</v>
      </c>
      <c r="E379" s="110" t="str">
        <f>IF(FN_MC!T395="","*",FN_MC!T395)</f>
        <v>-</v>
      </c>
      <c r="F379" s="110" t="str">
        <f>IF(FN_MC!B395="","*",FN_MC!B395)</f>
        <v>*</v>
      </c>
      <c r="G379" s="110" t="str">
        <f>IF(FN_MC!D395="","*",FN_MC!D395)</f>
        <v>*</v>
      </c>
      <c r="H379" s="110" t="str">
        <f>IF(FN_MC!F395="","*",FN_MC!F395)</f>
        <v>*</v>
      </c>
      <c r="I379" s="110" t="str">
        <f>IF(FN_MC!H395="","*",FN_MC!H395)</f>
        <v>*</v>
      </c>
      <c r="J379" s="110" t="str">
        <f>IF(FN_MC!I395="","*",FN_MC!I395)</f>
        <v>*</v>
      </c>
      <c r="K379" s="110" t="str">
        <f>IF(FN_MC!M395="","*",FN_MC!M395)</f>
        <v>-</v>
      </c>
      <c r="L379" s="110" t="str">
        <f>IF(FN_MC!N395="","*",FN_MC!N395)</f>
        <v>-</v>
      </c>
      <c r="M379" s="111" t="str">
        <f>IF(FN_MC!J395="","*",FN_MC!J395)</f>
        <v>*</v>
      </c>
      <c r="N379" s="290" t="str">
        <f>IF(FN_MC!K395="","*",FN_MC!K395)</f>
        <v>*</v>
      </c>
      <c r="O379" s="290" t="str">
        <f>IF(FN_MC!L395="","*",FN_MC!L395)</f>
        <v>-</v>
      </c>
      <c r="P379" s="111"/>
      <c r="Q379" s="128" t="str">
        <f>IF(FN_MC!O395="","*",FN_MC!O395)</f>
        <v>*</v>
      </c>
      <c r="R379" s="128" t="str">
        <f>IF(FN_MC!P395="","*",FN_MC!P395)</f>
        <v>*</v>
      </c>
      <c r="S379" s="110" t="str">
        <f>IF(FN_MC!Q395="","*",CONCATENATE(FN_MC!Q395," ",FN_MC!R395))</f>
        <v>*</v>
      </c>
      <c r="T379" s="110" t="str">
        <f>IF(FN_MC!V395="","*",FN_MC!V395)</f>
        <v>*</v>
      </c>
      <c r="U379" s="110" t="str">
        <f>IF(FN_MC!W395="","*",FN_MC!W395)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IF(FN_MC!Y396="","*",FN_MC!Y396)</f>
        <v>*</v>
      </c>
      <c r="B380" s="109" t="str">
        <f>IF(FN_MC!X396="","*",FN_MC!X396)</f>
        <v>*</v>
      </c>
      <c r="C380" s="109" t="str">
        <f>IF(FN_MC!Z396="","*",FN_MC!Z396)</f>
        <v>*</v>
      </c>
      <c r="D380" s="110" t="str">
        <f>IF(FN_MC!S396="","*",FN_MC!S396)</f>
        <v>-</v>
      </c>
      <c r="E380" s="110" t="str">
        <f>IF(FN_MC!T396="","*",FN_MC!T396)</f>
        <v>-</v>
      </c>
      <c r="F380" s="110" t="str">
        <f>IF(FN_MC!B396="","*",FN_MC!B396)</f>
        <v>*</v>
      </c>
      <c r="G380" s="110" t="str">
        <f>IF(FN_MC!D396="","*",FN_MC!D396)</f>
        <v>*</v>
      </c>
      <c r="H380" s="110" t="str">
        <f>IF(FN_MC!F396="","*",FN_MC!F396)</f>
        <v>*</v>
      </c>
      <c r="I380" s="110" t="str">
        <f>IF(FN_MC!H396="","*",FN_MC!H396)</f>
        <v>*</v>
      </c>
      <c r="J380" s="110" t="str">
        <f>IF(FN_MC!I396="","*",FN_MC!I396)</f>
        <v>*</v>
      </c>
      <c r="K380" s="110" t="str">
        <f>IF(FN_MC!M396="","*",FN_MC!M396)</f>
        <v>-</v>
      </c>
      <c r="L380" s="110" t="str">
        <f>IF(FN_MC!N396="","*",FN_MC!N396)</f>
        <v>-</v>
      </c>
      <c r="M380" s="111" t="str">
        <f>IF(FN_MC!J396="","*",FN_MC!J396)</f>
        <v>*</v>
      </c>
      <c r="N380" s="290" t="str">
        <f>IF(FN_MC!K396="","*",FN_MC!K396)</f>
        <v>*</v>
      </c>
      <c r="O380" s="290" t="str">
        <f>IF(FN_MC!L396="","*",FN_MC!L396)</f>
        <v>-</v>
      </c>
      <c r="P380" s="111"/>
      <c r="Q380" s="128" t="str">
        <f>IF(FN_MC!O396="","*",FN_MC!O396)</f>
        <v>*</v>
      </c>
      <c r="R380" s="128" t="str">
        <f>IF(FN_MC!P396="","*",FN_MC!P396)</f>
        <v>*</v>
      </c>
      <c r="S380" s="110" t="str">
        <f>IF(FN_MC!Q396="","*",CONCATENATE(FN_MC!Q396," ",FN_MC!R396))</f>
        <v>*</v>
      </c>
      <c r="T380" s="110" t="str">
        <f>IF(FN_MC!V396="","*",FN_MC!V396)</f>
        <v>*</v>
      </c>
      <c r="U380" s="110" t="str">
        <f>IF(FN_MC!W396="","*",FN_MC!W396)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IF(FN_MC!Y397="","*",FN_MC!Y397)</f>
        <v>*</v>
      </c>
      <c r="B381" s="109" t="str">
        <f>IF(FN_MC!X397="","*",FN_MC!X397)</f>
        <v>*</v>
      </c>
      <c r="C381" s="109" t="str">
        <f>IF(FN_MC!Z397="","*",FN_MC!Z397)</f>
        <v>*</v>
      </c>
      <c r="D381" s="110" t="str">
        <f>IF(FN_MC!S397="","*",FN_MC!S397)</f>
        <v>-</v>
      </c>
      <c r="E381" s="110" t="str">
        <f>IF(FN_MC!T397="","*",FN_MC!T397)</f>
        <v>-</v>
      </c>
      <c r="F381" s="110" t="str">
        <f>IF(FN_MC!B397="","*",FN_MC!B397)</f>
        <v>*</v>
      </c>
      <c r="G381" s="110" t="str">
        <f>IF(FN_MC!D397="","*",FN_MC!D397)</f>
        <v>*</v>
      </c>
      <c r="H381" s="110" t="str">
        <f>IF(FN_MC!F397="","*",FN_MC!F397)</f>
        <v>*</v>
      </c>
      <c r="I381" s="110" t="str">
        <f>IF(FN_MC!H397="","*",FN_MC!H397)</f>
        <v>*</v>
      </c>
      <c r="J381" s="110" t="str">
        <f>IF(FN_MC!I397="","*",FN_MC!I397)</f>
        <v>*</v>
      </c>
      <c r="K381" s="110" t="str">
        <f>IF(FN_MC!M397="","*",FN_MC!M397)</f>
        <v>-</v>
      </c>
      <c r="L381" s="110" t="str">
        <f>IF(FN_MC!N397="","*",FN_MC!N397)</f>
        <v>-</v>
      </c>
      <c r="M381" s="111" t="str">
        <f>IF(FN_MC!J397="","*",FN_MC!J397)</f>
        <v>*</v>
      </c>
      <c r="N381" s="290" t="str">
        <f>IF(FN_MC!K397="","*",FN_MC!K397)</f>
        <v>*</v>
      </c>
      <c r="O381" s="290" t="str">
        <f>IF(FN_MC!L397="","*",FN_MC!L397)</f>
        <v>-</v>
      </c>
      <c r="P381" s="111"/>
      <c r="Q381" s="128" t="str">
        <f>IF(FN_MC!O397="","*",FN_MC!O397)</f>
        <v>*</v>
      </c>
      <c r="R381" s="128" t="str">
        <f>IF(FN_MC!P397="","*",FN_MC!P397)</f>
        <v>*</v>
      </c>
      <c r="S381" s="110" t="str">
        <f>IF(FN_MC!Q397="","*",CONCATENATE(FN_MC!Q397," ",FN_MC!R397))</f>
        <v>*</v>
      </c>
      <c r="T381" s="110" t="str">
        <f>IF(FN_MC!V397="","*",FN_MC!V397)</f>
        <v>*</v>
      </c>
      <c r="U381" s="110" t="str">
        <f>IF(FN_MC!W397="","*",FN_MC!W397)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IF(FN_MC!Y398="","*",FN_MC!Y398)</f>
        <v>*</v>
      </c>
      <c r="B382" s="109" t="str">
        <f>IF(FN_MC!X398="","*",FN_MC!X398)</f>
        <v>*</v>
      </c>
      <c r="C382" s="109" t="str">
        <f>IF(FN_MC!Z398="","*",FN_MC!Z398)</f>
        <v>*</v>
      </c>
      <c r="D382" s="110" t="str">
        <f>IF(FN_MC!S398="","*",FN_MC!S398)</f>
        <v>-</v>
      </c>
      <c r="E382" s="110" t="str">
        <f>IF(FN_MC!T398="","*",FN_MC!T398)</f>
        <v>-</v>
      </c>
      <c r="F382" s="110" t="str">
        <f>IF(FN_MC!B398="","*",FN_MC!B398)</f>
        <v>*</v>
      </c>
      <c r="G382" s="110" t="str">
        <f>IF(FN_MC!D398="","*",FN_MC!D398)</f>
        <v>*</v>
      </c>
      <c r="H382" s="110" t="str">
        <f>IF(FN_MC!F398="","*",FN_MC!F398)</f>
        <v>*</v>
      </c>
      <c r="I382" s="110" t="str">
        <f>IF(FN_MC!H398="","*",FN_MC!H398)</f>
        <v>*</v>
      </c>
      <c r="J382" s="110" t="str">
        <f>IF(FN_MC!I398="","*",FN_MC!I398)</f>
        <v>*</v>
      </c>
      <c r="K382" s="110" t="str">
        <f>IF(FN_MC!M398="","*",FN_MC!M398)</f>
        <v>-</v>
      </c>
      <c r="L382" s="110" t="str">
        <f>IF(FN_MC!N398="","*",FN_MC!N398)</f>
        <v>-</v>
      </c>
      <c r="M382" s="111" t="str">
        <f>IF(FN_MC!J398="","*",FN_MC!J398)</f>
        <v>*</v>
      </c>
      <c r="N382" s="290" t="str">
        <f>IF(FN_MC!K398="","*",FN_MC!K398)</f>
        <v>*</v>
      </c>
      <c r="O382" s="290" t="str">
        <f>IF(FN_MC!L398="","*",FN_MC!L398)</f>
        <v>-</v>
      </c>
      <c r="P382" s="111"/>
      <c r="Q382" s="128" t="str">
        <f>IF(FN_MC!O398="","*",FN_MC!O398)</f>
        <v>*</v>
      </c>
      <c r="R382" s="128" t="str">
        <f>IF(FN_MC!P398="","*",FN_MC!P398)</f>
        <v>*</v>
      </c>
      <c r="S382" s="110" t="str">
        <f>IF(FN_MC!Q398="","*",CONCATENATE(FN_MC!Q398," ",FN_MC!R398))</f>
        <v>*</v>
      </c>
      <c r="T382" s="110" t="str">
        <f>IF(FN_MC!V398="","*",FN_MC!V398)</f>
        <v>*</v>
      </c>
      <c r="U382" s="110" t="str">
        <f>IF(FN_MC!W398="","*",FN_MC!W398)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IF(FN_MC!Y399="","*",FN_MC!Y399)</f>
        <v>*</v>
      </c>
      <c r="B383" s="109" t="str">
        <f>IF(FN_MC!X399="","*",FN_MC!X399)</f>
        <v>*</v>
      </c>
      <c r="C383" s="109" t="str">
        <f>IF(FN_MC!Z399="","*",FN_MC!Z399)</f>
        <v>*</v>
      </c>
      <c r="D383" s="110" t="str">
        <f>IF(FN_MC!S399="","*",FN_MC!S399)</f>
        <v>-</v>
      </c>
      <c r="E383" s="110" t="str">
        <f>IF(FN_MC!T399="","*",FN_MC!T399)</f>
        <v>-</v>
      </c>
      <c r="F383" s="110" t="str">
        <f>IF(FN_MC!B399="","*",FN_MC!B399)</f>
        <v>*</v>
      </c>
      <c r="G383" s="110" t="str">
        <f>IF(FN_MC!D399="","*",FN_MC!D399)</f>
        <v>*</v>
      </c>
      <c r="H383" s="110" t="str">
        <f>IF(FN_MC!F399="","*",FN_MC!F399)</f>
        <v>*</v>
      </c>
      <c r="I383" s="110" t="str">
        <f>IF(FN_MC!H399="","*",FN_MC!H399)</f>
        <v>*</v>
      </c>
      <c r="J383" s="110" t="str">
        <f>IF(FN_MC!I399="","*",FN_MC!I399)</f>
        <v>*</v>
      </c>
      <c r="K383" s="110" t="str">
        <f>IF(FN_MC!M399="","*",FN_MC!M399)</f>
        <v>-</v>
      </c>
      <c r="L383" s="110" t="str">
        <f>IF(FN_MC!N399="","*",FN_MC!N399)</f>
        <v>-</v>
      </c>
      <c r="M383" s="111" t="str">
        <f>IF(FN_MC!J399="","*",FN_MC!J399)</f>
        <v>*</v>
      </c>
      <c r="N383" s="290" t="str">
        <f>IF(FN_MC!K399="","*",FN_MC!K399)</f>
        <v>*</v>
      </c>
      <c r="O383" s="290" t="str">
        <f>IF(FN_MC!L399="","*",FN_MC!L399)</f>
        <v>-</v>
      </c>
      <c r="P383" s="111"/>
      <c r="Q383" s="128" t="str">
        <f>IF(FN_MC!O399="","*",FN_MC!O399)</f>
        <v>*</v>
      </c>
      <c r="R383" s="128" t="str">
        <f>IF(FN_MC!P399="","*",FN_MC!P399)</f>
        <v>*</v>
      </c>
      <c r="S383" s="110" t="str">
        <f>IF(FN_MC!Q399="","*",CONCATENATE(FN_MC!Q399," ",FN_MC!R399))</f>
        <v>*</v>
      </c>
      <c r="T383" s="110" t="str">
        <f>IF(FN_MC!V399="","*",FN_MC!V399)</f>
        <v>*</v>
      </c>
      <c r="U383" s="110" t="str">
        <f>IF(FN_MC!W399="","*",FN_MC!W399)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IF(FN_MC!Y400="","*",FN_MC!Y400)</f>
        <v>*</v>
      </c>
      <c r="B384" s="109" t="str">
        <f>IF(FN_MC!X400="","*",FN_MC!X400)</f>
        <v>*</v>
      </c>
      <c r="C384" s="109" t="str">
        <f>IF(FN_MC!Z400="","*",FN_MC!Z400)</f>
        <v>*</v>
      </c>
      <c r="D384" s="110" t="str">
        <f>IF(FN_MC!S400="","*",FN_MC!S400)</f>
        <v>-</v>
      </c>
      <c r="E384" s="110" t="str">
        <f>IF(FN_MC!T400="","*",FN_MC!T400)</f>
        <v>-</v>
      </c>
      <c r="F384" s="110" t="str">
        <f>IF(FN_MC!B400="","*",FN_MC!B400)</f>
        <v>*</v>
      </c>
      <c r="G384" s="110" t="str">
        <f>IF(FN_MC!D400="","*",FN_MC!D400)</f>
        <v>*</v>
      </c>
      <c r="H384" s="110" t="str">
        <f>IF(FN_MC!F400="","*",FN_MC!F400)</f>
        <v>*</v>
      </c>
      <c r="I384" s="110" t="str">
        <f>IF(FN_MC!H400="","*",FN_MC!H400)</f>
        <v>*</v>
      </c>
      <c r="J384" s="110" t="str">
        <f>IF(FN_MC!I400="","*",FN_MC!I400)</f>
        <v>*</v>
      </c>
      <c r="K384" s="110" t="str">
        <f>IF(FN_MC!M400="","*",FN_MC!M400)</f>
        <v>-</v>
      </c>
      <c r="L384" s="110" t="str">
        <f>IF(FN_MC!N400="","*",FN_MC!N400)</f>
        <v>-</v>
      </c>
      <c r="M384" s="111" t="str">
        <f>IF(FN_MC!J400="","*",FN_MC!J400)</f>
        <v>*</v>
      </c>
      <c r="N384" s="290" t="str">
        <f>IF(FN_MC!K400="","*",FN_MC!K400)</f>
        <v>*</v>
      </c>
      <c r="O384" s="290" t="str">
        <f>IF(FN_MC!L400="","*",FN_MC!L400)</f>
        <v>-</v>
      </c>
      <c r="P384" s="111"/>
      <c r="Q384" s="128" t="str">
        <f>IF(FN_MC!O400="","*",FN_MC!O400)</f>
        <v>*</v>
      </c>
      <c r="R384" s="128" t="str">
        <f>IF(FN_MC!P400="","*",FN_MC!P400)</f>
        <v>*</v>
      </c>
      <c r="S384" s="110" t="str">
        <f>IF(FN_MC!Q400="","*",CONCATENATE(FN_MC!Q400," ",FN_MC!R400))</f>
        <v>*</v>
      </c>
      <c r="T384" s="110" t="str">
        <f>IF(FN_MC!V400="","*",FN_MC!V400)</f>
        <v>*</v>
      </c>
      <c r="U384" s="110" t="str">
        <f>IF(FN_MC!W400="","*",FN_MC!W400)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IF(FN_MC!Y401="","*",FN_MC!Y401)</f>
        <v>*</v>
      </c>
      <c r="B385" s="109" t="str">
        <f>IF(FN_MC!X401="","*",FN_MC!X401)</f>
        <v>*</v>
      </c>
      <c r="C385" s="109" t="str">
        <f>IF(FN_MC!Z401="","*",FN_MC!Z401)</f>
        <v>*</v>
      </c>
      <c r="D385" s="110" t="str">
        <f>IF(FN_MC!S401="","*",FN_MC!S401)</f>
        <v>-</v>
      </c>
      <c r="E385" s="110" t="str">
        <f>IF(FN_MC!T401="","*",FN_MC!T401)</f>
        <v>-</v>
      </c>
      <c r="F385" s="110" t="str">
        <f>IF(FN_MC!B401="","*",FN_MC!B401)</f>
        <v>*</v>
      </c>
      <c r="G385" s="110" t="str">
        <f>IF(FN_MC!D401="","*",FN_MC!D401)</f>
        <v>*</v>
      </c>
      <c r="H385" s="110" t="str">
        <f>IF(FN_MC!F401="","*",FN_MC!F401)</f>
        <v>*</v>
      </c>
      <c r="I385" s="110" t="str">
        <f>IF(FN_MC!H401="","*",FN_MC!H401)</f>
        <v>*</v>
      </c>
      <c r="J385" s="110" t="str">
        <f>IF(FN_MC!I401="","*",FN_MC!I401)</f>
        <v>*</v>
      </c>
      <c r="K385" s="110" t="str">
        <f>IF(FN_MC!M401="","*",FN_MC!M401)</f>
        <v>-</v>
      </c>
      <c r="L385" s="110" t="str">
        <f>IF(FN_MC!N401="","*",FN_MC!N401)</f>
        <v>-</v>
      </c>
      <c r="M385" s="111" t="str">
        <f>IF(FN_MC!J401="","*",FN_MC!J401)</f>
        <v>*</v>
      </c>
      <c r="N385" s="290" t="str">
        <f>IF(FN_MC!K401="","*",FN_MC!K401)</f>
        <v>*</v>
      </c>
      <c r="O385" s="290" t="str">
        <f>IF(FN_MC!L401="","*",FN_MC!L401)</f>
        <v>-</v>
      </c>
      <c r="P385" s="111"/>
      <c r="Q385" s="128" t="str">
        <f>IF(FN_MC!O401="","*",FN_MC!O401)</f>
        <v>*</v>
      </c>
      <c r="R385" s="128" t="str">
        <f>IF(FN_MC!P401="","*",FN_MC!P401)</f>
        <v>*</v>
      </c>
      <c r="S385" s="110" t="str">
        <f>IF(FN_MC!Q401="","*",CONCATENATE(FN_MC!Q401," ",FN_MC!R401))</f>
        <v>*</v>
      </c>
      <c r="T385" s="110" t="str">
        <f>IF(FN_MC!V401="","*",FN_MC!V401)</f>
        <v>*</v>
      </c>
      <c r="U385" s="110" t="str">
        <f>IF(FN_MC!W401="","*",FN_MC!W401)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IF(FN_MC!Y402="","*",FN_MC!Y402)</f>
        <v>*</v>
      </c>
      <c r="B386" s="109" t="str">
        <f>IF(FN_MC!X402="","*",FN_MC!X402)</f>
        <v>*</v>
      </c>
      <c r="C386" s="109" t="str">
        <f>IF(FN_MC!Z402="","*",FN_MC!Z402)</f>
        <v>*</v>
      </c>
      <c r="D386" s="110" t="str">
        <f>IF(FN_MC!S402="","*",FN_MC!S402)</f>
        <v>-</v>
      </c>
      <c r="E386" s="110" t="str">
        <f>IF(FN_MC!T402="","*",FN_MC!T402)</f>
        <v>-</v>
      </c>
      <c r="F386" s="110" t="str">
        <f>IF(FN_MC!B402="","*",FN_MC!B402)</f>
        <v>*</v>
      </c>
      <c r="G386" s="110" t="str">
        <f>IF(FN_MC!D402="","*",FN_MC!D402)</f>
        <v>*</v>
      </c>
      <c r="H386" s="110" t="str">
        <f>IF(FN_MC!F402="","*",FN_MC!F402)</f>
        <v>*</v>
      </c>
      <c r="I386" s="110" t="str">
        <f>IF(FN_MC!H402="","*",FN_MC!H402)</f>
        <v>*</v>
      </c>
      <c r="J386" s="110" t="str">
        <f>IF(FN_MC!I402="","*",FN_MC!I402)</f>
        <v>*</v>
      </c>
      <c r="K386" s="110" t="str">
        <f>IF(FN_MC!M402="","*",FN_MC!M402)</f>
        <v>-</v>
      </c>
      <c r="L386" s="110" t="str">
        <f>IF(FN_MC!N402="","*",FN_MC!N402)</f>
        <v>-</v>
      </c>
      <c r="M386" s="111" t="str">
        <f>IF(FN_MC!J402="","*",FN_MC!J402)</f>
        <v>*</v>
      </c>
      <c r="N386" s="290" t="str">
        <f>IF(FN_MC!K402="","*",FN_MC!K402)</f>
        <v>*</v>
      </c>
      <c r="O386" s="290" t="str">
        <f>IF(FN_MC!L402="","*",FN_MC!L402)</f>
        <v>-</v>
      </c>
      <c r="P386" s="111"/>
      <c r="Q386" s="128" t="str">
        <f>IF(FN_MC!O402="","*",FN_MC!O402)</f>
        <v>*</v>
      </c>
      <c r="R386" s="128" t="str">
        <f>IF(FN_MC!P402="","*",FN_MC!P402)</f>
        <v>*</v>
      </c>
      <c r="S386" s="110" t="str">
        <f>IF(FN_MC!Q402="","*",CONCATENATE(FN_MC!Q402," ",FN_MC!R402))</f>
        <v>*</v>
      </c>
      <c r="T386" s="110" t="str">
        <f>IF(FN_MC!V402="","*",FN_MC!V402)</f>
        <v>*</v>
      </c>
      <c r="U386" s="110" t="str">
        <f>IF(FN_MC!W402="","*",FN_MC!W402)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IF(FN_MC!Y403="","*",FN_MC!Y403)</f>
        <v>*</v>
      </c>
      <c r="B387" s="109" t="str">
        <f>IF(FN_MC!X403="","*",FN_MC!X403)</f>
        <v>*</v>
      </c>
      <c r="C387" s="109" t="str">
        <f>IF(FN_MC!Z403="","*",FN_MC!Z403)</f>
        <v>*</v>
      </c>
      <c r="D387" s="110" t="str">
        <f>IF(FN_MC!S403="","*",FN_MC!S403)</f>
        <v>-</v>
      </c>
      <c r="E387" s="110" t="str">
        <f>IF(FN_MC!T403="","*",FN_MC!T403)</f>
        <v>-</v>
      </c>
      <c r="F387" s="110" t="str">
        <f>IF(FN_MC!B403="","*",FN_MC!B403)</f>
        <v>*</v>
      </c>
      <c r="G387" s="110" t="str">
        <f>IF(FN_MC!D403="","*",FN_MC!D403)</f>
        <v>*</v>
      </c>
      <c r="H387" s="110" t="str">
        <f>IF(FN_MC!F403="","*",FN_MC!F403)</f>
        <v>*</v>
      </c>
      <c r="I387" s="110" t="str">
        <f>IF(FN_MC!H403="","*",FN_MC!H403)</f>
        <v>*</v>
      </c>
      <c r="J387" s="110" t="str">
        <f>IF(FN_MC!I403="","*",FN_MC!I403)</f>
        <v>*</v>
      </c>
      <c r="K387" s="110" t="str">
        <f>IF(FN_MC!M403="","*",FN_MC!M403)</f>
        <v>-</v>
      </c>
      <c r="L387" s="110" t="str">
        <f>IF(FN_MC!N403="","*",FN_MC!N403)</f>
        <v>-</v>
      </c>
      <c r="M387" s="111" t="str">
        <f>IF(FN_MC!J403="","*",FN_MC!J403)</f>
        <v>*</v>
      </c>
      <c r="N387" s="290" t="str">
        <f>IF(FN_MC!K403="","*",FN_MC!K403)</f>
        <v>*</v>
      </c>
      <c r="O387" s="290" t="str">
        <f>IF(FN_MC!L403="","*",FN_MC!L403)</f>
        <v>-</v>
      </c>
      <c r="P387" s="111"/>
      <c r="Q387" s="128" t="str">
        <f>IF(FN_MC!O403="","*",FN_MC!O403)</f>
        <v>*</v>
      </c>
      <c r="R387" s="128" t="str">
        <f>IF(FN_MC!P403="","*",FN_MC!P403)</f>
        <v>*</v>
      </c>
      <c r="S387" s="110" t="str">
        <f>IF(FN_MC!Q403="","*",CONCATENATE(FN_MC!Q403," ",FN_MC!R403))</f>
        <v>*</v>
      </c>
      <c r="T387" s="110" t="str">
        <f>IF(FN_MC!V403="","*",FN_MC!V403)</f>
        <v>*</v>
      </c>
      <c r="U387" s="110" t="str">
        <f>IF(FN_MC!W403="","*",FN_MC!W403)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IF(FN_MC!Y404="","*",FN_MC!Y404)</f>
        <v>*</v>
      </c>
      <c r="B388" s="109" t="str">
        <f>IF(FN_MC!X404="","*",FN_MC!X404)</f>
        <v>*</v>
      </c>
      <c r="C388" s="109" t="str">
        <f>IF(FN_MC!Z404="","*",FN_MC!Z404)</f>
        <v>*</v>
      </c>
      <c r="D388" s="110" t="str">
        <f>IF(FN_MC!S404="","*",FN_MC!S404)</f>
        <v>-</v>
      </c>
      <c r="E388" s="110" t="str">
        <f>IF(FN_MC!T404="","*",FN_MC!T404)</f>
        <v>-</v>
      </c>
      <c r="F388" s="110" t="str">
        <f>IF(FN_MC!B404="","*",FN_MC!B404)</f>
        <v>*</v>
      </c>
      <c r="G388" s="110" t="str">
        <f>IF(FN_MC!D404="","*",FN_MC!D404)</f>
        <v>*</v>
      </c>
      <c r="H388" s="110" t="str">
        <f>IF(FN_MC!F404="","*",FN_MC!F404)</f>
        <v>*</v>
      </c>
      <c r="I388" s="110" t="str">
        <f>IF(FN_MC!H404="","*",FN_MC!H404)</f>
        <v>*</v>
      </c>
      <c r="J388" s="110" t="str">
        <f>IF(FN_MC!I404="","*",FN_MC!I404)</f>
        <v>*</v>
      </c>
      <c r="K388" s="110" t="str">
        <f>IF(FN_MC!M404="","*",FN_MC!M404)</f>
        <v>-</v>
      </c>
      <c r="L388" s="110" t="str">
        <f>IF(FN_MC!N404="","*",FN_MC!N404)</f>
        <v>-</v>
      </c>
      <c r="M388" s="111" t="str">
        <f>IF(FN_MC!J404="","*",FN_MC!J404)</f>
        <v>*</v>
      </c>
      <c r="N388" s="290" t="str">
        <f>IF(FN_MC!K404="","*",FN_MC!K404)</f>
        <v>*</v>
      </c>
      <c r="O388" s="290" t="str">
        <f>IF(FN_MC!L404="","*",FN_MC!L404)</f>
        <v>-</v>
      </c>
      <c r="P388" s="111"/>
      <c r="Q388" s="128" t="str">
        <f>IF(FN_MC!O404="","*",FN_MC!O404)</f>
        <v>*</v>
      </c>
      <c r="R388" s="128" t="str">
        <f>IF(FN_MC!P404="","*",FN_MC!P404)</f>
        <v>*</v>
      </c>
      <c r="S388" s="110" t="str">
        <f>IF(FN_MC!Q404="","*",CONCATENATE(FN_MC!Q404," ",FN_MC!R404))</f>
        <v>*</v>
      </c>
      <c r="T388" s="110" t="str">
        <f>IF(FN_MC!V404="","*",FN_MC!V404)</f>
        <v>*</v>
      </c>
      <c r="U388" s="110" t="str">
        <f>IF(FN_MC!W404="","*",FN_MC!W404)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IF(FN_MC!Y405="","*",FN_MC!Y405)</f>
        <v>*</v>
      </c>
      <c r="B389" s="109" t="str">
        <f>IF(FN_MC!X405="","*",FN_MC!X405)</f>
        <v>*</v>
      </c>
      <c r="C389" s="109" t="str">
        <f>IF(FN_MC!Z405="","*",FN_MC!Z405)</f>
        <v>*</v>
      </c>
      <c r="D389" s="110" t="str">
        <f>IF(FN_MC!S405="","*",FN_MC!S405)</f>
        <v>-</v>
      </c>
      <c r="E389" s="110" t="str">
        <f>IF(FN_MC!T405="","*",FN_MC!T405)</f>
        <v>-</v>
      </c>
      <c r="F389" s="110" t="str">
        <f>IF(FN_MC!B405="","*",FN_MC!B405)</f>
        <v>*</v>
      </c>
      <c r="G389" s="110" t="str">
        <f>IF(FN_MC!D405="","*",FN_MC!D405)</f>
        <v>*</v>
      </c>
      <c r="H389" s="110" t="str">
        <f>IF(FN_MC!F405="","*",FN_MC!F405)</f>
        <v>*</v>
      </c>
      <c r="I389" s="110" t="str">
        <f>IF(FN_MC!H405="","*",FN_MC!H405)</f>
        <v>*</v>
      </c>
      <c r="J389" s="110" t="str">
        <f>IF(FN_MC!I405="","*",FN_MC!I405)</f>
        <v>*</v>
      </c>
      <c r="K389" s="110" t="str">
        <f>IF(FN_MC!M405="","*",FN_MC!M405)</f>
        <v>-</v>
      </c>
      <c r="L389" s="110" t="str">
        <f>IF(FN_MC!N405="","*",FN_MC!N405)</f>
        <v>-</v>
      </c>
      <c r="M389" s="111" t="str">
        <f>IF(FN_MC!J405="","*",FN_MC!J405)</f>
        <v>*</v>
      </c>
      <c r="N389" s="290" t="str">
        <f>IF(FN_MC!K405="","*",FN_MC!K405)</f>
        <v>*</v>
      </c>
      <c r="O389" s="290" t="str">
        <f>IF(FN_MC!L405="","*",FN_MC!L405)</f>
        <v>-</v>
      </c>
      <c r="P389" s="111"/>
      <c r="Q389" s="128" t="str">
        <f>IF(FN_MC!O405="","*",FN_MC!O405)</f>
        <v>*</v>
      </c>
      <c r="R389" s="128" t="str">
        <f>IF(FN_MC!P405="","*",FN_MC!P405)</f>
        <v>*</v>
      </c>
      <c r="S389" s="110" t="str">
        <f>IF(FN_MC!Q405="","*",CONCATENATE(FN_MC!Q405," ",FN_MC!R405))</f>
        <v>*</v>
      </c>
      <c r="T389" s="110" t="str">
        <f>IF(FN_MC!V405="","*",FN_MC!V405)</f>
        <v>*</v>
      </c>
      <c r="U389" s="110" t="str">
        <f>IF(FN_MC!W405="","*",FN_MC!W405)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1757</v>
      </c>
      <c r="C2" s="95" t="s">
        <v>1157</v>
      </c>
      <c r="D2" s="95" t="s">
        <v>596</v>
      </c>
      <c r="E2" s="95" t="s">
        <v>1758</v>
      </c>
      <c r="F2" s="95" t="s">
        <v>1759</v>
      </c>
      <c r="G2" s="95" t="s">
        <v>1760</v>
      </c>
      <c r="H2" s="95" t="s">
        <v>1761</v>
      </c>
      <c r="I2" s="95" t="s">
        <v>1762</v>
      </c>
      <c r="J2" s="95" t="s">
        <v>1763</v>
      </c>
      <c r="K2" s="131" t="s">
        <v>1764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ACIONAMENTO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ACIONAMENTO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IF(FN_MC!Y271="","*",FN_MC!Y271)</f>
        <v>*</v>
      </c>
      <c r="C237" s="121">
        <f>IF(FN_MC!B271="","*",FN_MC!B271)</f>
        <v>46013</v>
      </c>
      <c r="D237" s="121" t="str">
        <f>IF(FN_MC!D271="","*",FN_MC!D271)</f>
        <v>W48</v>
      </c>
      <c r="E237" s="121" t="str">
        <f>IF(FN_MC!H271="","*",FN_MC!H271)</f>
        <v>TAP</v>
      </c>
      <c r="F237" s="137" t="str">
        <f>IF(FN_MC!M271="","*",FN_MC!M271)</f>
        <v>TAP-ZVP</v>
      </c>
      <c r="G237" s="121" t="str">
        <f>IF(FN_MC!I271="","*",FN_MC!I271)</f>
        <v>ZVP</v>
      </c>
      <c r="H237" s="121" t="str">
        <f>IF(FN_MC!AB271="","*",FN_MC!AB271)</f>
        <v>FIXO</v>
      </c>
      <c r="I237" s="121" t="str">
        <f>IF(FN_MC!AC271="","*",FN_MC!AC271)</f>
        <v>ACIONAMENTO</v>
      </c>
      <c r="J237" s="122">
        <f>IF(FN_MC!AA271="","*",FN_MC!AA271)</f>
        <v>1</v>
      </c>
      <c r="K237" s="134">
        <f>IF(FN_MC!AD271="","*",FN_MC!AD271)</f>
        <v>0.29166666666666669</v>
      </c>
    </row>
    <row r="238" spans="2:11" s="123" customFormat="1">
      <c r="B238" s="120" t="str">
        <f>IF(FN_MC!Y273="","*",FN_MC!Y273)</f>
        <v>*</v>
      </c>
      <c r="C238" s="121">
        <f>IF(FN_MC!B273="","*",FN_MC!B273)</f>
        <v>46013</v>
      </c>
      <c r="D238" s="121" t="str">
        <f>IF(FN_MC!D273="","*",FN_MC!D273)</f>
        <v>E14</v>
      </c>
      <c r="E238" s="121" t="str">
        <f>IF(FN_MC!H273="","*",FN_MC!H273)</f>
        <v>ZTR2</v>
      </c>
      <c r="F238" s="137" t="str">
        <f>IF(FN_MC!M273="","*",FN_MC!M273)</f>
        <v>ZTR-ZIQ</v>
      </c>
      <c r="G238" s="121" t="str">
        <f>IF(FN_MC!I273="","*",FN_MC!I273)</f>
        <v>ZIQ2</v>
      </c>
      <c r="H238" s="121" t="str">
        <f>IF(FN_MC!AB273="","*",FN_MC!AB273)</f>
        <v>ESCALA</v>
      </c>
      <c r="I238" s="121" t="str">
        <f>IF(FN_MC!AC273="","*",FN_MC!AC273)</f>
        <v>ACIONAMENTO</v>
      </c>
      <c r="J238" s="122">
        <f>IF(FN_MC!AA273="","*",FN_MC!AA273)</f>
        <v>1</v>
      </c>
      <c r="K238" s="134">
        <f>IF(FN_MC!AD273="","*",FN_MC!AD273)</f>
        <v>0.95833333333333337</v>
      </c>
    </row>
    <row r="239" spans="2:11" s="123" customFormat="1">
      <c r="B239" s="120" t="str">
        <f>IF(FN_MC!Y274="","*",FN_MC!Y274)</f>
        <v>*</v>
      </c>
      <c r="C239" s="121">
        <f>IF(FN_MC!B274="","*",FN_MC!B274)</f>
        <v>46013</v>
      </c>
      <c r="D239" s="121" t="str">
        <f>IF(FN_MC!D274="","*",FN_MC!D274)</f>
        <v>V93</v>
      </c>
      <c r="E239" s="121" t="str">
        <f>IF(FN_MC!H274="","*",FN_MC!H274)</f>
        <v>ZFH2</v>
      </c>
      <c r="F239" s="137" t="str">
        <f>IF(FN_MC!M274="","*",FN_MC!M274)</f>
        <v>ZIQ-ZQY</v>
      </c>
      <c r="G239" s="121" t="str">
        <f>IF(FN_MC!I274="","*",FN_MC!I274)</f>
        <v>ZFH2</v>
      </c>
      <c r="H239" s="121" t="str">
        <f>IF(FN_MC!AB274="","*",FN_MC!AB274)</f>
        <v>FIXO</v>
      </c>
      <c r="I239" s="121" t="str">
        <f>IF(FN_MC!AC274="","*",FN_MC!AC274)</f>
        <v>ACIONAMENTO</v>
      </c>
      <c r="J239" s="122">
        <f>IF(FN_MC!AA274="","*",FN_MC!AA274)</f>
        <v>1</v>
      </c>
      <c r="K239" s="134">
        <f>IF(FN_MC!AD274="","*",FN_MC!AD274)</f>
        <v>0.29166666666666669</v>
      </c>
    </row>
    <row r="240" spans="2:11" s="123" customFormat="1">
      <c r="B240" s="120" t="str">
        <f>IF(FN_MC!Y275="","*",FN_MC!Y275)</f>
        <v>*</v>
      </c>
      <c r="C240" s="121">
        <f>IF(FN_MC!B275="","*",FN_MC!B275)</f>
        <v>46013</v>
      </c>
      <c r="D240" s="121" t="str">
        <f>IF(FN_MC!D275="","*",FN_MC!D275)</f>
        <v>E18</v>
      </c>
      <c r="E240" s="121" t="str">
        <f>IF(FN_MC!H275="","*",FN_MC!H275)</f>
        <v>ZIQ-ZQY</v>
      </c>
      <c r="F240" s="137" t="str">
        <f>IF(FN_MC!M275="","*",FN_MC!M275)</f>
        <v>ZIQ-ZQY</v>
      </c>
      <c r="G240" s="121" t="str">
        <f>IF(FN_MC!I275="","*",FN_MC!I275)</f>
        <v>ZIQ-ZQY</v>
      </c>
      <c r="H240" s="121" t="str">
        <f>IF(FN_MC!AB275="","*",FN_MC!AB275)</f>
        <v>FIXO</v>
      </c>
      <c r="I240" s="121" t="str">
        <f>IF(FN_MC!AC275="","*",FN_MC!AC275)</f>
        <v>ACIONAMENTO</v>
      </c>
      <c r="J240" s="122">
        <f>IF(FN_MC!AA275="","*",FN_MC!AA275)</f>
        <v>1</v>
      </c>
      <c r="K240" s="134">
        <f>IF(FN_MC!AD275="","*",FN_MC!AD275)</f>
        <v>0.29166666666666669</v>
      </c>
    </row>
    <row r="241" spans="2:11" s="123" customFormat="1">
      <c r="B241" s="120" t="str">
        <f>IF(FN_MC!Y276="","*",FN_MC!Y276)</f>
        <v>*</v>
      </c>
      <c r="C241" s="121">
        <f>IF(FN_MC!B276="","*",FN_MC!B276)</f>
        <v>46013</v>
      </c>
      <c r="D241" s="121" t="str">
        <f>IF(FN_MC!D276="","*",FN_MC!D276)</f>
        <v>V42</v>
      </c>
      <c r="E241" s="121" t="str">
        <f>IF(FN_MC!H276="","*",FN_MC!H276)</f>
        <v>ZGT1</v>
      </c>
      <c r="F241" s="137" t="str">
        <f>IF(FN_MC!M276="","*",FN_MC!M276)</f>
        <v>ZGT-ZXE</v>
      </c>
      <c r="G241" s="121" t="str">
        <f>IF(FN_MC!I276="","*",FN_MC!I276)</f>
        <v>ZGT1</v>
      </c>
      <c r="H241" s="121" t="str">
        <f>IF(FN_MC!AB276="","*",FN_MC!AB276)</f>
        <v>FIXO</v>
      </c>
      <c r="I241" s="121" t="str">
        <f>IF(FN_MC!AC276="","*",FN_MC!AC276)</f>
        <v>ACIONAMENTO</v>
      </c>
      <c r="J241" s="122">
        <f>IF(FN_MC!AA276="","*",FN_MC!AA276)</f>
        <v>1</v>
      </c>
      <c r="K241" s="134">
        <f>IF(FN_MC!AD276="","*",FN_MC!AD276)</f>
        <v>0.3125</v>
      </c>
    </row>
    <row r="242" spans="2:11" s="123" customFormat="1">
      <c r="B242" s="120" t="str">
        <f>IF(FN_MC!Y278="","*",FN_MC!Y278)</f>
        <v>*</v>
      </c>
      <c r="C242" s="121">
        <f>IF(FN_MC!B278="","*",FN_MC!B278)</f>
        <v>46013</v>
      </c>
      <c r="D242" s="121" t="str">
        <f>IF(FN_MC!D278="","*",FN_MC!D278)</f>
        <v>A60</v>
      </c>
      <c r="E242" s="121" t="str">
        <f>IF(FN_MC!H278="","*",FN_MC!H278)</f>
        <v>TMITRP</v>
      </c>
      <c r="F242" s="137" t="str">
        <f>IF(FN_MC!M278="","*",FN_MC!M278)</f>
        <v>TMITRP-TCS</v>
      </c>
      <c r="G242" s="121" t="str">
        <f>IF(FN_MC!I278="","*",FN_MC!I278)</f>
        <v>TCS</v>
      </c>
      <c r="H242" s="121" t="str">
        <f>IF(FN_MC!AB278="","*",FN_MC!AB278)</f>
        <v>FIXO</v>
      </c>
      <c r="I242" s="121" t="str">
        <f>IF(FN_MC!AC278="","*",FN_MC!AC278)</f>
        <v>ACIONAMENTO</v>
      </c>
      <c r="J242" s="122">
        <f>IF(FN_MC!AA278="","*",FN_MC!AA278)</f>
        <v>1</v>
      </c>
      <c r="K242" s="134">
        <f>IF(FN_MC!AD278="","*",FN_MC!AD278)</f>
        <v>0.29166666666666669</v>
      </c>
    </row>
    <row r="243" spans="2:11" s="123" customFormat="1">
      <c r="B243" s="120" t="str">
        <f>IF(FN_MC!Y279="","*",FN_MC!Y279)</f>
        <v>*</v>
      </c>
      <c r="C243" s="121" t="str">
        <f>IF(FN_MC!B279="","*",FN_MC!B279)</f>
        <v>*</v>
      </c>
      <c r="D243" s="121" t="str">
        <f>IF(FN_MC!D279="","*",FN_MC!D279)</f>
        <v>*</v>
      </c>
      <c r="E243" s="121" t="str">
        <f>IF(FN_MC!H279="","*",FN_MC!H279)</f>
        <v>*</v>
      </c>
      <c r="F243" s="137" t="str">
        <f>IF(FN_MC!M279="","*",FN_MC!M279)</f>
        <v>-</v>
      </c>
      <c r="G243" s="121" t="str">
        <f>IF(FN_MC!I279="","*",FN_MC!I279)</f>
        <v>*</v>
      </c>
      <c r="H243" s="121" t="str">
        <f>IF(FN_MC!AB279="","*",FN_MC!AB279)</f>
        <v>*</v>
      </c>
      <c r="I243" s="121" t="str">
        <f>IF(FN_MC!AC279="","*",FN_MC!AC279)</f>
        <v>-</v>
      </c>
      <c r="J243" s="122" t="str">
        <f>IF(FN_MC!AA279="","*",FN_MC!AA279)</f>
        <v>*</v>
      </c>
      <c r="K243" s="134" t="str">
        <f>IF(FN_MC!AD279="","*",FN_MC!AD279)</f>
        <v>*</v>
      </c>
    </row>
    <row r="244" spans="2:11" s="123" customFormat="1">
      <c r="B244" s="120" t="str">
        <f>IF(FN_MC!Y280="","*",FN_MC!Y280)</f>
        <v>*</v>
      </c>
      <c r="C244" s="121" t="str">
        <f>IF(FN_MC!B280="","*",FN_MC!B280)</f>
        <v>*</v>
      </c>
      <c r="D244" s="121" t="str">
        <f>IF(FN_MC!D280="","*",FN_MC!D280)</f>
        <v>*</v>
      </c>
      <c r="E244" s="121" t="str">
        <f>IF(FN_MC!H280="","*",FN_MC!H280)</f>
        <v>*</v>
      </c>
      <c r="F244" s="137" t="str">
        <f>IF(FN_MC!M280="","*",FN_MC!M280)</f>
        <v>-</v>
      </c>
      <c r="G244" s="121" t="str">
        <f>IF(FN_MC!I280="","*",FN_MC!I280)</f>
        <v>*</v>
      </c>
      <c r="H244" s="121" t="str">
        <f>IF(FN_MC!AB280="","*",FN_MC!AB280)</f>
        <v>*</v>
      </c>
      <c r="I244" s="121" t="str">
        <f>IF(FN_MC!AC280="","*",FN_MC!AC280)</f>
        <v>*</v>
      </c>
      <c r="J244" s="122" t="str">
        <f>IF(FN_MC!AA280="","*",FN_MC!AA280)</f>
        <v>*</v>
      </c>
      <c r="K244" s="134" t="str">
        <f>IF(FN_MC!AD280="","*",FN_MC!AD280)</f>
        <v>*</v>
      </c>
    </row>
    <row r="245" spans="2:11" s="123" customFormat="1">
      <c r="B245" s="120" t="str">
        <f>IF(FN_MC!Y281="","*",FN_MC!Y281)</f>
        <v>*</v>
      </c>
      <c r="C245" s="121" t="str">
        <f>IF(FN_MC!B281="","*",FN_MC!B281)</f>
        <v>*</v>
      </c>
      <c r="D245" s="121" t="str">
        <f>IF(FN_MC!D281="","*",FN_MC!D281)</f>
        <v>*</v>
      </c>
      <c r="E245" s="121" t="str">
        <f>IF(FN_MC!H281="","*",FN_MC!H281)</f>
        <v>*</v>
      </c>
      <c r="F245" s="137" t="str">
        <f>IF(FN_MC!M281="","*",FN_MC!M281)</f>
        <v>-</v>
      </c>
      <c r="G245" s="121" t="str">
        <f>IF(FN_MC!I281="","*",FN_MC!I281)</f>
        <v>*</v>
      </c>
      <c r="H245" s="121" t="str">
        <f>IF(FN_MC!AB281="","*",FN_MC!AB281)</f>
        <v>*</v>
      </c>
      <c r="I245" s="121" t="str">
        <f>IF(FN_MC!AC281="","*",FN_MC!AC281)</f>
        <v>*</v>
      </c>
      <c r="J245" s="122" t="str">
        <f>IF(FN_MC!AA281="","*",FN_MC!AA281)</f>
        <v>*</v>
      </c>
      <c r="K245" s="134" t="str">
        <f>IF(FN_MC!AD281="","*",FN_MC!AD281)</f>
        <v>*</v>
      </c>
    </row>
    <row r="246" spans="2:11" s="123" customFormat="1">
      <c r="B246" s="120" t="str">
        <f>IF(FN_MC!Y282="","*",FN_MC!Y282)</f>
        <v>*</v>
      </c>
      <c r="C246" s="121" t="str">
        <f>IF(FN_MC!B282="","*",FN_MC!B282)</f>
        <v>*</v>
      </c>
      <c r="D246" s="121" t="str">
        <f>IF(FN_MC!D282="","*",FN_MC!D282)</f>
        <v>*</v>
      </c>
      <c r="E246" s="121" t="str">
        <f>IF(FN_MC!H282="","*",FN_MC!H282)</f>
        <v>*</v>
      </c>
      <c r="F246" s="137" t="str">
        <f>IF(FN_MC!M282="","*",FN_MC!M282)</f>
        <v>-</v>
      </c>
      <c r="G246" s="121" t="str">
        <f>IF(FN_MC!I282="","*",FN_MC!I282)</f>
        <v>*</v>
      </c>
      <c r="H246" s="121" t="str">
        <f>IF(FN_MC!AB282="","*",FN_MC!AB282)</f>
        <v>*</v>
      </c>
      <c r="I246" s="121" t="str">
        <f>IF(FN_MC!AC282="","*",FN_MC!AC282)</f>
        <v>-</v>
      </c>
      <c r="J246" s="122" t="str">
        <f>IF(FN_MC!AA282="","*",FN_MC!AA282)</f>
        <v>*</v>
      </c>
      <c r="K246" s="134" t="str">
        <f>IF(FN_MC!AD282="","*",FN_MC!AD282)</f>
        <v>*</v>
      </c>
    </row>
    <row r="247" spans="2:11" s="123" customFormat="1">
      <c r="B247" s="120" t="str">
        <f>IF(FN_MC!Y283="","*",FN_MC!Y283)</f>
        <v>*</v>
      </c>
      <c r="C247" s="121" t="str">
        <f>IF(FN_MC!B283="","*",FN_MC!B283)</f>
        <v>*</v>
      </c>
      <c r="D247" s="121" t="str">
        <f>IF(FN_MC!D283="","*",FN_MC!D283)</f>
        <v>*</v>
      </c>
      <c r="E247" s="121" t="str">
        <f>IF(FN_MC!H283="","*",FN_MC!H283)</f>
        <v>*</v>
      </c>
      <c r="F247" s="137" t="str">
        <f>IF(FN_MC!M283="","*",FN_MC!M283)</f>
        <v>-</v>
      </c>
      <c r="G247" s="121" t="str">
        <f>IF(FN_MC!I283="","*",FN_MC!I283)</f>
        <v>*</v>
      </c>
      <c r="H247" s="121" t="str">
        <f>IF(FN_MC!AB283="","*",FN_MC!AB283)</f>
        <v>*</v>
      </c>
      <c r="I247" s="121" t="str">
        <f>IF(FN_MC!AC283="","*",FN_MC!AC283)</f>
        <v>-</v>
      </c>
      <c r="J247" s="122" t="str">
        <f>IF(FN_MC!AA283="","*",FN_MC!AA283)</f>
        <v>*</v>
      </c>
      <c r="K247" s="134" t="str">
        <f>IF(FN_MC!AD283="","*",FN_MC!AD283)</f>
        <v>*</v>
      </c>
    </row>
    <row r="248" spans="2:11" s="123" customFormat="1">
      <c r="B248" s="120" t="str">
        <f>IF(FN_MC!Y284="","*",FN_MC!Y284)</f>
        <v>*</v>
      </c>
      <c r="C248" s="121" t="str">
        <f>IF(FN_MC!B284="","*",FN_MC!B284)</f>
        <v>*</v>
      </c>
      <c r="D248" s="121" t="str">
        <f>IF(FN_MC!D284="","*",FN_MC!D284)</f>
        <v>*</v>
      </c>
      <c r="E248" s="121" t="str">
        <f>IF(FN_MC!H284="","*",FN_MC!H284)</f>
        <v>*</v>
      </c>
      <c r="F248" s="137" t="str">
        <f>IF(FN_MC!M284="","*",FN_MC!M284)</f>
        <v>-</v>
      </c>
      <c r="G248" s="121" t="str">
        <f>IF(FN_MC!I284="","*",FN_MC!I284)</f>
        <v>*</v>
      </c>
      <c r="H248" s="121" t="str">
        <f>IF(FN_MC!AB284="","*",FN_MC!AB284)</f>
        <v>*</v>
      </c>
      <c r="I248" s="121" t="str">
        <f>IF(FN_MC!AC284="","*",FN_MC!AC284)</f>
        <v>-</v>
      </c>
      <c r="J248" s="122" t="str">
        <f>IF(FN_MC!AA284="","*",FN_MC!AA284)</f>
        <v>*</v>
      </c>
      <c r="K248" s="134" t="str">
        <f>IF(FN_MC!AD284="","*",FN_MC!AD284)</f>
        <v>*</v>
      </c>
    </row>
    <row r="249" spans="2:11" s="123" customFormat="1">
      <c r="B249" s="120" t="str">
        <f>IF(FN_MC!Y285="","*",FN_MC!Y285)</f>
        <v>*</v>
      </c>
      <c r="C249" s="121" t="str">
        <f>IF(FN_MC!B285="","*",FN_MC!B285)</f>
        <v>*</v>
      </c>
      <c r="D249" s="121" t="str">
        <f>IF(FN_MC!D285="","*",FN_MC!D285)</f>
        <v>*</v>
      </c>
      <c r="E249" s="121" t="str">
        <f>IF(FN_MC!H285="","*",FN_MC!H285)</f>
        <v>*</v>
      </c>
      <c r="F249" s="137" t="str">
        <f>IF(FN_MC!M285="","*",FN_MC!M285)</f>
        <v>-</v>
      </c>
      <c r="G249" s="121" t="str">
        <f>IF(FN_MC!I285="","*",FN_MC!I285)</f>
        <v>*</v>
      </c>
      <c r="H249" s="121" t="str">
        <f>IF(FN_MC!AB285="","*",FN_MC!AB285)</f>
        <v>*</v>
      </c>
      <c r="I249" s="121" t="str">
        <f>IF(FN_MC!AC285="","*",FN_MC!AC285)</f>
        <v>-</v>
      </c>
      <c r="J249" s="122" t="str">
        <f>IF(FN_MC!AA285="","*",FN_MC!AA285)</f>
        <v>*</v>
      </c>
      <c r="K249" s="134" t="str">
        <f>IF(FN_MC!AD285="","*",FN_MC!AD285)</f>
        <v>*</v>
      </c>
    </row>
    <row r="250" spans="2:11" s="123" customFormat="1">
      <c r="B250" s="120" t="str">
        <f>IF(FN_MC!Y286="","*",FN_MC!Y286)</f>
        <v>*</v>
      </c>
      <c r="C250" s="121" t="str">
        <f>IF(FN_MC!B286="","*",FN_MC!B286)</f>
        <v>*</v>
      </c>
      <c r="D250" s="121" t="str">
        <f>IF(FN_MC!D286="","*",FN_MC!D286)</f>
        <v>*</v>
      </c>
      <c r="E250" s="121" t="str">
        <f>IF(FN_MC!H286="","*",FN_MC!H286)</f>
        <v>*</v>
      </c>
      <c r="F250" s="137" t="str">
        <f>IF(FN_MC!M286="","*",FN_MC!M286)</f>
        <v>-</v>
      </c>
      <c r="G250" s="121" t="str">
        <f>IF(FN_MC!I286="","*",FN_MC!I286)</f>
        <v>*</v>
      </c>
      <c r="H250" s="121" t="str">
        <f>IF(FN_MC!AB286="","*",FN_MC!AB286)</f>
        <v>*</v>
      </c>
      <c r="I250" s="121" t="str">
        <f>IF(FN_MC!AC286="","*",FN_MC!AC286)</f>
        <v>-</v>
      </c>
      <c r="J250" s="122" t="str">
        <f>IF(FN_MC!AA286="","*",FN_MC!AA286)</f>
        <v>*</v>
      </c>
      <c r="K250" s="134" t="str">
        <f>IF(FN_MC!AD286="","*",FN_MC!AD286)</f>
        <v>*</v>
      </c>
    </row>
    <row r="251" spans="2:11" s="123" customFormat="1">
      <c r="B251" s="120" t="str">
        <f>IF(FN_MC!Y287="","*",FN_MC!Y287)</f>
        <v>*</v>
      </c>
      <c r="C251" s="121" t="str">
        <f>IF(FN_MC!B287="","*",FN_MC!B287)</f>
        <v>*</v>
      </c>
      <c r="D251" s="121" t="str">
        <f>IF(FN_MC!D287="","*",FN_MC!D287)</f>
        <v>*</v>
      </c>
      <c r="E251" s="121" t="str">
        <f>IF(FN_MC!H287="","*",FN_MC!H287)</f>
        <v>*</v>
      </c>
      <c r="F251" s="137" t="str">
        <f>IF(FN_MC!M287="","*",FN_MC!M287)</f>
        <v>-</v>
      </c>
      <c r="G251" s="121" t="str">
        <f>IF(FN_MC!I287="","*",FN_MC!I287)</f>
        <v>*</v>
      </c>
      <c r="H251" s="121" t="str">
        <f>IF(FN_MC!AB287="","*",FN_MC!AB287)</f>
        <v>*</v>
      </c>
      <c r="I251" s="121" t="str">
        <f>IF(FN_MC!AC287="","*",FN_MC!AC287)</f>
        <v>-</v>
      </c>
      <c r="J251" s="122" t="str">
        <f>IF(FN_MC!AA287="","*",FN_MC!AA287)</f>
        <v>*</v>
      </c>
      <c r="K251" s="134" t="str">
        <f>IF(FN_MC!AD287="","*",FN_MC!AD287)</f>
        <v>*</v>
      </c>
    </row>
    <row r="252" spans="2:11" s="123" customFormat="1">
      <c r="B252" s="120" t="str">
        <f>IF(FN_MC!Y288="","*",FN_MC!Y288)</f>
        <v>*</v>
      </c>
      <c r="C252" s="121" t="str">
        <f>IF(FN_MC!B288="","*",FN_MC!B288)</f>
        <v>*</v>
      </c>
      <c r="D252" s="121" t="str">
        <f>IF(FN_MC!D288="","*",FN_MC!D288)</f>
        <v>*</v>
      </c>
      <c r="E252" s="121" t="str">
        <f>IF(FN_MC!H288="","*",FN_MC!H288)</f>
        <v>*</v>
      </c>
      <c r="F252" s="137" t="str">
        <f>IF(FN_MC!M288="","*",FN_MC!M288)</f>
        <v>-</v>
      </c>
      <c r="G252" s="121" t="str">
        <f>IF(FN_MC!I288="","*",FN_MC!I288)</f>
        <v>*</v>
      </c>
      <c r="H252" s="121" t="str">
        <f>IF(FN_MC!AB288="","*",FN_MC!AB288)</f>
        <v>*</v>
      </c>
      <c r="I252" s="121" t="str">
        <f>IF(FN_MC!AC288="","*",FN_MC!AC288)</f>
        <v>-</v>
      </c>
      <c r="J252" s="122" t="str">
        <f>IF(FN_MC!AA288="","*",FN_MC!AA288)</f>
        <v>*</v>
      </c>
      <c r="K252" s="134" t="str">
        <f>IF(FN_MC!AD288="","*",FN_MC!AD288)</f>
        <v>*</v>
      </c>
    </row>
    <row r="253" spans="2:11" s="123" customFormat="1">
      <c r="B253" s="120" t="str">
        <f>IF(FN_MC!Y289="","*",FN_MC!Y289)</f>
        <v>*</v>
      </c>
      <c r="C253" s="121" t="str">
        <f>IF(FN_MC!B289="","*",FN_MC!B289)</f>
        <v>*</v>
      </c>
      <c r="D253" s="121" t="str">
        <f>IF(FN_MC!D289="","*",FN_MC!D289)</f>
        <v>*</v>
      </c>
      <c r="E253" s="121" t="str">
        <f>IF(FN_MC!H289="","*",FN_MC!H289)</f>
        <v>*</v>
      </c>
      <c r="F253" s="137" t="str">
        <f>IF(FN_MC!M289="","*",FN_MC!M289)</f>
        <v>-</v>
      </c>
      <c r="G253" s="121" t="str">
        <f>IF(FN_MC!I289="","*",FN_MC!I289)</f>
        <v>*</v>
      </c>
      <c r="H253" s="121" t="str">
        <f>IF(FN_MC!AB289="","*",FN_MC!AB289)</f>
        <v>*</v>
      </c>
      <c r="I253" s="121" t="str">
        <f>IF(FN_MC!AC289="","*",FN_MC!AC289)</f>
        <v>-</v>
      </c>
      <c r="J253" s="122" t="str">
        <f>IF(FN_MC!AA289="","*",FN_MC!AA289)</f>
        <v>*</v>
      </c>
      <c r="K253" s="134" t="str">
        <f>IF(FN_MC!AD289="","*",FN_MC!AD289)</f>
        <v>*</v>
      </c>
    </row>
    <row r="254" spans="2:11" s="123" customFormat="1">
      <c r="B254" s="120" t="str">
        <f>IF(FN_MC!Y290="","*",FN_MC!Y290)</f>
        <v>*</v>
      </c>
      <c r="C254" s="121" t="str">
        <f>IF(FN_MC!B290="","*",FN_MC!B290)</f>
        <v>*</v>
      </c>
      <c r="D254" s="121" t="str">
        <f>IF(FN_MC!D290="","*",FN_MC!D290)</f>
        <v>*</v>
      </c>
      <c r="E254" s="121" t="str">
        <f>IF(FN_MC!H290="","*",FN_MC!H290)</f>
        <v>*</v>
      </c>
      <c r="F254" s="137" t="str">
        <f>IF(FN_MC!M290="","*",FN_MC!M290)</f>
        <v>-</v>
      </c>
      <c r="G254" s="121" t="str">
        <f>IF(FN_MC!I290="","*",FN_MC!I290)</f>
        <v>*</v>
      </c>
      <c r="H254" s="121" t="str">
        <f>IF(FN_MC!AB290="","*",FN_MC!AB290)</f>
        <v>*</v>
      </c>
      <c r="I254" s="121" t="str">
        <f>IF(FN_MC!AC290="","*",FN_MC!AC290)</f>
        <v>-</v>
      </c>
      <c r="J254" s="122" t="str">
        <f>IF(FN_MC!AA290="","*",FN_MC!AA290)</f>
        <v>*</v>
      </c>
      <c r="K254" s="134" t="str">
        <f>IF(FN_MC!AD290="","*",FN_MC!AD290)</f>
        <v>*</v>
      </c>
    </row>
    <row r="255" spans="2:11" s="123" customFormat="1">
      <c r="B255" s="120" t="str">
        <f>IF(FN_MC!Y291="","*",FN_MC!Y291)</f>
        <v>*</v>
      </c>
      <c r="C255" s="121" t="str">
        <f>IF(FN_MC!B291="","*",FN_MC!B291)</f>
        <v>*</v>
      </c>
      <c r="D255" s="121" t="str">
        <f>IF(FN_MC!D291="","*",FN_MC!D291)</f>
        <v>*</v>
      </c>
      <c r="E255" s="121" t="str">
        <f>IF(FN_MC!H291="","*",FN_MC!H291)</f>
        <v>*</v>
      </c>
      <c r="F255" s="137" t="str">
        <f>IF(FN_MC!M291="","*",FN_MC!M291)</f>
        <v>-</v>
      </c>
      <c r="G255" s="121" t="str">
        <f>IF(FN_MC!I291="","*",FN_MC!I291)</f>
        <v>*</v>
      </c>
      <c r="H255" s="121" t="str">
        <f>IF(FN_MC!AB291="","*",FN_MC!AB291)</f>
        <v>*</v>
      </c>
      <c r="I255" s="121" t="str">
        <f>IF(FN_MC!AC291="","*",FN_MC!AC291)</f>
        <v>-</v>
      </c>
      <c r="J255" s="122" t="str">
        <f>IF(FN_MC!AA291="","*",FN_MC!AA291)</f>
        <v>*</v>
      </c>
      <c r="K255" s="134" t="str">
        <f>IF(FN_MC!AD291="","*",FN_MC!AD291)</f>
        <v>*</v>
      </c>
    </row>
    <row r="256" spans="2:11" s="123" customFormat="1">
      <c r="B256" s="120" t="str">
        <f>IF(FN_MC!Y292="","*",FN_MC!Y292)</f>
        <v>*</v>
      </c>
      <c r="C256" s="121" t="str">
        <f>IF(FN_MC!B292="","*",FN_MC!B292)</f>
        <v>*</v>
      </c>
      <c r="D256" s="121" t="str">
        <f>IF(FN_MC!D292="","*",FN_MC!D292)</f>
        <v>*</v>
      </c>
      <c r="E256" s="121" t="str">
        <f>IF(FN_MC!H292="","*",FN_MC!H292)</f>
        <v>*</v>
      </c>
      <c r="F256" s="137" t="str">
        <f>IF(FN_MC!M292="","*",FN_MC!M292)</f>
        <v>-</v>
      </c>
      <c r="G256" s="121" t="str">
        <f>IF(FN_MC!I292="","*",FN_MC!I292)</f>
        <v>*</v>
      </c>
      <c r="H256" s="121" t="str">
        <f>IF(FN_MC!AB292="","*",FN_MC!AB292)</f>
        <v>*</v>
      </c>
      <c r="I256" s="121" t="str">
        <f>IF(FN_MC!AC292="","*",FN_MC!AC292)</f>
        <v>-</v>
      </c>
      <c r="J256" s="122" t="str">
        <f>IF(FN_MC!AA292="","*",FN_MC!AA292)</f>
        <v>*</v>
      </c>
      <c r="K256" s="134" t="str">
        <f>IF(FN_MC!AD292="","*",FN_MC!AD292)</f>
        <v>*</v>
      </c>
    </row>
    <row r="257" spans="2:11" s="123" customFormat="1">
      <c r="B257" s="120" t="str">
        <f>IF(FN_MC!Y293="","*",FN_MC!Y293)</f>
        <v>*</v>
      </c>
      <c r="C257" s="121" t="str">
        <f>IF(FN_MC!B293="","*",FN_MC!B293)</f>
        <v>*</v>
      </c>
      <c r="D257" s="121" t="str">
        <f>IF(FN_MC!D293="","*",FN_MC!D293)</f>
        <v>*</v>
      </c>
      <c r="E257" s="121" t="str">
        <f>IF(FN_MC!H293="","*",FN_MC!H293)</f>
        <v>*</v>
      </c>
      <c r="F257" s="137" t="str">
        <f>IF(FN_MC!M293="","*",FN_MC!M293)</f>
        <v>-</v>
      </c>
      <c r="G257" s="121" t="str">
        <f>IF(FN_MC!I293="","*",FN_MC!I293)</f>
        <v>*</v>
      </c>
      <c r="H257" s="121" t="str">
        <f>IF(FN_MC!AB293="","*",FN_MC!AB293)</f>
        <v>*</v>
      </c>
      <c r="I257" s="121" t="str">
        <f>IF(FN_MC!AC293="","*",FN_MC!AC293)</f>
        <v>-</v>
      </c>
      <c r="J257" s="122" t="str">
        <f>IF(FN_MC!AA293="","*",FN_MC!AA293)</f>
        <v>*</v>
      </c>
      <c r="K257" s="134" t="str">
        <f>IF(FN_MC!AD293="","*",FN_MC!AD293)</f>
        <v>*</v>
      </c>
    </row>
    <row r="258" spans="2:11" s="123" customFormat="1">
      <c r="B258" s="120" t="str">
        <f>IF(FN_MC!Y294="","*",FN_MC!Y294)</f>
        <v>*</v>
      </c>
      <c r="C258" s="121" t="str">
        <f>IF(FN_MC!B294="","*",FN_MC!B294)</f>
        <v>*</v>
      </c>
      <c r="D258" s="121" t="str">
        <f>IF(FN_MC!D294="","*",FN_MC!D294)</f>
        <v>*</v>
      </c>
      <c r="E258" s="121" t="str">
        <f>IF(FN_MC!H294="","*",FN_MC!H294)</f>
        <v>*</v>
      </c>
      <c r="F258" s="137" t="str">
        <f>IF(FN_MC!M294="","*",FN_MC!M294)</f>
        <v>-</v>
      </c>
      <c r="G258" s="121" t="str">
        <f>IF(FN_MC!I294="","*",FN_MC!I294)</f>
        <v>*</v>
      </c>
      <c r="H258" s="121" t="str">
        <f>IF(FN_MC!AB294="","*",FN_MC!AB294)</f>
        <v>*</v>
      </c>
      <c r="I258" s="121" t="str">
        <f>IF(FN_MC!AC294="","*",FN_MC!AC294)</f>
        <v>-</v>
      </c>
      <c r="J258" s="122" t="str">
        <f>IF(FN_MC!AA294="","*",FN_MC!AA294)</f>
        <v>*</v>
      </c>
      <c r="K258" s="134" t="str">
        <f>IF(FN_MC!AD294="","*",FN_MC!AD294)</f>
        <v>*</v>
      </c>
    </row>
    <row r="259" spans="2:11" s="123" customFormat="1">
      <c r="B259" s="120" t="str">
        <f>IF(FN_MC!Y295="","*",FN_MC!Y295)</f>
        <v>*</v>
      </c>
      <c r="C259" s="121" t="str">
        <f>IF(FN_MC!B295="","*",FN_MC!B295)</f>
        <v>*</v>
      </c>
      <c r="D259" s="121" t="str">
        <f>IF(FN_MC!D295="","*",FN_MC!D295)</f>
        <v>*</v>
      </c>
      <c r="E259" s="121" t="str">
        <f>IF(FN_MC!H295="","*",FN_MC!H295)</f>
        <v>*</v>
      </c>
      <c r="F259" s="137" t="str">
        <f>IF(FN_MC!M295="","*",FN_MC!M295)</f>
        <v>-</v>
      </c>
      <c r="G259" s="121" t="str">
        <f>IF(FN_MC!I295="","*",FN_MC!I295)</f>
        <v>*</v>
      </c>
      <c r="H259" s="121" t="str">
        <f>IF(FN_MC!AB295="","*",FN_MC!AB295)</f>
        <v>*</v>
      </c>
      <c r="I259" s="121" t="str">
        <f>IF(FN_MC!AC295="","*",FN_MC!AC295)</f>
        <v>-</v>
      </c>
      <c r="J259" s="122" t="str">
        <f>IF(FN_MC!AA295="","*",FN_MC!AA295)</f>
        <v>*</v>
      </c>
      <c r="K259" s="134" t="str">
        <f>IF(FN_MC!AD295="","*",FN_MC!AD295)</f>
        <v>*</v>
      </c>
    </row>
    <row r="260" spans="2:11" s="123" customFormat="1">
      <c r="B260" s="120" t="str">
        <f>IF(FN_MC!Y296="","*",FN_MC!Y296)</f>
        <v>*</v>
      </c>
      <c r="C260" s="121" t="str">
        <f>IF(FN_MC!B296="","*",FN_MC!B296)</f>
        <v>*</v>
      </c>
      <c r="D260" s="121" t="str">
        <f>IF(FN_MC!D296="","*",FN_MC!D296)</f>
        <v>*</v>
      </c>
      <c r="E260" s="121" t="str">
        <f>IF(FN_MC!H296="","*",FN_MC!H296)</f>
        <v>*</v>
      </c>
      <c r="F260" s="137" t="str">
        <f>IF(FN_MC!M296="","*",FN_MC!M296)</f>
        <v>-</v>
      </c>
      <c r="G260" s="121" t="str">
        <f>IF(FN_MC!I296="","*",FN_MC!I296)</f>
        <v>*</v>
      </c>
      <c r="H260" s="121" t="str">
        <f>IF(FN_MC!AB296="","*",FN_MC!AB296)</f>
        <v>*</v>
      </c>
      <c r="I260" s="121" t="str">
        <f>IF(FN_MC!AC296="","*",FN_MC!AC296)</f>
        <v>-</v>
      </c>
      <c r="J260" s="122" t="str">
        <f>IF(FN_MC!AA296="","*",FN_MC!AA296)</f>
        <v>*</v>
      </c>
      <c r="K260" s="134" t="str">
        <f>IF(FN_MC!AD296="","*",FN_MC!AD296)</f>
        <v>*</v>
      </c>
    </row>
    <row r="261" spans="2:11" s="123" customFormat="1">
      <c r="B261" s="120" t="str">
        <f>IF(FN_MC!Y297="","*",FN_MC!Y297)</f>
        <v>*</v>
      </c>
      <c r="C261" s="121" t="str">
        <f>IF(FN_MC!B297="","*",FN_MC!B297)</f>
        <v>*</v>
      </c>
      <c r="D261" s="121" t="str">
        <f>IF(FN_MC!D297="","*",FN_MC!D297)</f>
        <v>*</v>
      </c>
      <c r="E261" s="121" t="str">
        <f>IF(FN_MC!H297="","*",FN_MC!H297)</f>
        <v>*</v>
      </c>
      <c r="F261" s="137" t="str">
        <f>IF(FN_MC!M297="","*",FN_MC!M297)</f>
        <v>-</v>
      </c>
      <c r="G261" s="121" t="str">
        <f>IF(FN_MC!I297="","*",FN_MC!I297)</f>
        <v>*</v>
      </c>
      <c r="H261" s="121" t="str">
        <f>IF(FN_MC!AB297="","*",FN_MC!AB297)</f>
        <v>*</v>
      </c>
      <c r="I261" s="121" t="str">
        <f>IF(FN_MC!AC297="","*",FN_MC!AC297)</f>
        <v>-</v>
      </c>
      <c r="J261" s="122" t="str">
        <f>IF(FN_MC!AA297="","*",FN_MC!AA297)</f>
        <v>*</v>
      </c>
      <c r="K261" s="134" t="str">
        <f>IF(FN_MC!AD297="","*",FN_MC!AD297)</f>
        <v>*</v>
      </c>
    </row>
    <row r="262" spans="2:11" s="123" customFormat="1">
      <c r="B262" s="120" t="str">
        <f>IF(FN_MC!Y298="","*",FN_MC!Y298)</f>
        <v>*</v>
      </c>
      <c r="C262" s="121" t="str">
        <f>IF(FN_MC!B298="","*",FN_MC!B298)</f>
        <v>*</v>
      </c>
      <c r="D262" s="121" t="str">
        <f>IF(FN_MC!D298="","*",FN_MC!D298)</f>
        <v>*</v>
      </c>
      <c r="E262" s="121" t="str">
        <f>IF(FN_MC!H298="","*",FN_MC!H298)</f>
        <v>*</v>
      </c>
      <c r="F262" s="137" t="str">
        <f>IF(FN_MC!M298="","*",FN_MC!M298)</f>
        <v>-</v>
      </c>
      <c r="G262" s="121" t="str">
        <f>IF(FN_MC!I298="","*",FN_MC!I298)</f>
        <v>*</v>
      </c>
      <c r="H262" s="121" t="str">
        <f>IF(FN_MC!AB298="","*",FN_MC!AB298)</f>
        <v>*</v>
      </c>
      <c r="I262" s="121" t="str">
        <f>IF(FN_MC!AC298="","*",FN_MC!AC298)</f>
        <v>-</v>
      </c>
      <c r="J262" s="122" t="str">
        <f>IF(FN_MC!AA298="","*",FN_MC!AA298)</f>
        <v>*</v>
      </c>
      <c r="K262" s="134" t="str">
        <f>IF(FN_MC!AD298="","*",FN_MC!AD298)</f>
        <v>*</v>
      </c>
    </row>
    <row r="263" spans="2:11" s="123" customFormat="1">
      <c r="B263" s="120" t="str">
        <f>IF(FN_MC!Y299="","*",FN_MC!Y299)</f>
        <v>*</v>
      </c>
      <c r="C263" s="121" t="str">
        <f>IF(FN_MC!B299="","*",FN_MC!B299)</f>
        <v>*</v>
      </c>
      <c r="D263" s="121" t="str">
        <f>IF(FN_MC!D299="","*",FN_MC!D299)</f>
        <v>*</v>
      </c>
      <c r="E263" s="121" t="str">
        <f>IF(FN_MC!H299="","*",FN_MC!H299)</f>
        <v>*</v>
      </c>
      <c r="F263" s="137" t="str">
        <f>IF(FN_MC!M299="","*",FN_MC!M299)</f>
        <v>-</v>
      </c>
      <c r="G263" s="121" t="str">
        <f>IF(FN_MC!I299="","*",FN_MC!I299)</f>
        <v>*</v>
      </c>
      <c r="H263" s="121" t="str">
        <f>IF(FN_MC!AB299="","*",FN_MC!AB299)</f>
        <v>*</v>
      </c>
      <c r="I263" s="121" t="str">
        <f>IF(FN_MC!AC299="","*",FN_MC!AC299)</f>
        <v>-</v>
      </c>
      <c r="J263" s="122" t="str">
        <f>IF(FN_MC!AA299="","*",FN_MC!AA299)</f>
        <v>*</v>
      </c>
      <c r="K263" s="134" t="str">
        <f>IF(FN_MC!AD299="","*",FN_MC!AD299)</f>
        <v>*</v>
      </c>
    </row>
    <row r="264" spans="2:11" s="123" customFormat="1">
      <c r="B264" s="120" t="str">
        <f>IF(FN_MC!Y300="","*",FN_MC!Y300)</f>
        <v>*</v>
      </c>
      <c r="C264" s="121" t="str">
        <f>IF(FN_MC!B300="","*",FN_MC!B300)</f>
        <v>*</v>
      </c>
      <c r="D264" s="121" t="str">
        <f>IF(FN_MC!D300="","*",FN_MC!D300)</f>
        <v>*</v>
      </c>
      <c r="E264" s="121" t="str">
        <f>IF(FN_MC!H300="","*",FN_MC!H300)</f>
        <v>*</v>
      </c>
      <c r="F264" s="137" t="str">
        <f>IF(FN_MC!M300="","*",FN_MC!M300)</f>
        <v>-</v>
      </c>
      <c r="G264" s="121" t="str">
        <f>IF(FN_MC!I300="","*",FN_MC!I300)</f>
        <v>*</v>
      </c>
      <c r="H264" s="121" t="str">
        <f>IF(FN_MC!AB300="","*",FN_MC!AB300)</f>
        <v>*</v>
      </c>
      <c r="I264" s="121" t="str">
        <f>IF(FN_MC!AC300="","*",FN_MC!AC300)</f>
        <v>-</v>
      </c>
      <c r="J264" s="122" t="str">
        <f>IF(FN_MC!AA300="","*",FN_MC!AA300)</f>
        <v>*</v>
      </c>
      <c r="K264" s="134" t="str">
        <f>IF(FN_MC!AD300="","*",FN_MC!AD300)</f>
        <v>*</v>
      </c>
    </row>
    <row r="265" spans="2:11" s="123" customFormat="1">
      <c r="B265" s="120" t="str">
        <f>IF(FN_MC!Y301="","*",FN_MC!Y301)</f>
        <v>*</v>
      </c>
      <c r="C265" s="121" t="str">
        <f>IF(FN_MC!B301="","*",FN_MC!B301)</f>
        <v>*</v>
      </c>
      <c r="D265" s="121" t="str">
        <f>IF(FN_MC!D301="","*",FN_MC!D301)</f>
        <v>*</v>
      </c>
      <c r="E265" s="121" t="str">
        <f>IF(FN_MC!H301="","*",FN_MC!H301)</f>
        <v>*</v>
      </c>
      <c r="F265" s="137" t="str">
        <f>IF(FN_MC!M301="","*",FN_MC!M301)</f>
        <v>-</v>
      </c>
      <c r="G265" s="121" t="str">
        <f>IF(FN_MC!I301="","*",FN_MC!I301)</f>
        <v>*</v>
      </c>
      <c r="H265" s="121" t="str">
        <f>IF(FN_MC!AB301="","*",FN_MC!AB301)</f>
        <v>*</v>
      </c>
      <c r="I265" s="121" t="str">
        <f>IF(FN_MC!AC301="","*",FN_MC!AC301)</f>
        <v>-</v>
      </c>
      <c r="J265" s="122" t="str">
        <f>IF(FN_MC!AA301="","*",FN_MC!AA301)</f>
        <v>*</v>
      </c>
      <c r="K265" s="134" t="str">
        <f>IF(FN_MC!AD301="","*",FN_MC!AD301)</f>
        <v>*</v>
      </c>
    </row>
    <row r="266" spans="2:11" s="123" customFormat="1">
      <c r="B266" s="120" t="str">
        <f>IF(FN_MC!Y302="","*",FN_MC!Y302)</f>
        <v>*</v>
      </c>
      <c r="C266" s="121" t="str">
        <f>IF(FN_MC!B302="","*",FN_MC!B302)</f>
        <v>*</v>
      </c>
      <c r="D266" s="121" t="str">
        <f>IF(FN_MC!D302="","*",FN_MC!D302)</f>
        <v>*</v>
      </c>
      <c r="E266" s="121" t="str">
        <f>IF(FN_MC!H302="","*",FN_MC!H302)</f>
        <v>*</v>
      </c>
      <c r="F266" s="137" t="str">
        <f>IF(FN_MC!M302="","*",FN_MC!M302)</f>
        <v>-</v>
      </c>
      <c r="G266" s="121" t="str">
        <f>IF(FN_MC!I302="","*",FN_MC!I302)</f>
        <v>*</v>
      </c>
      <c r="H266" s="121" t="str">
        <f>IF(FN_MC!AB302="","*",FN_MC!AB302)</f>
        <v>*</v>
      </c>
      <c r="I266" s="121" t="str">
        <f>IF(FN_MC!AC302="","*",FN_MC!AC302)</f>
        <v>-</v>
      </c>
      <c r="J266" s="122" t="str">
        <f>IF(FN_MC!AA302="","*",FN_MC!AA302)</f>
        <v>*</v>
      </c>
      <c r="K266" s="134" t="str">
        <f>IF(FN_MC!AD302="","*",FN_MC!AD302)</f>
        <v>*</v>
      </c>
    </row>
    <row r="267" spans="2:11" s="123" customFormat="1">
      <c r="B267" s="120" t="str">
        <f>IF(FN_MC!Y303="","*",FN_MC!Y303)</f>
        <v>*</v>
      </c>
      <c r="C267" s="121" t="str">
        <f>IF(FN_MC!B303="","*",FN_MC!B303)</f>
        <v>*</v>
      </c>
      <c r="D267" s="121" t="str">
        <f>IF(FN_MC!D303="","*",FN_MC!D303)</f>
        <v>*</v>
      </c>
      <c r="E267" s="121" t="str">
        <f>IF(FN_MC!H303="","*",FN_MC!H303)</f>
        <v>*</v>
      </c>
      <c r="F267" s="137" t="str">
        <f>IF(FN_MC!M303="","*",FN_MC!M303)</f>
        <v>-</v>
      </c>
      <c r="G267" s="121" t="str">
        <f>IF(FN_MC!I303="","*",FN_MC!I303)</f>
        <v>*</v>
      </c>
      <c r="H267" s="121" t="str">
        <f>IF(FN_MC!AB303="","*",FN_MC!AB303)</f>
        <v>*</v>
      </c>
      <c r="I267" s="121" t="str">
        <f>IF(FN_MC!AC303="","*",FN_MC!AC303)</f>
        <v>-</v>
      </c>
      <c r="J267" s="122" t="str">
        <f>IF(FN_MC!AA303="","*",FN_MC!AA303)</f>
        <v>*</v>
      </c>
      <c r="K267" s="134" t="str">
        <f>IF(FN_MC!AD303="","*",FN_MC!AD303)</f>
        <v>*</v>
      </c>
    </row>
    <row r="268" spans="2:11" s="123" customFormat="1">
      <c r="B268" s="120" t="str">
        <f>IF(FN_MC!Y304="","*",FN_MC!Y304)</f>
        <v>*</v>
      </c>
      <c r="C268" s="121" t="str">
        <f>IF(FN_MC!B304="","*",FN_MC!B304)</f>
        <v>*</v>
      </c>
      <c r="D268" s="121" t="str">
        <f>IF(FN_MC!D304="","*",FN_MC!D304)</f>
        <v>*</v>
      </c>
      <c r="E268" s="121" t="str">
        <f>IF(FN_MC!H304="","*",FN_MC!H304)</f>
        <v>*</v>
      </c>
      <c r="F268" s="137" t="str">
        <f>IF(FN_MC!M304="","*",FN_MC!M304)</f>
        <v>-</v>
      </c>
      <c r="G268" s="121" t="str">
        <f>IF(FN_MC!I304="","*",FN_MC!I304)</f>
        <v>*</v>
      </c>
      <c r="H268" s="121" t="str">
        <f>IF(FN_MC!AB304="","*",FN_MC!AB304)</f>
        <v>*</v>
      </c>
      <c r="I268" s="121" t="str">
        <f>IF(FN_MC!AC304="","*",FN_MC!AC304)</f>
        <v>-</v>
      </c>
      <c r="J268" s="122" t="str">
        <f>IF(FN_MC!AA304="","*",FN_MC!AA304)</f>
        <v>*</v>
      </c>
      <c r="K268" s="134" t="str">
        <f>IF(FN_MC!AD304="","*",FN_MC!AD304)</f>
        <v>*</v>
      </c>
    </row>
    <row r="269" spans="2:11" s="123" customFormat="1">
      <c r="B269" s="120" t="str">
        <f>IF(FN_MC!Y305="","*",FN_MC!Y305)</f>
        <v>*</v>
      </c>
      <c r="C269" s="121" t="str">
        <f>IF(FN_MC!B305="","*",FN_MC!B305)</f>
        <v>*</v>
      </c>
      <c r="D269" s="121" t="str">
        <f>IF(FN_MC!D305="","*",FN_MC!D305)</f>
        <v>*</v>
      </c>
      <c r="E269" s="121" t="str">
        <f>IF(FN_MC!H305="","*",FN_MC!H305)</f>
        <v>*</v>
      </c>
      <c r="F269" s="137" t="str">
        <f>IF(FN_MC!M305="","*",FN_MC!M305)</f>
        <v>-</v>
      </c>
      <c r="G269" s="121" t="str">
        <f>IF(FN_MC!I305="","*",FN_MC!I305)</f>
        <v>*</v>
      </c>
      <c r="H269" s="121" t="str">
        <f>IF(FN_MC!AB305="","*",FN_MC!AB305)</f>
        <v>*</v>
      </c>
      <c r="I269" s="121" t="str">
        <f>IF(FN_MC!AC305="","*",FN_MC!AC305)</f>
        <v>-</v>
      </c>
      <c r="J269" s="122" t="str">
        <f>IF(FN_MC!AA305="","*",FN_MC!AA305)</f>
        <v>*</v>
      </c>
      <c r="K269" s="134" t="str">
        <f>IF(FN_MC!AD305="","*",FN_MC!AD305)</f>
        <v>*</v>
      </c>
    </row>
    <row r="270" spans="2:11" s="123" customFormat="1">
      <c r="B270" s="120" t="str">
        <f>IF(FN_MC!Y306="","*",FN_MC!Y306)</f>
        <v>*</v>
      </c>
      <c r="C270" s="121" t="str">
        <f>IF(FN_MC!B306="","*",FN_MC!B306)</f>
        <v>*</v>
      </c>
      <c r="D270" s="121" t="str">
        <f>IF(FN_MC!D306="","*",FN_MC!D306)</f>
        <v>*</v>
      </c>
      <c r="E270" s="121" t="str">
        <f>IF(FN_MC!H306="","*",FN_MC!H306)</f>
        <v>*</v>
      </c>
      <c r="F270" s="137" t="str">
        <f>IF(FN_MC!M306="","*",FN_MC!M306)</f>
        <v>-</v>
      </c>
      <c r="G270" s="121" t="str">
        <f>IF(FN_MC!I306="","*",FN_MC!I306)</f>
        <v>*</v>
      </c>
      <c r="H270" s="121" t="str">
        <f>IF(FN_MC!AB306="","*",FN_MC!AB306)</f>
        <v>*</v>
      </c>
      <c r="I270" s="121" t="str">
        <f>IF(FN_MC!AC306="","*",FN_MC!AC306)</f>
        <v>-</v>
      </c>
      <c r="J270" s="122" t="str">
        <f>IF(FN_MC!AA306="","*",FN_MC!AA306)</f>
        <v>*</v>
      </c>
      <c r="K270" s="134" t="str">
        <f>IF(FN_MC!AD306="","*",FN_MC!AD306)</f>
        <v>*</v>
      </c>
    </row>
    <row r="271" spans="2:11" s="123" customFormat="1">
      <c r="B271" s="120" t="str">
        <f>IF(FN_MC!Y307="","*",FN_MC!Y307)</f>
        <v>*</v>
      </c>
      <c r="C271" s="121" t="str">
        <f>IF(FN_MC!B307="","*",FN_MC!B307)</f>
        <v>*</v>
      </c>
      <c r="D271" s="121" t="str">
        <f>IF(FN_MC!D307="","*",FN_MC!D307)</f>
        <v>*</v>
      </c>
      <c r="E271" s="121" t="str">
        <f>IF(FN_MC!H307="","*",FN_MC!H307)</f>
        <v>*</v>
      </c>
      <c r="F271" s="137" t="str">
        <f>IF(FN_MC!M307="","*",FN_MC!M307)</f>
        <v>-</v>
      </c>
      <c r="G271" s="121" t="str">
        <f>IF(FN_MC!I307="","*",FN_MC!I307)</f>
        <v>*</v>
      </c>
      <c r="H271" s="121" t="str">
        <f>IF(FN_MC!AB307="","*",FN_MC!AB307)</f>
        <v>*</v>
      </c>
      <c r="I271" s="121" t="str">
        <f>IF(FN_MC!AC307="","*",FN_MC!AC307)</f>
        <v>-</v>
      </c>
      <c r="J271" s="122" t="str">
        <f>IF(FN_MC!AA307="","*",FN_MC!AA307)</f>
        <v>*</v>
      </c>
      <c r="K271" s="134" t="str">
        <f>IF(FN_MC!AD307="","*",FN_MC!AD307)</f>
        <v>*</v>
      </c>
    </row>
    <row r="272" spans="2:11" s="123" customFormat="1">
      <c r="B272" s="120" t="str">
        <f>IF(FN_MC!Y308="","*",FN_MC!Y308)</f>
        <v>*</v>
      </c>
      <c r="C272" s="121" t="str">
        <f>IF(FN_MC!B308="","*",FN_MC!B308)</f>
        <v>*</v>
      </c>
      <c r="D272" s="121" t="str">
        <f>IF(FN_MC!D308="","*",FN_MC!D308)</f>
        <v>*</v>
      </c>
      <c r="E272" s="121" t="str">
        <f>IF(FN_MC!H308="","*",FN_MC!H308)</f>
        <v>*</v>
      </c>
      <c r="F272" s="137" t="str">
        <f>IF(FN_MC!M308="","*",FN_MC!M308)</f>
        <v>-</v>
      </c>
      <c r="G272" s="121" t="str">
        <f>IF(FN_MC!I308="","*",FN_MC!I308)</f>
        <v>*</v>
      </c>
      <c r="H272" s="121" t="str">
        <f>IF(FN_MC!AB308="","*",FN_MC!AB308)</f>
        <v>*</v>
      </c>
      <c r="I272" s="121" t="str">
        <f>IF(FN_MC!AC308="","*",FN_MC!AC308)</f>
        <v>-</v>
      </c>
      <c r="J272" s="122" t="str">
        <f>IF(FN_MC!AA308="","*",FN_MC!AA308)</f>
        <v>*</v>
      </c>
      <c r="K272" s="134" t="str">
        <f>IF(FN_MC!AD308="","*",FN_MC!AD308)</f>
        <v>*</v>
      </c>
    </row>
    <row r="273" spans="2:11" s="123" customFormat="1">
      <c r="B273" s="120" t="str">
        <f>IF(FN_MC!Y309="","*",FN_MC!Y309)</f>
        <v>*</v>
      </c>
      <c r="C273" s="121" t="str">
        <f>IF(FN_MC!B309="","*",FN_MC!B309)</f>
        <v>*</v>
      </c>
      <c r="D273" s="121" t="str">
        <f>IF(FN_MC!D309="","*",FN_MC!D309)</f>
        <v>*</v>
      </c>
      <c r="E273" s="121" t="str">
        <f>IF(FN_MC!H309="","*",FN_MC!H309)</f>
        <v>*</v>
      </c>
      <c r="F273" s="137" t="str">
        <f>IF(FN_MC!M309="","*",FN_MC!M309)</f>
        <v>-</v>
      </c>
      <c r="G273" s="121" t="str">
        <f>IF(FN_MC!I309="","*",FN_MC!I309)</f>
        <v>*</v>
      </c>
      <c r="H273" s="121" t="str">
        <f>IF(FN_MC!AB309="","*",FN_MC!AB309)</f>
        <v>*</v>
      </c>
      <c r="I273" s="121" t="str">
        <f>IF(FN_MC!AC309="","*",FN_MC!AC309)</f>
        <v>-</v>
      </c>
      <c r="J273" s="122" t="str">
        <f>IF(FN_MC!AA309="","*",FN_MC!AA309)</f>
        <v>*</v>
      </c>
      <c r="K273" s="134" t="str">
        <f>IF(FN_MC!AD309="","*",FN_MC!AD309)</f>
        <v>*</v>
      </c>
    </row>
    <row r="274" spans="2:11" s="123" customFormat="1">
      <c r="B274" s="120" t="str">
        <f>IF(FN_MC!Y310="","*",FN_MC!Y310)</f>
        <v>*</v>
      </c>
      <c r="C274" s="121" t="str">
        <f>IF(FN_MC!B310="","*",FN_MC!B310)</f>
        <v>*</v>
      </c>
      <c r="D274" s="121" t="str">
        <f>IF(FN_MC!D310="","*",FN_MC!D310)</f>
        <v>*</v>
      </c>
      <c r="E274" s="121" t="str">
        <f>IF(FN_MC!H310="","*",FN_MC!H310)</f>
        <v>*</v>
      </c>
      <c r="F274" s="137" t="str">
        <f>IF(FN_MC!M310="","*",FN_MC!M310)</f>
        <v>-</v>
      </c>
      <c r="G274" s="121" t="str">
        <f>IF(FN_MC!I310="","*",FN_MC!I310)</f>
        <v>*</v>
      </c>
      <c r="H274" s="121" t="str">
        <f>IF(FN_MC!AB310="","*",FN_MC!AB310)</f>
        <v>*</v>
      </c>
      <c r="I274" s="121" t="str">
        <f>IF(FN_MC!AC310="","*",FN_MC!AC310)</f>
        <v>-</v>
      </c>
      <c r="J274" s="122" t="str">
        <f>IF(FN_MC!AA310="","*",FN_MC!AA310)</f>
        <v>*</v>
      </c>
      <c r="K274" s="134" t="str">
        <f>IF(FN_MC!AD310="","*",FN_MC!AD310)</f>
        <v>*</v>
      </c>
    </row>
    <row r="275" spans="2:11" s="123" customFormat="1">
      <c r="B275" s="120" t="str">
        <f>IF(FN_MC!Y311="","*",FN_MC!Y311)</f>
        <v>*</v>
      </c>
      <c r="C275" s="121" t="str">
        <f>IF(FN_MC!B311="","*",FN_MC!B311)</f>
        <v>*</v>
      </c>
      <c r="D275" s="121" t="str">
        <f>IF(FN_MC!D311="","*",FN_MC!D311)</f>
        <v>*</v>
      </c>
      <c r="E275" s="121" t="str">
        <f>IF(FN_MC!H311="","*",FN_MC!H311)</f>
        <v>*</v>
      </c>
      <c r="F275" s="137" t="str">
        <f>IF(FN_MC!M311="","*",FN_MC!M311)</f>
        <v>-</v>
      </c>
      <c r="G275" s="121" t="str">
        <f>IF(FN_MC!I311="","*",FN_MC!I311)</f>
        <v>*</v>
      </c>
      <c r="H275" s="121" t="str">
        <f>IF(FN_MC!AB311="","*",FN_MC!AB311)</f>
        <v>*</v>
      </c>
      <c r="I275" s="121" t="str">
        <f>IF(FN_MC!AC311="","*",FN_MC!AC311)</f>
        <v>-</v>
      </c>
      <c r="J275" s="122" t="str">
        <f>IF(FN_MC!AA311="","*",FN_MC!AA311)</f>
        <v>*</v>
      </c>
      <c r="K275" s="134" t="str">
        <f>IF(FN_MC!AD311="","*",FN_MC!AD311)</f>
        <v>*</v>
      </c>
    </row>
    <row r="276" spans="2:11" s="123" customFormat="1">
      <c r="B276" s="120" t="str">
        <f>IF(FN_MC!Y312="","*",FN_MC!Y312)</f>
        <v>*</v>
      </c>
      <c r="C276" s="121" t="str">
        <f>IF(FN_MC!B312="","*",FN_MC!B312)</f>
        <v>*</v>
      </c>
      <c r="D276" s="121" t="str">
        <f>IF(FN_MC!D312="","*",FN_MC!D312)</f>
        <v>*</v>
      </c>
      <c r="E276" s="121" t="str">
        <f>IF(FN_MC!H312="","*",FN_MC!H312)</f>
        <v>*</v>
      </c>
      <c r="F276" s="137" t="str">
        <f>IF(FN_MC!M312="","*",FN_MC!M312)</f>
        <v>-</v>
      </c>
      <c r="G276" s="121" t="str">
        <f>IF(FN_MC!I312="","*",FN_MC!I312)</f>
        <v>*</v>
      </c>
      <c r="H276" s="121" t="str">
        <f>IF(FN_MC!AB312="","*",FN_MC!AB312)</f>
        <v>*</v>
      </c>
      <c r="I276" s="121" t="str">
        <f>IF(FN_MC!AC312="","*",FN_MC!AC312)</f>
        <v>-</v>
      </c>
      <c r="J276" s="122" t="str">
        <f>IF(FN_MC!AA312="","*",FN_MC!AA312)</f>
        <v>*</v>
      </c>
      <c r="K276" s="134" t="str">
        <f>IF(FN_MC!AD312="","*",FN_MC!AD312)</f>
        <v>*</v>
      </c>
    </row>
    <row r="277" spans="2:11" s="123" customFormat="1">
      <c r="B277" s="120" t="str">
        <f>IF(FN_MC!Y313="","*",FN_MC!Y313)</f>
        <v>*</v>
      </c>
      <c r="C277" s="121" t="str">
        <f>IF(FN_MC!B313="","*",FN_MC!B313)</f>
        <v>*</v>
      </c>
      <c r="D277" s="121" t="str">
        <f>IF(FN_MC!D313="","*",FN_MC!D313)</f>
        <v>*</v>
      </c>
      <c r="E277" s="121" t="str">
        <f>IF(FN_MC!H313="","*",FN_MC!H313)</f>
        <v>*</v>
      </c>
      <c r="F277" s="137" t="str">
        <f>IF(FN_MC!M313="","*",FN_MC!M313)</f>
        <v>-</v>
      </c>
      <c r="G277" s="121" t="str">
        <f>IF(FN_MC!I313="","*",FN_MC!I313)</f>
        <v>*</v>
      </c>
      <c r="H277" s="121" t="str">
        <f>IF(FN_MC!AB313="","*",FN_MC!AB313)</f>
        <v>*</v>
      </c>
      <c r="I277" s="121" t="str">
        <f>IF(FN_MC!AC313="","*",FN_MC!AC313)</f>
        <v>-</v>
      </c>
      <c r="J277" s="122" t="str">
        <f>IF(FN_MC!AA313="","*",FN_MC!AA313)</f>
        <v>*</v>
      </c>
      <c r="K277" s="134" t="str">
        <f>IF(FN_MC!AD313="","*",FN_MC!AD313)</f>
        <v>*</v>
      </c>
    </row>
    <row r="278" spans="2:11" s="123" customFormat="1">
      <c r="B278" s="120" t="str">
        <f>IF(FN_MC!Y314="","*",FN_MC!Y314)</f>
        <v>*</v>
      </c>
      <c r="C278" s="121" t="str">
        <f>IF(FN_MC!B314="","*",FN_MC!B314)</f>
        <v>*</v>
      </c>
      <c r="D278" s="121" t="str">
        <f>IF(FN_MC!D314="","*",FN_MC!D314)</f>
        <v>*</v>
      </c>
      <c r="E278" s="121" t="str">
        <f>IF(FN_MC!H314="","*",FN_MC!H314)</f>
        <v>*</v>
      </c>
      <c r="F278" s="137" t="str">
        <f>IF(FN_MC!M314="","*",FN_MC!M314)</f>
        <v>-</v>
      </c>
      <c r="G278" s="121" t="str">
        <f>IF(FN_MC!I314="","*",FN_MC!I314)</f>
        <v>*</v>
      </c>
      <c r="H278" s="121" t="str">
        <f>IF(FN_MC!AB314="","*",FN_MC!AB314)</f>
        <v>*</v>
      </c>
      <c r="I278" s="121" t="str">
        <f>IF(FN_MC!AC314="","*",FN_MC!AC314)</f>
        <v>-</v>
      </c>
      <c r="J278" s="122" t="str">
        <f>IF(FN_MC!AA314="","*",FN_MC!AA314)</f>
        <v>*</v>
      </c>
      <c r="K278" s="134" t="str">
        <f>IF(FN_MC!AD314="","*",FN_MC!AD314)</f>
        <v>*</v>
      </c>
    </row>
    <row r="279" spans="2:11" s="123" customFormat="1">
      <c r="B279" s="120" t="str">
        <f>IF(FN_MC!Y315="","*",FN_MC!Y315)</f>
        <v>*</v>
      </c>
      <c r="C279" s="121" t="str">
        <f>IF(FN_MC!B315="","*",FN_MC!B315)</f>
        <v>*</v>
      </c>
      <c r="D279" s="121" t="str">
        <f>IF(FN_MC!D315="","*",FN_MC!D315)</f>
        <v>*</v>
      </c>
      <c r="E279" s="121" t="str">
        <f>IF(FN_MC!H315="","*",FN_MC!H315)</f>
        <v>*</v>
      </c>
      <c r="F279" s="137" t="str">
        <f>IF(FN_MC!M315="","*",FN_MC!M315)</f>
        <v>-</v>
      </c>
      <c r="G279" s="121" t="str">
        <f>IF(FN_MC!I315="","*",FN_MC!I315)</f>
        <v>*</v>
      </c>
      <c r="H279" s="121" t="str">
        <f>IF(FN_MC!AB315="","*",FN_MC!AB315)</f>
        <v>*</v>
      </c>
      <c r="I279" s="121" t="str">
        <f>IF(FN_MC!AC315="","*",FN_MC!AC315)</f>
        <v>-</v>
      </c>
      <c r="J279" s="122" t="str">
        <f>IF(FN_MC!AA315="","*",FN_MC!AA315)</f>
        <v>*</v>
      </c>
      <c r="K279" s="134" t="str">
        <f>IF(FN_MC!AD315="","*",FN_MC!AD315)</f>
        <v>*</v>
      </c>
    </row>
    <row r="280" spans="2:11" s="123" customFormat="1">
      <c r="B280" s="120" t="str">
        <f>IF(FN_MC!Y316="","*",FN_MC!Y316)</f>
        <v>*</v>
      </c>
      <c r="C280" s="121" t="str">
        <f>IF(FN_MC!B316="","*",FN_MC!B316)</f>
        <v>*</v>
      </c>
      <c r="D280" s="121" t="str">
        <f>IF(FN_MC!D316="","*",FN_MC!D316)</f>
        <v>*</v>
      </c>
      <c r="E280" s="121" t="str">
        <f>IF(FN_MC!H326="","*",FN_MC!H326)</f>
        <v>*</v>
      </c>
      <c r="F280" s="137" t="str">
        <f>IF(FN_MC!M316="","*",FN_MC!M316)</f>
        <v>-</v>
      </c>
      <c r="G280" s="121" t="str">
        <f>IF(FN_MC!I326="","*",FN_MC!I326)</f>
        <v>*</v>
      </c>
      <c r="H280" s="121" t="str">
        <f>IF(FN_MC!AB316="","*",FN_MC!AB316)</f>
        <v>*</v>
      </c>
      <c r="I280" s="121" t="str">
        <f>IF(FN_MC!AC316="","*",FN_MC!AC316)</f>
        <v>-</v>
      </c>
      <c r="J280" s="122" t="str">
        <f>IF(FN_MC!AA316="","*",FN_MC!AA316)</f>
        <v>*</v>
      </c>
      <c r="K280" s="134" t="str">
        <f>IF(FN_MC!AD316="","*",FN_MC!AD316)</f>
        <v>*</v>
      </c>
    </row>
    <row r="281" spans="2:11" s="123" customFormat="1">
      <c r="B281" s="120" t="str">
        <f>IF(FN_MC!Y317="","*",FN_MC!Y317)</f>
        <v>*</v>
      </c>
      <c r="C281" s="121" t="str">
        <f>IF(FN_MC!B317="","*",FN_MC!B317)</f>
        <v>*</v>
      </c>
      <c r="D281" s="121" t="str">
        <f>IF(FN_MC!D317="","*",FN_MC!D317)</f>
        <v>*</v>
      </c>
      <c r="E281" s="121" t="str">
        <f>IF(FN_MC!H317="","*",FN_MC!H317)</f>
        <v>*</v>
      </c>
      <c r="F281" s="137" t="str">
        <f>IF(FN_MC!M317="","*",FN_MC!M317)</f>
        <v>-</v>
      </c>
      <c r="G281" s="121" t="str">
        <f>IF(FN_MC!I317="","*",FN_MC!I317)</f>
        <v>*</v>
      </c>
      <c r="H281" s="121" t="str">
        <f>IF(FN_MC!AB317="","*",FN_MC!AB317)</f>
        <v>*</v>
      </c>
      <c r="I281" s="121" t="str">
        <f>IF(FN_MC!AC317="","*",FN_MC!AC317)</f>
        <v>-</v>
      </c>
      <c r="J281" s="122" t="str">
        <f>IF(FN_MC!AA317="","*",FN_MC!AA317)</f>
        <v>*</v>
      </c>
      <c r="K281" s="134" t="str">
        <f>IF(FN_MC!AD317="","*",FN_MC!AD317)</f>
        <v>*</v>
      </c>
    </row>
    <row r="282" spans="2:11" s="123" customFormat="1">
      <c r="B282" s="120" t="str">
        <f>IF(FN_MC!Y318="","*",FN_MC!Y318)</f>
        <v>*</v>
      </c>
      <c r="C282" s="121" t="str">
        <f>IF(FN_MC!B318="","*",FN_MC!B318)</f>
        <v>*</v>
      </c>
      <c r="D282" s="121" t="str">
        <f>IF(FN_MC!D318="","*",FN_MC!D318)</f>
        <v>*</v>
      </c>
      <c r="E282" s="121" t="str">
        <f>IF(FN_MC!H318="","*",FN_MC!H318)</f>
        <v>*</v>
      </c>
      <c r="F282" s="137" t="str">
        <f>IF(FN_MC!M318="","*",FN_MC!M318)</f>
        <v>-</v>
      </c>
      <c r="G282" s="121" t="str">
        <f>IF(FN_MC!I318="","*",FN_MC!I318)</f>
        <v>*</v>
      </c>
      <c r="H282" s="121" t="str">
        <f>IF(FN_MC!AB318="","*",FN_MC!AB318)</f>
        <v>*</v>
      </c>
      <c r="I282" s="121" t="str">
        <f>IF(FN_MC!AC318="","*",FN_MC!AC318)</f>
        <v>-</v>
      </c>
      <c r="J282" s="122" t="str">
        <f>IF(FN_MC!AA318="","*",FN_MC!AA318)</f>
        <v>*</v>
      </c>
      <c r="K282" s="134" t="str">
        <f>IF(FN_MC!AD318="","*",FN_MC!AD318)</f>
        <v>*</v>
      </c>
    </row>
    <row r="283" spans="2:11" s="123" customFormat="1">
      <c r="B283" s="120" t="str">
        <f>IF(FN_MC!Y319="","*",FN_MC!Y319)</f>
        <v>*</v>
      </c>
      <c r="C283" s="121" t="str">
        <f>IF(FN_MC!B319="","*",FN_MC!B319)</f>
        <v>*</v>
      </c>
      <c r="D283" s="121" t="str">
        <f>IF(FN_MC!D319="","*",FN_MC!D319)</f>
        <v>*</v>
      </c>
      <c r="E283" s="121" t="str">
        <f>IF(FN_MC!H319="","*",FN_MC!H319)</f>
        <v>*</v>
      </c>
      <c r="F283" s="137" t="str">
        <f>IF(FN_MC!M319="","*",FN_MC!M319)</f>
        <v>-</v>
      </c>
      <c r="G283" s="121" t="str">
        <f>IF(FN_MC!I319="","*",FN_MC!I319)</f>
        <v>*</v>
      </c>
      <c r="H283" s="121" t="str">
        <f>IF(FN_MC!AB319="","*",FN_MC!AB319)</f>
        <v>*</v>
      </c>
      <c r="I283" s="121" t="str">
        <f>IF(FN_MC!AC319="","*",FN_MC!AC319)</f>
        <v>-</v>
      </c>
      <c r="J283" s="122" t="str">
        <f>IF(FN_MC!AA319="","*",FN_MC!AA319)</f>
        <v>*</v>
      </c>
      <c r="K283" s="134" t="str">
        <f>IF(FN_MC!AD319="","*",FN_MC!AD319)</f>
        <v>*</v>
      </c>
    </row>
    <row r="284" spans="2:11" s="123" customFormat="1">
      <c r="B284" s="120" t="str">
        <f>IF(FN_MC!Y320="","*",FN_MC!Y320)</f>
        <v>*</v>
      </c>
      <c r="C284" s="121" t="str">
        <f>IF(FN_MC!B320="","*",FN_MC!B320)</f>
        <v>*</v>
      </c>
      <c r="D284" s="121" t="str">
        <f>IF(FN_MC!D320="","*",FN_MC!D320)</f>
        <v>*</v>
      </c>
      <c r="E284" s="121" t="str">
        <f>IF(FN_MC!H320="","*",FN_MC!H320)</f>
        <v>*</v>
      </c>
      <c r="F284" s="137" t="str">
        <f>IF(FN_MC!M320="","*",FN_MC!M320)</f>
        <v>-</v>
      </c>
      <c r="G284" s="121" t="str">
        <f>IF(FN_MC!I320="","*",FN_MC!I320)</f>
        <v>*</v>
      </c>
      <c r="H284" s="121" t="str">
        <f>IF(FN_MC!AB320="","*",FN_MC!AB320)</f>
        <v>*</v>
      </c>
      <c r="I284" s="121" t="str">
        <f>IF(FN_MC!AC320="","*",FN_MC!AC320)</f>
        <v>-</v>
      </c>
      <c r="J284" s="122" t="str">
        <f>IF(FN_MC!AA320="","*",FN_MC!AA320)</f>
        <v>*</v>
      </c>
      <c r="K284" s="134" t="str">
        <f>IF(FN_MC!AD320="","*",FN_MC!AD320)</f>
        <v>*</v>
      </c>
    </row>
    <row r="285" spans="2:11" s="123" customFormat="1">
      <c r="B285" s="120" t="str">
        <f>IF(FN_MC!Y321="","*",FN_MC!Y321)</f>
        <v>*</v>
      </c>
      <c r="C285" s="121" t="str">
        <f>IF(FN_MC!B321="","*",FN_MC!B321)</f>
        <v>*</v>
      </c>
      <c r="D285" s="121" t="str">
        <f>IF(FN_MC!D321="","*",FN_MC!D321)</f>
        <v>*</v>
      </c>
      <c r="E285" s="121" t="str">
        <f>IF(FN_MC!H321="","*",FN_MC!H321)</f>
        <v>*</v>
      </c>
      <c r="F285" s="137" t="str">
        <f>IF(FN_MC!M321="","*",FN_MC!M321)</f>
        <v>-</v>
      </c>
      <c r="G285" s="121" t="str">
        <f>IF(FN_MC!I321="","*",FN_MC!I321)</f>
        <v>*</v>
      </c>
      <c r="H285" s="121" t="str">
        <f>IF(FN_MC!AB321="","*",FN_MC!AB321)</f>
        <v>*</v>
      </c>
      <c r="I285" s="121" t="str">
        <f>IF(FN_MC!AC321="","*",FN_MC!AC321)</f>
        <v>-</v>
      </c>
      <c r="J285" s="122" t="str">
        <f>IF(FN_MC!AA321="","*",FN_MC!AA321)</f>
        <v>*</v>
      </c>
      <c r="K285" s="134" t="str">
        <f>IF(FN_MC!AD321="","*",FN_MC!AD321)</f>
        <v>*</v>
      </c>
    </row>
    <row r="286" spans="2:11" s="123" customFormat="1">
      <c r="B286" s="120" t="str">
        <f>IF(FN_MC!Y322="","*",FN_MC!Y322)</f>
        <v>*</v>
      </c>
      <c r="C286" s="121" t="str">
        <f>IF(FN_MC!B322="","*",FN_MC!B322)</f>
        <v>*</v>
      </c>
      <c r="D286" s="121" t="str">
        <f>IF(FN_MC!D322="","*",FN_MC!D322)</f>
        <v>*</v>
      </c>
      <c r="E286" s="121" t="str">
        <f>IF(FN_MC!H322="","*",FN_MC!H322)</f>
        <v>*</v>
      </c>
      <c r="F286" s="137" t="str">
        <f>IF(FN_MC!M322="","*",FN_MC!M322)</f>
        <v>-</v>
      </c>
      <c r="G286" s="121" t="str">
        <f>IF(FN_MC!I322="","*",FN_MC!I322)</f>
        <v>*</v>
      </c>
      <c r="H286" s="121" t="str">
        <f>IF(FN_MC!AB322="","*",FN_MC!AB322)</f>
        <v>*</v>
      </c>
      <c r="I286" s="121" t="str">
        <f>IF(FN_MC!AC322="","*",FN_MC!AC322)</f>
        <v>-</v>
      </c>
      <c r="J286" s="122" t="str">
        <f>IF(FN_MC!AA322="","*",FN_MC!AA322)</f>
        <v>*</v>
      </c>
      <c r="K286" s="134" t="str">
        <f>IF(FN_MC!AD322="","*",FN_MC!AD322)</f>
        <v>*</v>
      </c>
    </row>
    <row r="287" spans="2:11" s="123" customFormat="1">
      <c r="B287" s="120" t="str">
        <f>IF(FN_MC!Y323="","*",FN_MC!Y323)</f>
        <v>*</v>
      </c>
      <c r="C287" s="121" t="str">
        <f>IF(FN_MC!B323="","*",FN_MC!B323)</f>
        <v>*</v>
      </c>
      <c r="D287" s="121" t="str">
        <f>IF(FN_MC!D323="","*",FN_MC!D323)</f>
        <v>*</v>
      </c>
      <c r="E287" s="121" t="str">
        <f>IF(FN_MC!H323="","*",FN_MC!H323)</f>
        <v>*</v>
      </c>
      <c r="F287" s="137" t="str">
        <f>IF(FN_MC!M323="","*",FN_MC!M323)</f>
        <v>-</v>
      </c>
      <c r="G287" s="121" t="str">
        <f>IF(FN_MC!I323="","*",FN_MC!I323)</f>
        <v>*</v>
      </c>
      <c r="H287" s="121" t="str">
        <f>IF(FN_MC!AB323="","*",FN_MC!AB323)</f>
        <v>*</v>
      </c>
      <c r="I287" s="121" t="str">
        <f>IF(FN_MC!AC323="","*",FN_MC!AC323)</f>
        <v>-</v>
      </c>
      <c r="J287" s="122" t="str">
        <f>IF(FN_MC!AA323="","*",FN_MC!AA323)</f>
        <v>*</v>
      </c>
      <c r="K287" s="134" t="str">
        <f>IF(FN_MC!AD323="","*",FN_MC!AD323)</f>
        <v>*</v>
      </c>
    </row>
    <row r="288" spans="2:11" s="123" customFormat="1">
      <c r="B288" s="120" t="str">
        <f>IF(FN_MC!Y324="","*",FN_MC!Y324)</f>
        <v>*</v>
      </c>
      <c r="C288" s="121" t="str">
        <f>IF(FN_MC!B324="","*",FN_MC!B324)</f>
        <v>*</v>
      </c>
      <c r="D288" s="121" t="str">
        <f>IF(FN_MC!D324="","*",FN_MC!D324)</f>
        <v>*</v>
      </c>
      <c r="E288" s="121" t="str">
        <f>IF(FN_MC!H324="","*",FN_MC!H324)</f>
        <v>*</v>
      </c>
      <c r="F288" s="137" t="str">
        <f>IF(FN_MC!M324="","*",FN_MC!M324)</f>
        <v>-</v>
      </c>
      <c r="G288" s="121" t="str">
        <f>IF(FN_MC!I324="","*",FN_MC!I324)</f>
        <v>*</v>
      </c>
      <c r="H288" s="121" t="str">
        <f>IF(FN_MC!AB324="","*",FN_MC!AB324)</f>
        <v>*</v>
      </c>
      <c r="I288" s="121" t="str">
        <f>IF(FN_MC!AC324="","*",FN_MC!AC324)</f>
        <v>-</v>
      </c>
      <c r="J288" s="122" t="str">
        <f>IF(FN_MC!AA324="","*",FN_MC!AA324)</f>
        <v>*</v>
      </c>
      <c r="K288" s="134" t="str">
        <f>IF(FN_MC!AD324="","*",FN_MC!AD324)</f>
        <v>*</v>
      </c>
    </row>
    <row r="289" spans="2:11" s="123" customFormat="1">
      <c r="B289" s="120" t="str">
        <f>IF(FN_MC!Y325="","*",FN_MC!Y325)</f>
        <v>*</v>
      </c>
      <c r="C289" s="121" t="str">
        <f>IF(FN_MC!B325="","*",FN_MC!B325)</f>
        <v>*</v>
      </c>
      <c r="D289" s="121" t="str">
        <f>IF(FN_MC!D325="","*",FN_MC!D325)</f>
        <v>*</v>
      </c>
      <c r="E289" s="121" t="str">
        <f>IF(FN_MC!H325="","*",FN_MC!H325)</f>
        <v>*</v>
      </c>
      <c r="F289" s="137" t="str">
        <f>IF(FN_MC!M325="","*",FN_MC!M325)</f>
        <v>-</v>
      </c>
      <c r="G289" s="121" t="str">
        <f>IF(FN_MC!I325="","*",FN_MC!I325)</f>
        <v>*</v>
      </c>
      <c r="H289" s="121" t="str">
        <f>IF(FN_MC!AB325="","*",FN_MC!AB325)</f>
        <v>*</v>
      </c>
      <c r="I289" s="121" t="str">
        <f>IF(FN_MC!AC325="","*",FN_MC!AC325)</f>
        <v>-</v>
      </c>
      <c r="J289" s="122" t="str">
        <f>IF(FN_MC!AA325="","*",FN_MC!AA325)</f>
        <v>*</v>
      </c>
      <c r="K289" s="134" t="str">
        <f>IF(FN_MC!AD325="","*",FN_MC!AD325)</f>
        <v>*</v>
      </c>
    </row>
    <row r="290" spans="2:11" s="123" customFormat="1">
      <c r="B290" s="120" t="str">
        <f>IF(FN_MC!Y326="","*",FN_MC!Y326)</f>
        <v>*</v>
      </c>
      <c r="C290" s="121" t="str">
        <f>IF(FN_MC!B326="","*",FN_MC!B326)</f>
        <v>*</v>
      </c>
      <c r="D290" s="121" t="str">
        <f>IF(FN_MC!D326="","*",FN_MC!D326)</f>
        <v>*</v>
      </c>
      <c r="E290" s="121" t="e">
        <f>IF(FN_MC!#REF!="","*",FN_MC!#REF!)</f>
        <v>#REF!</v>
      </c>
      <c r="F290" s="137" t="str">
        <f>IF(FN_MC!M326="","*",FN_MC!M326)</f>
        <v>-</v>
      </c>
      <c r="G290" s="121" t="e">
        <f>IF(FN_MC!#REF!="","*",FN_MC!#REF!)</f>
        <v>#REF!</v>
      </c>
      <c r="H290" s="121" t="str">
        <f>IF(FN_MC!AB326="","*",FN_MC!AB326)</f>
        <v>*</v>
      </c>
      <c r="I290" s="121" t="str">
        <f>IF(FN_MC!AC326="","*",FN_MC!AC326)</f>
        <v>-</v>
      </c>
      <c r="J290" s="122" t="str">
        <f>IF(FN_MC!AA326="","*",FN_MC!AA326)</f>
        <v>*</v>
      </c>
      <c r="K290" s="134" t="str">
        <f>IF(FN_MC!AD326="","*",FN_MC!AD326)</f>
        <v>*</v>
      </c>
    </row>
    <row r="291" spans="2:11" s="123" customFormat="1">
      <c r="B291" s="120" t="str">
        <f>IF(FN_MC!Y327="","*",FN_MC!Y327)</f>
        <v>*</v>
      </c>
      <c r="C291" s="121" t="str">
        <f>IF(FN_MC!B327="","*",FN_MC!B327)</f>
        <v>*</v>
      </c>
      <c r="D291" s="121" t="str">
        <f>IF(FN_MC!D327="","*",FN_MC!D327)</f>
        <v>*</v>
      </c>
      <c r="E291" s="121" t="str">
        <f>IF(FN_MC!H327="","*",FN_MC!H327)</f>
        <v>*</v>
      </c>
      <c r="F291" s="137" t="str">
        <f>IF(FN_MC!M327="","*",FN_MC!M327)</f>
        <v>-</v>
      </c>
      <c r="G291" s="121" t="str">
        <f>IF(FN_MC!I327="","*",FN_MC!I327)</f>
        <v>*</v>
      </c>
      <c r="H291" s="121" t="str">
        <f>IF(FN_MC!AB327="","*",FN_MC!AB327)</f>
        <v>*</v>
      </c>
      <c r="I291" s="121" t="str">
        <f>IF(FN_MC!AC327="","*",FN_MC!AC327)</f>
        <v>-</v>
      </c>
      <c r="J291" s="122" t="str">
        <f>IF(FN_MC!AA327="","*",FN_MC!AA327)</f>
        <v>*</v>
      </c>
      <c r="K291" s="134" t="str">
        <f>IF(FN_MC!AD327="","*",FN_MC!AD327)</f>
        <v>*</v>
      </c>
    </row>
    <row r="292" spans="2:11" s="123" customFormat="1">
      <c r="B292" s="120" t="str">
        <f>IF(FN_MC!Y328="","*",FN_MC!Y328)</f>
        <v>*</v>
      </c>
      <c r="C292" s="121" t="str">
        <f>IF(FN_MC!B328="","*",FN_MC!B328)</f>
        <v>*</v>
      </c>
      <c r="D292" s="121" t="str">
        <f>IF(FN_MC!D328="","*",FN_MC!D328)</f>
        <v>*</v>
      </c>
      <c r="E292" s="121" t="str">
        <f>IF(FN_MC!H328="","*",FN_MC!H328)</f>
        <v>*</v>
      </c>
      <c r="F292" s="137" t="str">
        <f>IF(FN_MC!M328="","*",FN_MC!M328)</f>
        <v>-</v>
      </c>
      <c r="G292" s="121" t="str">
        <f>IF(FN_MC!I328="","*",FN_MC!I328)</f>
        <v>*</v>
      </c>
      <c r="H292" s="121" t="str">
        <f>IF(FN_MC!AB328="","*",FN_MC!AB328)</f>
        <v>*</v>
      </c>
      <c r="I292" s="121" t="str">
        <f>IF(FN_MC!AC328="","*",FN_MC!AC328)</f>
        <v>-</v>
      </c>
      <c r="J292" s="122" t="str">
        <f>IF(FN_MC!AA328="","*",FN_MC!AA328)</f>
        <v>*</v>
      </c>
      <c r="K292" s="134" t="str">
        <f>IF(FN_MC!AD328="","*",FN_MC!AD328)</f>
        <v>*</v>
      </c>
    </row>
    <row r="293" spans="2:11" s="123" customFormat="1">
      <c r="B293" s="120" t="str">
        <f>IF(FN_MC!Y329="","*",FN_MC!Y329)</f>
        <v>*</v>
      </c>
      <c r="C293" s="121" t="str">
        <f>IF(FN_MC!B329="","*",FN_MC!B329)</f>
        <v>*</v>
      </c>
      <c r="D293" s="121" t="str">
        <f>IF(FN_MC!D329="","*",FN_MC!D329)</f>
        <v>*</v>
      </c>
      <c r="E293" s="121" t="str">
        <f>IF(FN_MC!H329="","*",FN_MC!H329)</f>
        <v>*</v>
      </c>
      <c r="F293" s="137" t="str">
        <f>IF(FN_MC!M329="","*",FN_MC!M329)</f>
        <v>-</v>
      </c>
      <c r="G293" s="121" t="str">
        <f>IF(FN_MC!I329="","*",FN_MC!I329)</f>
        <v>*</v>
      </c>
      <c r="H293" s="121" t="str">
        <f>IF(FN_MC!AB329="","*",FN_MC!AB329)</f>
        <v>*</v>
      </c>
      <c r="I293" s="121" t="str">
        <f>IF(FN_MC!AC329="","*",FN_MC!AC329)</f>
        <v>-</v>
      </c>
      <c r="J293" s="122" t="str">
        <f>IF(FN_MC!AA329="","*",FN_MC!AA329)</f>
        <v>*</v>
      </c>
      <c r="K293" s="134" t="str">
        <f>IF(FN_MC!AD329="","*",FN_MC!AD329)</f>
        <v>*</v>
      </c>
    </row>
    <row r="294" spans="2:11" s="123" customFormat="1">
      <c r="B294" s="120" t="str">
        <f>IF(FN_MC!Y330="","*",FN_MC!Y330)</f>
        <v>*</v>
      </c>
      <c r="C294" s="121" t="str">
        <f>IF(FN_MC!B330="","*",FN_MC!B330)</f>
        <v>*</v>
      </c>
      <c r="D294" s="121" t="str">
        <f>IF(FN_MC!D330="","*",FN_MC!D330)</f>
        <v>*</v>
      </c>
      <c r="E294" s="121" t="str">
        <f>IF(FN_MC!H330="","*",FN_MC!H330)</f>
        <v>*</v>
      </c>
      <c r="F294" s="137" t="str">
        <f>IF(FN_MC!M330="","*",FN_MC!M330)</f>
        <v>-</v>
      </c>
      <c r="G294" s="121" t="str">
        <f>IF(FN_MC!I330="","*",FN_MC!I330)</f>
        <v>*</v>
      </c>
      <c r="H294" s="121" t="str">
        <f>IF(FN_MC!AB330="","*",FN_MC!AB330)</f>
        <v>*</v>
      </c>
      <c r="I294" s="121" t="str">
        <f>IF(FN_MC!AC330="","*",FN_MC!AC330)</f>
        <v>-</v>
      </c>
      <c r="J294" s="122" t="str">
        <f>IF(FN_MC!AA330="","*",FN_MC!AA330)</f>
        <v>*</v>
      </c>
      <c r="K294" s="134" t="str">
        <f>IF(FN_MC!AD330="","*",FN_MC!AD330)</f>
        <v>*</v>
      </c>
    </row>
    <row r="295" spans="2:11" s="123" customFormat="1">
      <c r="B295" s="120" t="str">
        <f>IF(FN_MC!Y331="","*",FN_MC!Y331)</f>
        <v>*</v>
      </c>
      <c r="C295" s="121" t="str">
        <f>IF(FN_MC!B331="","*",FN_MC!B331)</f>
        <v>*</v>
      </c>
      <c r="D295" s="121" t="str">
        <f>IF(FN_MC!D331="","*",FN_MC!D331)</f>
        <v>*</v>
      </c>
      <c r="E295" s="121" t="str">
        <f>IF(FN_MC!H331="","*",FN_MC!H331)</f>
        <v>*</v>
      </c>
      <c r="F295" s="137" t="str">
        <f>IF(FN_MC!M331="","*",FN_MC!M331)</f>
        <v>-</v>
      </c>
      <c r="G295" s="121" t="str">
        <f>IF(FN_MC!I331="","*",FN_MC!I331)</f>
        <v>*</v>
      </c>
      <c r="H295" s="121" t="str">
        <f>IF(FN_MC!AB331="","*",FN_MC!AB331)</f>
        <v>*</v>
      </c>
      <c r="I295" s="121" t="str">
        <f>IF(FN_MC!AC331="","*",FN_MC!AC331)</f>
        <v>-</v>
      </c>
      <c r="J295" s="122" t="str">
        <f>IF(FN_MC!AA331="","*",FN_MC!AA331)</f>
        <v>*</v>
      </c>
      <c r="K295" s="134" t="str">
        <f>IF(FN_MC!AD331="","*",FN_MC!AD331)</f>
        <v>*</v>
      </c>
    </row>
    <row r="296" spans="2:11" s="123" customFormat="1">
      <c r="B296" s="120" t="str">
        <f>IF(FN_MC!Y332="","*",FN_MC!Y332)</f>
        <v>*</v>
      </c>
      <c r="C296" s="121" t="str">
        <f>IF(FN_MC!B332="","*",FN_MC!B332)</f>
        <v>*</v>
      </c>
      <c r="D296" s="121" t="str">
        <f>IF(FN_MC!D332="","*",FN_MC!D332)</f>
        <v>*</v>
      </c>
      <c r="E296" s="121" t="str">
        <f>IF(FN_MC!H332="","*",FN_MC!H332)</f>
        <v>*</v>
      </c>
      <c r="F296" s="137" t="str">
        <f>IF(FN_MC!M332="","*",FN_MC!M332)</f>
        <v>-</v>
      </c>
      <c r="G296" s="121" t="str">
        <f>IF(FN_MC!I332="","*",FN_MC!I332)</f>
        <v>*</v>
      </c>
      <c r="H296" s="121" t="str">
        <f>IF(FN_MC!AB332="","*",FN_MC!AB332)</f>
        <v>*</v>
      </c>
      <c r="I296" s="121" t="str">
        <f>IF(FN_MC!AC332="","*",FN_MC!AC332)</f>
        <v>-</v>
      </c>
      <c r="J296" s="122" t="str">
        <f>IF(FN_MC!AA332="","*",FN_MC!AA332)</f>
        <v>*</v>
      </c>
      <c r="K296" s="134" t="str">
        <f>IF(FN_MC!AD332="","*",FN_MC!AD332)</f>
        <v>*</v>
      </c>
    </row>
    <row r="297" spans="2:11" s="123" customFormat="1">
      <c r="B297" s="120" t="str">
        <f>IF(FN_MC!Y333="","*",FN_MC!Y333)</f>
        <v>*</v>
      </c>
      <c r="C297" s="121" t="str">
        <f>IF(FN_MC!B333="","*",FN_MC!B333)</f>
        <v>*</v>
      </c>
      <c r="D297" s="121" t="str">
        <f>IF(FN_MC!D333="","*",FN_MC!D333)</f>
        <v>*</v>
      </c>
      <c r="E297" s="121" t="str">
        <f>IF(FN_MC!H333="","*",FN_MC!H333)</f>
        <v>*</v>
      </c>
      <c r="F297" s="137" t="str">
        <f>IF(FN_MC!M333="","*",FN_MC!M333)</f>
        <v>-</v>
      </c>
      <c r="G297" s="121" t="str">
        <f>IF(FN_MC!I333="","*",FN_MC!I333)</f>
        <v>*</v>
      </c>
      <c r="H297" s="121" t="str">
        <f>IF(FN_MC!AB333="","*",FN_MC!AB333)</f>
        <v>*</v>
      </c>
      <c r="I297" s="121" t="str">
        <f>IF(FN_MC!AC333="","*",FN_MC!AC333)</f>
        <v>-</v>
      </c>
      <c r="J297" s="122" t="str">
        <f>IF(FN_MC!AA333="","*",FN_MC!AA333)</f>
        <v>*</v>
      </c>
      <c r="K297" s="134" t="str">
        <f>IF(FN_MC!AD333="","*",FN_MC!AD333)</f>
        <v>*</v>
      </c>
    </row>
    <row r="298" spans="2:11" s="123" customFormat="1">
      <c r="B298" s="120" t="str">
        <f>IF(FN_MC!Y334="","*",FN_MC!Y334)</f>
        <v>*</v>
      </c>
      <c r="C298" s="121" t="str">
        <f>IF(FN_MC!B334="","*",FN_MC!B334)</f>
        <v>*</v>
      </c>
      <c r="D298" s="121" t="str">
        <f>IF(FN_MC!D334="","*",FN_MC!D334)</f>
        <v>*</v>
      </c>
      <c r="E298" s="121" t="str">
        <f>IF(FN_MC!H334="","*",FN_MC!H334)</f>
        <v>*</v>
      </c>
      <c r="F298" s="137" t="str">
        <f>IF(FN_MC!M334="","*",FN_MC!M334)</f>
        <v>-</v>
      </c>
      <c r="G298" s="121" t="str">
        <f>IF(FN_MC!I334="","*",FN_MC!I334)</f>
        <v>*</v>
      </c>
      <c r="H298" s="121" t="str">
        <f>IF(FN_MC!AB334="","*",FN_MC!AB334)</f>
        <v>*</v>
      </c>
      <c r="I298" s="121" t="str">
        <f>IF(FN_MC!AC334="","*",FN_MC!AC334)</f>
        <v>-</v>
      </c>
      <c r="J298" s="122" t="str">
        <f>IF(FN_MC!AA334="","*",FN_MC!AA334)</f>
        <v>*</v>
      </c>
      <c r="K298" s="134" t="str">
        <f>IF(FN_MC!AD334="","*",FN_MC!AD334)</f>
        <v>*</v>
      </c>
    </row>
    <row r="299" spans="2:11" s="123" customFormat="1">
      <c r="B299" s="120" t="str">
        <f>IF(FN_MC!Y335="","*",FN_MC!Y335)</f>
        <v>*</v>
      </c>
      <c r="C299" s="121" t="str">
        <f>IF(FN_MC!B335="","*",FN_MC!B335)</f>
        <v>*</v>
      </c>
      <c r="D299" s="121" t="str">
        <f>IF(FN_MC!D335="","*",FN_MC!D335)</f>
        <v>*</v>
      </c>
      <c r="E299" s="121" t="str">
        <f>IF(FN_MC!H335="","*",FN_MC!H335)</f>
        <v>*</v>
      </c>
      <c r="F299" s="137" t="str">
        <f>IF(FN_MC!M335="","*",FN_MC!M335)</f>
        <v>-</v>
      </c>
      <c r="G299" s="121" t="str">
        <f>IF(FN_MC!I335="","*",FN_MC!I335)</f>
        <v>*</v>
      </c>
      <c r="H299" s="121" t="str">
        <f>IF(FN_MC!AB335="","*",FN_MC!AB335)</f>
        <v>*</v>
      </c>
      <c r="I299" s="121" t="str">
        <f>IF(FN_MC!AC335="","*",FN_MC!AC335)</f>
        <v>-</v>
      </c>
      <c r="J299" s="122" t="str">
        <f>IF(FN_MC!AA335="","*",FN_MC!AA335)</f>
        <v>*</v>
      </c>
      <c r="K299" s="134" t="str">
        <f>IF(FN_MC!AD335="","*",FN_MC!AD335)</f>
        <v>*</v>
      </c>
    </row>
    <row r="300" spans="2:11" s="123" customFormat="1">
      <c r="B300" s="120" t="str">
        <f>IF(FN_MC!Y336="","*",FN_MC!Y336)</f>
        <v>*</v>
      </c>
      <c r="C300" s="121" t="str">
        <f>IF(FN_MC!B336="","*",FN_MC!B336)</f>
        <v>*</v>
      </c>
      <c r="D300" s="121" t="str">
        <f>IF(FN_MC!D336="","*",FN_MC!D336)</f>
        <v>*</v>
      </c>
      <c r="E300" s="121" t="str">
        <f>IF(FN_MC!H336="","*",FN_MC!H336)</f>
        <v>*</v>
      </c>
      <c r="F300" s="137" t="str">
        <f>IF(FN_MC!M336="","*",FN_MC!M336)</f>
        <v>-</v>
      </c>
      <c r="G300" s="121" t="str">
        <f>IF(FN_MC!I336="","*",FN_MC!I336)</f>
        <v>*</v>
      </c>
      <c r="H300" s="121" t="str">
        <f>IF(FN_MC!AB336="","*",FN_MC!AB336)</f>
        <v>*</v>
      </c>
      <c r="I300" s="121" t="str">
        <f>IF(FN_MC!AC336="","*",FN_MC!AC336)</f>
        <v>-</v>
      </c>
      <c r="J300" s="122" t="str">
        <f>IF(FN_MC!AA336="","*",FN_MC!AA336)</f>
        <v>*</v>
      </c>
      <c r="K300" s="134" t="str">
        <f>IF(FN_MC!AD336="","*",FN_MC!AD336)</f>
        <v>*</v>
      </c>
    </row>
    <row r="301" spans="2:11" s="123" customFormat="1">
      <c r="B301" s="120" t="str">
        <f>IF(FN_MC!Y337="","*",FN_MC!Y337)</f>
        <v>*</v>
      </c>
      <c r="C301" s="121" t="str">
        <f>IF(FN_MC!B337="","*",FN_MC!B337)</f>
        <v>*</v>
      </c>
      <c r="D301" s="121" t="str">
        <f>IF(FN_MC!D337="","*",FN_MC!D337)</f>
        <v>*</v>
      </c>
      <c r="E301" s="121" t="str">
        <f>IF(FN_MC!H337="","*",FN_MC!H337)</f>
        <v>*</v>
      </c>
      <c r="F301" s="137" t="str">
        <f>IF(FN_MC!M337="","*",FN_MC!M337)</f>
        <v>-</v>
      </c>
      <c r="G301" s="121" t="str">
        <f>IF(FN_MC!I337="","*",FN_MC!I337)</f>
        <v>*</v>
      </c>
      <c r="H301" s="121" t="str">
        <f>IF(FN_MC!AB337="","*",FN_MC!AB337)</f>
        <v>*</v>
      </c>
      <c r="I301" s="121" t="str">
        <f>IF(FN_MC!AC337="","*",FN_MC!AC337)</f>
        <v>-</v>
      </c>
      <c r="J301" s="122" t="str">
        <f>IF(FN_MC!AA337="","*",FN_MC!AA337)</f>
        <v>*</v>
      </c>
      <c r="K301" s="134" t="str">
        <f>IF(FN_MC!AD337="","*",FN_MC!AD337)</f>
        <v>*</v>
      </c>
    </row>
    <row r="302" spans="2:11" s="123" customFormat="1">
      <c r="B302" s="120" t="str">
        <f>IF(FN_MC!Y338="","*",FN_MC!Y338)</f>
        <v>*</v>
      </c>
      <c r="C302" s="121" t="str">
        <f>IF(FN_MC!B338="","*",FN_MC!B338)</f>
        <v>*</v>
      </c>
      <c r="D302" s="121" t="str">
        <f>IF(FN_MC!D338="","*",FN_MC!D338)</f>
        <v>*</v>
      </c>
      <c r="E302" s="121" t="str">
        <f>IF(FN_MC!H338="","*",FN_MC!H338)</f>
        <v>*</v>
      </c>
      <c r="F302" s="137" t="str">
        <f>IF(FN_MC!M338="","*",FN_MC!M338)</f>
        <v>-</v>
      </c>
      <c r="G302" s="121" t="str">
        <f>IF(FN_MC!I338="","*",FN_MC!I338)</f>
        <v>*</v>
      </c>
      <c r="H302" s="121" t="str">
        <f>IF(FN_MC!AB338="","*",FN_MC!AB338)</f>
        <v>*</v>
      </c>
      <c r="I302" s="121" t="str">
        <f>IF(FN_MC!AC338="","*",FN_MC!AC338)</f>
        <v>-</v>
      </c>
      <c r="J302" s="122" t="str">
        <f>IF(FN_MC!AA338="","*",FN_MC!AA338)</f>
        <v>*</v>
      </c>
      <c r="K302" s="134" t="str">
        <f>IF(FN_MC!AD338="","*",FN_MC!AD338)</f>
        <v>*</v>
      </c>
    </row>
    <row r="303" spans="2:11" s="123" customFormat="1">
      <c r="B303" s="120" t="str">
        <f>IF(FN_MC!Y339="","*",FN_MC!Y339)</f>
        <v>*</v>
      </c>
      <c r="C303" s="121" t="str">
        <f>IF(FN_MC!B339="","*",FN_MC!B339)</f>
        <v>*</v>
      </c>
      <c r="D303" s="121" t="str">
        <f>IF(FN_MC!D339="","*",FN_MC!D339)</f>
        <v>*</v>
      </c>
      <c r="E303" s="121" t="str">
        <f>IF(FN_MC!H339="","*",FN_MC!H339)</f>
        <v>*</v>
      </c>
      <c r="F303" s="137" t="str">
        <f>IF(FN_MC!M339="","*",FN_MC!M339)</f>
        <v>-</v>
      </c>
      <c r="G303" s="121" t="str">
        <f>IF(FN_MC!I339="","*",FN_MC!I339)</f>
        <v>*</v>
      </c>
      <c r="H303" s="121" t="str">
        <f>IF(FN_MC!AB339="","*",FN_MC!AB339)</f>
        <v>*</v>
      </c>
      <c r="I303" s="121" t="str">
        <f>IF(FN_MC!AC339="","*",FN_MC!AC339)</f>
        <v>-</v>
      </c>
      <c r="J303" s="122" t="str">
        <f>IF(FN_MC!AA339="","*",FN_MC!AA339)</f>
        <v>*</v>
      </c>
      <c r="K303" s="134" t="str">
        <f>IF(FN_MC!AD339="","*",FN_MC!AD339)</f>
        <v>*</v>
      </c>
    </row>
    <row r="304" spans="2:11" s="123" customFormat="1">
      <c r="B304" s="120" t="str">
        <f>IF(FN_MC!Y340="","*",FN_MC!Y340)</f>
        <v>*</v>
      </c>
      <c r="C304" s="121" t="str">
        <f>IF(FN_MC!B340="","*",FN_MC!B340)</f>
        <v>*</v>
      </c>
      <c r="D304" s="121" t="str">
        <f>IF(FN_MC!D340="","*",FN_MC!D340)</f>
        <v>*</v>
      </c>
      <c r="E304" s="121" t="str">
        <f>IF(FN_MC!H340="","*",FN_MC!H340)</f>
        <v>*</v>
      </c>
      <c r="F304" s="137" t="str">
        <f>IF(FN_MC!M340="","*",FN_MC!M340)</f>
        <v>-</v>
      </c>
      <c r="G304" s="121" t="str">
        <f>IF(FN_MC!I340="","*",FN_MC!I340)</f>
        <v>*</v>
      </c>
      <c r="H304" s="121" t="str">
        <f>IF(FN_MC!AB340="","*",FN_MC!AB340)</f>
        <v>*</v>
      </c>
      <c r="I304" s="121" t="str">
        <f>IF(FN_MC!AC340="","*",FN_MC!AC340)</f>
        <v>-</v>
      </c>
      <c r="J304" s="122" t="str">
        <f>IF(FN_MC!AA340="","*",FN_MC!AA340)</f>
        <v>*</v>
      </c>
      <c r="K304" s="134" t="str">
        <f>IF(FN_MC!AD340="","*",FN_MC!AD340)</f>
        <v>*</v>
      </c>
    </row>
    <row r="305" spans="2:11" s="123" customFormat="1">
      <c r="B305" s="120" t="str">
        <f>IF(FN_MC!Y341="","*",FN_MC!Y341)</f>
        <v>*</v>
      </c>
      <c r="C305" s="121" t="str">
        <f>IF(FN_MC!B341="","*",FN_MC!B341)</f>
        <v>*</v>
      </c>
      <c r="D305" s="121" t="str">
        <f>IF(FN_MC!D341="","*",FN_MC!D341)</f>
        <v>*</v>
      </c>
      <c r="E305" s="121" t="str">
        <f>IF(FN_MC!H341="","*",FN_MC!H341)</f>
        <v>*</v>
      </c>
      <c r="F305" s="137" t="str">
        <f>IF(FN_MC!M341="","*",FN_MC!M341)</f>
        <v>-</v>
      </c>
      <c r="G305" s="121" t="str">
        <f>IF(FN_MC!I341="","*",FN_MC!I341)</f>
        <v>*</v>
      </c>
      <c r="H305" s="121" t="str">
        <f>IF(FN_MC!AB341="","*",FN_MC!AB341)</f>
        <v>*</v>
      </c>
      <c r="I305" s="121" t="str">
        <f>IF(FN_MC!AC341="","*",FN_MC!AC341)</f>
        <v>-</v>
      </c>
      <c r="J305" s="122" t="str">
        <f>IF(FN_MC!AA341="","*",FN_MC!AA341)</f>
        <v>*</v>
      </c>
      <c r="K305" s="134" t="str">
        <f>IF(FN_MC!AD341="","*",FN_MC!AD341)</f>
        <v>*</v>
      </c>
    </row>
    <row r="306" spans="2:11" s="123" customFormat="1">
      <c r="B306" s="120" t="str">
        <f>IF(FN_MC!Y342="","*",FN_MC!Y342)</f>
        <v>*</v>
      </c>
      <c r="C306" s="121" t="str">
        <f>IF(FN_MC!B342="","*",FN_MC!B342)</f>
        <v>*</v>
      </c>
      <c r="D306" s="121" t="str">
        <f>IF(FN_MC!D342="","*",FN_MC!D342)</f>
        <v>*</v>
      </c>
      <c r="E306" s="121" t="str">
        <f>IF(FN_MC!H342="","*",FN_MC!H342)</f>
        <v>*</v>
      </c>
      <c r="F306" s="137" t="str">
        <f>IF(FN_MC!M342="","*",FN_MC!M342)</f>
        <v>-</v>
      </c>
      <c r="G306" s="121" t="str">
        <f>IF(FN_MC!I342="","*",FN_MC!I342)</f>
        <v>*</v>
      </c>
      <c r="H306" s="121" t="str">
        <f>IF(FN_MC!AB342="","*",FN_MC!AB342)</f>
        <v>*</v>
      </c>
      <c r="I306" s="121" t="str">
        <f>IF(FN_MC!AC342="","*",FN_MC!AC342)</f>
        <v>-</v>
      </c>
      <c r="J306" s="122" t="str">
        <f>IF(FN_MC!AA342="","*",FN_MC!AA342)</f>
        <v>*</v>
      </c>
      <c r="K306" s="134" t="str">
        <f>IF(FN_MC!AD342="","*",FN_MC!AD342)</f>
        <v>*</v>
      </c>
    </row>
    <row r="307" spans="2:11" s="123" customFormat="1">
      <c r="B307" s="120" t="str">
        <f>IF(FN_MC!Y343="","*",FN_MC!Y343)</f>
        <v>*</v>
      </c>
      <c r="C307" s="121" t="str">
        <f>IF(FN_MC!B343="","*",FN_MC!B343)</f>
        <v>*</v>
      </c>
      <c r="D307" s="121" t="str">
        <f>IF(FN_MC!D343="","*",FN_MC!D343)</f>
        <v>*</v>
      </c>
      <c r="E307" s="121" t="str">
        <f>IF(FN_MC!H343="","*",FN_MC!H343)</f>
        <v>*</v>
      </c>
      <c r="F307" s="137" t="str">
        <f>IF(FN_MC!M343="","*",FN_MC!M343)</f>
        <v>-</v>
      </c>
      <c r="G307" s="121" t="str">
        <f>IF(FN_MC!I343="","*",FN_MC!I343)</f>
        <v>*</v>
      </c>
      <c r="H307" s="121" t="str">
        <f>IF(FN_MC!AB343="","*",FN_MC!AB343)</f>
        <v>*</v>
      </c>
      <c r="I307" s="121" t="str">
        <f>IF(FN_MC!AC343="","*",FN_MC!AC343)</f>
        <v>-</v>
      </c>
      <c r="J307" s="122" t="str">
        <f>IF(FN_MC!AA343="","*",FN_MC!AA343)</f>
        <v>*</v>
      </c>
      <c r="K307" s="134" t="str">
        <f>IF(FN_MC!AD343="","*",FN_MC!AD343)</f>
        <v>*</v>
      </c>
    </row>
    <row r="308" spans="2:11" s="123" customFormat="1">
      <c r="B308" s="120" t="str">
        <f>IF(FN_MC!Y344="","*",FN_MC!Y344)</f>
        <v>*</v>
      </c>
      <c r="C308" s="121" t="str">
        <f>IF(FN_MC!B344="","*",FN_MC!B344)</f>
        <v>*</v>
      </c>
      <c r="D308" s="121" t="str">
        <f>IF(FN_MC!D344="","*",FN_MC!D344)</f>
        <v>*</v>
      </c>
      <c r="E308" s="121" t="str">
        <f>IF(FN_MC!H344="","*",FN_MC!H344)</f>
        <v>*</v>
      </c>
      <c r="F308" s="137" t="str">
        <f>IF(FN_MC!M344="","*",FN_MC!M344)</f>
        <v>-</v>
      </c>
      <c r="G308" s="121" t="str">
        <f>IF(FN_MC!I344="","*",FN_MC!I344)</f>
        <v>*</v>
      </c>
      <c r="H308" s="121" t="str">
        <f>IF(FN_MC!AB344="","*",FN_MC!AB344)</f>
        <v>*</v>
      </c>
      <c r="I308" s="121" t="str">
        <f>IF(FN_MC!AC344="","*",FN_MC!AC344)</f>
        <v>-</v>
      </c>
      <c r="J308" s="122" t="str">
        <f>IF(FN_MC!AA344="","*",FN_MC!AA344)</f>
        <v>*</v>
      </c>
      <c r="K308" s="134" t="str">
        <f>IF(FN_MC!AD344="","*",FN_MC!AD344)</f>
        <v>*</v>
      </c>
    </row>
    <row r="309" spans="2:11" s="123" customFormat="1">
      <c r="B309" s="120" t="str">
        <f>IF(FN_MC!Y345="","*",FN_MC!Y345)</f>
        <v>*</v>
      </c>
      <c r="C309" s="121" t="str">
        <f>IF(FN_MC!B345="","*",FN_MC!B345)</f>
        <v>*</v>
      </c>
      <c r="D309" s="121" t="str">
        <f>IF(FN_MC!D345="","*",FN_MC!D345)</f>
        <v>*</v>
      </c>
      <c r="E309" s="121" t="str">
        <f>IF(FN_MC!H345="","*",FN_MC!H345)</f>
        <v>*</v>
      </c>
      <c r="F309" s="137" t="str">
        <f>IF(FN_MC!M345="","*",FN_MC!M345)</f>
        <v>-</v>
      </c>
      <c r="G309" s="121" t="str">
        <f>IF(FN_MC!I345="","*",FN_MC!I345)</f>
        <v>*</v>
      </c>
      <c r="H309" s="121" t="str">
        <f>IF(FN_MC!AB345="","*",FN_MC!AB345)</f>
        <v>*</v>
      </c>
      <c r="I309" s="121" t="str">
        <f>IF(FN_MC!AC345="","*",FN_MC!AC345)</f>
        <v>-</v>
      </c>
      <c r="J309" s="122" t="str">
        <f>IF(FN_MC!AA345="","*",FN_MC!AA345)</f>
        <v>*</v>
      </c>
      <c r="K309" s="134" t="str">
        <f>IF(FN_MC!AD345="","*",FN_MC!AD345)</f>
        <v>*</v>
      </c>
    </row>
    <row r="310" spans="2:11" s="123" customFormat="1">
      <c r="B310" s="120" t="str">
        <f>IF(FN_MC!Y346="","*",FN_MC!Y346)</f>
        <v>*</v>
      </c>
      <c r="C310" s="121" t="str">
        <f>IF(FN_MC!B346="","*",FN_MC!B346)</f>
        <v>*</v>
      </c>
      <c r="D310" s="121" t="str">
        <f>IF(FN_MC!D346="","*",FN_MC!D346)</f>
        <v>*</v>
      </c>
      <c r="E310" s="121" t="str">
        <f>IF(FN_MC!H346="","*",FN_MC!H346)</f>
        <v>*</v>
      </c>
      <c r="F310" s="137" t="str">
        <f>IF(FN_MC!M346="","*",FN_MC!M346)</f>
        <v>-</v>
      </c>
      <c r="G310" s="121" t="str">
        <f>IF(FN_MC!I346="","*",FN_MC!I346)</f>
        <v>*</v>
      </c>
      <c r="H310" s="121" t="str">
        <f>IF(FN_MC!AB346="","*",FN_MC!AB346)</f>
        <v>*</v>
      </c>
      <c r="I310" s="121" t="str">
        <f>IF(FN_MC!AC346="","*",FN_MC!AC346)</f>
        <v>-</v>
      </c>
      <c r="J310" s="122" t="str">
        <f>IF(FN_MC!AA346="","*",FN_MC!AA346)</f>
        <v>*</v>
      </c>
      <c r="K310" s="134" t="str">
        <f>IF(FN_MC!AD346="","*",FN_MC!AD346)</f>
        <v>*</v>
      </c>
    </row>
    <row r="311" spans="2:11" s="123" customFormat="1">
      <c r="B311" s="120" t="str">
        <f>IF(FN_MC!Y347="","*",FN_MC!Y347)</f>
        <v>*</v>
      </c>
      <c r="C311" s="121" t="str">
        <f>IF(FN_MC!B347="","*",FN_MC!B347)</f>
        <v>*</v>
      </c>
      <c r="D311" s="121" t="str">
        <f>IF(FN_MC!D347="","*",FN_MC!D347)</f>
        <v>*</v>
      </c>
      <c r="E311" s="121" t="str">
        <f>IF(FN_MC!H347="","*",FN_MC!H347)</f>
        <v>*</v>
      </c>
      <c r="F311" s="137" t="str">
        <f>IF(FN_MC!M347="","*",FN_MC!M347)</f>
        <v>-</v>
      </c>
      <c r="G311" s="121" t="str">
        <f>IF(FN_MC!I347="","*",FN_MC!I347)</f>
        <v>*</v>
      </c>
      <c r="H311" s="121" t="str">
        <f>IF(FN_MC!AB347="","*",FN_MC!AB347)</f>
        <v>*</v>
      </c>
      <c r="I311" s="121" t="str">
        <f>IF(FN_MC!AC347="","*",FN_MC!AC347)</f>
        <v>-</v>
      </c>
      <c r="J311" s="122" t="str">
        <f>IF(FN_MC!AA347="","*",FN_MC!AA347)</f>
        <v>*</v>
      </c>
      <c r="K311" s="134" t="str">
        <f>IF(FN_MC!AD347="","*",FN_MC!AD347)</f>
        <v>*</v>
      </c>
    </row>
    <row r="312" spans="2:11" s="123" customFormat="1">
      <c r="B312" s="120" t="str">
        <f>IF(FN_MC!Y348="","*",FN_MC!Y348)</f>
        <v>*</v>
      </c>
      <c r="C312" s="121" t="str">
        <f>IF(FN_MC!B348="","*",FN_MC!B348)</f>
        <v>*</v>
      </c>
      <c r="D312" s="121" t="str">
        <f>IF(FN_MC!D348="","*",FN_MC!D348)</f>
        <v>*</v>
      </c>
      <c r="E312" s="121" t="str">
        <f>IF(FN_MC!H348="","*",FN_MC!H348)</f>
        <v>*</v>
      </c>
      <c r="F312" s="137" t="str">
        <f>IF(FN_MC!M348="","*",FN_MC!M348)</f>
        <v>-</v>
      </c>
      <c r="G312" s="121" t="str">
        <f>IF(FN_MC!I348="","*",FN_MC!I348)</f>
        <v>*</v>
      </c>
      <c r="H312" s="121" t="str">
        <f>IF(FN_MC!AB348="","*",FN_MC!AB348)</f>
        <v>*</v>
      </c>
      <c r="I312" s="121" t="str">
        <f>IF(FN_MC!AC348="","*",FN_MC!AC348)</f>
        <v>-</v>
      </c>
      <c r="J312" s="122" t="str">
        <f>IF(FN_MC!AA348="","*",FN_MC!AA348)</f>
        <v>*</v>
      </c>
      <c r="K312" s="134" t="str">
        <f>IF(FN_MC!AD348="","*",FN_MC!AD348)</f>
        <v>*</v>
      </c>
    </row>
    <row r="313" spans="2:11" s="123" customFormat="1">
      <c r="B313" s="120" t="str">
        <f>IF(FN_MC!Y349="","*",FN_MC!Y349)</f>
        <v>*</v>
      </c>
      <c r="C313" s="121" t="str">
        <f>IF(FN_MC!B349="","*",FN_MC!B349)</f>
        <v>*</v>
      </c>
      <c r="D313" s="121" t="str">
        <f>IF(FN_MC!D349="","*",FN_MC!D349)</f>
        <v>*</v>
      </c>
      <c r="E313" s="121" t="str">
        <f>IF(FN_MC!H349="","*",FN_MC!H349)</f>
        <v>*</v>
      </c>
      <c r="F313" s="137" t="str">
        <f>IF(FN_MC!M349="","*",FN_MC!M349)</f>
        <v>-</v>
      </c>
      <c r="G313" s="121" t="str">
        <f>IF(FN_MC!I349="","*",FN_MC!I349)</f>
        <v>*</v>
      </c>
      <c r="H313" s="121" t="str">
        <f>IF(FN_MC!AB349="","*",FN_MC!AB349)</f>
        <v>*</v>
      </c>
      <c r="I313" s="121" t="str">
        <f>IF(FN_MC!AC349="","*",FN_MC!AC349)</f>
        <v>-</v>
      </c>
      <c r="J313" s="122" t="str">
        <f>IF(FN_MC!AA349="","*",FN_MC!AA349)</f>
        <v>*</v>
      </c>
      <c r="K313" s="134" t="str">
        <f>IF(FN_MC!AD349="","*",FN_MC!AD349)</f>
        <v>*</v>
      </c>
    </row>
    <row r="314" spans="2:11" s="123" customFormat="1">
      <c r="B314" s="120" t="str">
        <f>IF(FN_MC!Y350="","*",FN_MC!Y350)</f>
        <v>*</v>
      </c>
      <c r="C314" s="121" t="str">
        <f>IF(FN_MC!B350="","*",FN_MC!B350)</f>
        <v>*</v>
      </c>
      <c r="D314" s="121" t="str">
        <f>IF(FN_MC!D350="","*",FN_MC!D350)</f>
        <v>*</v>
      </c>
      <c r="E314" s="121" t="str">
        <f>IF(FN_MC!H350="","*",FN_MC!H350)</f>
        <v>*</v>
      </c>
      <c r="F314" s="137" t="str">
        <f>IF(FN_MC!M350="","*",FN_MC!M350)</f>
        <v>-</v>
      </c>
      <c r="G314" s="121" t="str">
        <f>IF(FN_MC!I350="","*",FN_MC!I350)</f>
        <v>*</v>
      </c>
      <c r="H314" s="121" t="str">
        <f>IF(FN_MC!AB350="","*",FN_MC!AB350)</f>
        <v>*</v>
      </c>
      <c r="I314" s="121" t="str">
        <f>IF(FN_MC!AC350="","*",FN_MC!AC350)</f>
        <v>-</v>
      </c>
      <c r="J314" s="122" t="str">
        <f>IF(FN_MC!AA350="","*",FN_MC!AA350)</f>
        <v>*</v>
      </c>
      <c r="K314" s="134" t="str">
        <f>IF(FN_MC!AD350="","*",FN_MC!AD350)</f>
        <v>*</v>
      </c>
    </row>
    <row r="315" spans="2:11" s="123" customFormat="1">
      <c r="B315" s="120" t="str">
        <f>IF(FN_MC!Y351="","*",FN_MC!Y351)</f>
        <v>*</v>
      </c>
      <c r="C315" s="121" t="str">
        <f>IF(FN_MC!B351="","*",FN_MC!B351)</f>
        <v>*</v>
      </c>
      <c r="D315" s="121" t="str">
        <f>IF(FN_MC!D351="","*",FN_MC!D351)</f>
        <v>*</v>
      </c>
      <c r="E315" s="121" t="str">
        <f>IF(FN_MC!H351="","*",FN_MC!H351)</f>
        <v>*</v>
      </c>
      <c r="F315" s="137" t="str">
        <f>IF(FN_MC!M351="","*",FN_MC!M351)</f>
        <v>-</v>
      </c>
      <c r="G315" s="121" t="str">
        <f>IF(FN_MC!I351="","*",FN_MC!I351)</f>
        <v>*</v>
      </c>
      <c r="H315" s="121" t="str">
        <f>IF(FN_MC!AB351="","*",FN_MC!AB351)</f>
        <v>*</v>
      </c>
      <c r="I315" s="121" t="str">
        <f>IF(FN_MC!AC351="","*",FN_MC!AC351)</f>
        <v>-</v>
      </c>
      <c r="J315" s="122" t="str">
        <f>IF(FN_MC!AA351="","*",FN_MC!AA351)</f>
        <v>*</v>
      </c>
      <c r="K315" s="134" t="str">
        <f>IF(FN_MC!AD351="","*",FN_MC!AD351)</f>
        <v>*</v>
      </c>
    </row>
    <row r="316" spans="2:11" s="123" customFormat="1">
      <c r="B316" s="120" t="str">
        <f>IF(FN_MC!Y352="","*",FN_MC!Y352)</f>
        <v>*</v>
      </c>
      <c r="C316" s="121" t="str">
        <f>IF(FN_MC!B352="","*",FN_MC!B352)</f>
        <v>*</v>
      </c>
      <c r="D316" s="121" t="str">
        <f>IF(FN_MC!D352="","*",FN_MC!D352)</f>
        <v>*</v>
      </c>
      <c r="E316" s="121" t="str">
        <f>IF(FN_MC!H352="","*",FN_MC!H352)</f>
        <v>*</v>
      </c>
      <c r="F316" s="137" t="str">
        <f>IF(FN_MC!M352="","*",FN_MC!M352)</f>
        <v>-</v>
      </c>
      <c r="G316" s="121" t="str">
        <f>IF(FN_MC!I352="","*",FN_MC!I352)</f>
        <v>*</v>
      </c>
      <c r="H316" s="121" t="str">
        <f>IF(FN_MC!AB352="","*",FN_MC!AB352)</f>
        <v>*</v>
      </c>
      <c r="I316" s="121" t="str">
        <f>IF(FN_MC!AC352="","*",FN_MC!AC352)</f>
        <v>-</v>
      </c>
      <c r="J316" s="122" t="str">
        <f>IF(FN_MC!AA352="","*",FN_MC!AA352)</f>
        <v>*</v>
      </c>
      <c r="K316" s="134" t="str">
        <f>IF(FN_MC!AD352="","*",FN_MC!AD352)</f>
        <v>*</v>
      </c>
    </row>
    <row r="317" spans="2:11" s="123" customFormat="1">
      <c r="B317" s="120" t="str">
        <f>IF(FN_MC!Y353="","*",FN_MC!Y353)</f>
        <v>*</v>
      </c>
      <c r="C317" s="121" t="str">
        <f>IF(FN_MC!B353="","*",FN_MC!B353)</f>
        <v>*</v>
      </c>
      <c r="D317" s="121" t="str">
        <f>IF(FN_MC!D353="","*",FN_MC!D353)</f>
        <v>*</v>
      </c>
      <c r="E317" s="121" t="str">
        <f>IF(FN_MC!H353="","*",FN_MC!H353)</f>
        <v>*</v>
      </c>
      <c r="F317" s="137" t="str">
        <f>IF(FN_MC!M353="","*",FN_MC!M353)</f>
        <v>-</v>
      </c>
      <c r="G317" s="121" t="str">
        <f>IF(FN_MC!I353="","*",FN_MC!I353)</f>
        <v>*</v>
      </c>
      <c r="H317" s="121" t="str">
        <f>IF(FN_MC!AB353="","*",FN_MC!AB353)</f>
        <v>*</v>
      </c>
      <c r="I317" s="121" t="str">
        <f>IF(FN_MC!AC353="","*",FN_MC!AC353)</f>
        <v>-</v>
      </c>
      <c r="J317" s="122" t="str">
        <f>IF(FN_MC!AA353="","*",FN_MC!AA353)</f>
        <v>*</v>
      </c>
      <c r="K317" s="134" t="str">
        <f>IF(FN_MC!AD353="","*",FN_MC!AD353)</f>
        <v>*</v>
      </c>
    </row>
    <row r="318" spans="2:11" s="123" customFormat="1">
      <c r="B318" s="120" t="str">
        <f>IF(FN_MC!Y354="","*",FN_MC!Y354)</f>
        <v>*</v>
      </c>
      <c r="C318" s="121" t="str">
        <f>IF(FN_MC!B354="","*",FN_MC!B354)</f>
        <v>*</v>
      </c>
      <c r="D318" s="121" t="str">
        <f>IF(FN_MC!D354="","*",FN_MC!D354)</f>
        <v>*</v>
      </c>
      <c r="E318" s="121" t="str">
        <f>IF(FN_MC!H354="","*",FN_MC!H354)</f>
        <v>*</v>
      </c>
      <c r="F318" s="137" t="str">
        <f>IF(FN_MC!M354="","*",FN_MC!M354)</f>
        <v>-</v>
      </c>
      <c r="G318" s="121" t="str">
        <f>IF(FN_MC!I354="","*",FN_MC!I354)</f>
        <v>*</v>
      </c>
      <c r="H318" s="121" t="str">
        <f>IF(FN_MC!AB354="","*",FN_MC!AB354)</f>
        <v>*</v>
      </c>
      <c r="I318" s="121" t="str">
        <f>IF(FN_MC!AC354="","*",FN_MC!AC354)</f>
        <v>-</v>
      </c>
      <c r="J318" s="122" t="str">
        <f>IF(FN_MC!AA354="","*",FN_MC!AA354)</f>
        <v>*</v>
      </c>
      <c r="K318" s="134" t="str">
        <f>IF(FN_MC!AD354="","*",FN_MC!AD354)</f>
        <v>*</v>
      </c>
    </row>
    <row r="319" spans="2:11" s="123" customFormat="1">
      <c r="B319" s="120" t="str">
        <f>IF(FN_MC!Y355="","*",FN_MC!Y355)</f>
        <v>*</v>
      </c>
      <c r="C319" s="121" t="str">
        <f>IF(FN_MC!B355="","*",FN_MC!B355)</f>
        <v>*</v>
      </c>
      <c r="D319" s="121" t="str">
        <f>IF(FN_MC!D355="","*",FN_MC!D355)</f>
        <v>*</v>
      </c>
      <c r="E319" s="121" t="str">
        <f>IF(FN_MC!H355="","*",FN_MC!H355)</f>
        <v>*</v>
      </c>
      <c r="F319" s="137" t="str">
        <f>IF(FN_MC!M355="","*",FN_MC!M355)</f>
        <v>-</v>
      </c>
      <c r="G319" s="121" t="str">
        <f>IF(FN_MC!I355="","*",FN_MC!I355)</f>
        <v>*</v>
      </c>
      <c r="H319" s="121" t="str">
        <f>IF(FN_MC!AB355="","*",FN_MC!AB355)</f>
        <v>*</v>
      </c>
      <c r="I319" s="121" t="str">
        <f>IF(FN_MC!AC355="","*",FN_MC!AC355)</f>
        <v>-</v>
      </c>
      <c r="J319" s="122" t="str">
        <f>IF(FN_MC!AA355="","*",FN_MC!AA355)</f>
        <v>*</v>
      </c>
      <c r="K319" s="134" t="str">
        <f>IF(FN_MC!AD355="","*",FN_MC!AD355)</f>
        <v>*</v>
      </c>
    </row>
    <row r="320" spans="2:11" s="123" customFormat="1">
      <c r="B320" s="120" t="str">
        <f>IF(FN_MC!Y356="","*",FN_MC!Y356)</f>
        <v>*</v>
      </c>
      <c r="C320" s="121" t="str">
        <f>IF(FN_MC!B356="","*",FN_MC!B356)</f>
        <v>*</v>
      </c>
      <c r="D320" s="121" t="str">
        <f>IF(FN_MC!D356="","*",FN_MC!D356)</f>
        <v>*</v>
      </c>
      <c r="E320" s="121" t="str">
        <f>IF(FN_MC!H356="","*",FN_MC!H356)</f>
        <v>*</v>
      </c>
      <c r="F320" s="137" t="str">
        <f>IF(FN_MC!M356="","*",FN_MC!M356)</f>
        <v>-</v>
      </c>
      <c r="G320" s="121" t="str">
        <f>IF(FN_MC!I356="","*",FN_MC!I356)</f>
        <v>*</v>
      </c>
      <c r="H320" s="121" t="str">
        <f>IF(FN_MC!AB356="","*",FN_MC!AB356)</f>
        <v>*</v>
      </c>
      <c r="I320" s="121" t="str">
        <f>IF(FN_MC!AC356="","*",FN_MC!AC356)</f>
        <v>-</v>
      </c>
      <c r="J320" s="122" t="str">
        <f>IF(FN_MC!AA356="","*",FN_MC!AA356)</f>
        <v>*</v>
      </c>
      <c r="K320" s="134" t="str">
        <f>IF(FN_MC!AD356="","*",FN_MC!AD356)</f>
        <v>*</v>
      </c>
    </row>
    <row r="321" spans="2:11" s="123" customFormat="1">
      <c r="B321" s="120" t="str">
        <f>IF(FN_MC!Y357="","*",FN_MC!Y357)</f>
        <v>*</v>
      </c>
      <c r="C321" s="121" t="str">
        <f>IF(FN_MC!B357="","*",FN_MC!B357)</f>
        <v>*</v>
      </c>
      <c r="D321" s="121" t="str">
        <f>IF(FN_MC!D357="","*",FN_MC!D357)</f>
        <v>*</v>
      </c>
      <c r="E321" s="121" t="str">
        <f>IF(FN_MC!H357="","*",FN_MC!H357)</f>
        <v>*</v>
      </c>
      <c r="F321" s="137" t="str">
        <f>IF(FN_MC!M357="","*",FN_MC!M357)</f>
        <v>-</v>
      </c>
      <c r="G321" s="121" t="str">
        <f>IF(FN_MC!I357="","*",FN_MC!I357)</f>
        <v>*</v>
      </c>
      <c r="H321" s="121" t="str">
        <f>IF(FN_MC!AB357="","*",FN_MC!AB357)</f>
        <v>*</v>
      </c>
      <c r="I321" s="121" t="str">
        <f>IF(FN_MC!AC357="","*",FN_MC!AC357)</f>
        <v>-</v>
      </c>
      <c r="J321" s="122" t="str">
        <f>IF(FN_MC!AA357="","*",FN_MC!AA357)</f>
        <v>*</v>
      </c>
      <c r="K321" s="134" t="str">
        <f>IF(FN_MC!AD357="","*",FN_MC!AD357)</f>
        <v>*</v>
      </c>
    </row>
    <row r="322" spans="2:11" s="123" customFormat="1">
      <c r="B322" s="120" t="str">
        <f>IF(FN_MC!Y358="","*",FN_MC!Y358)</f>
        <v>*</v>
      </c>
      <c r="C322" s="121" t="str">
        <f>IF(FN_MC!B358="","*",FN_MC!B358)</f>
        <v>*</v>
      </c>
      <c r="D322" s="121" t="str">
        <f>IF(FN_MC!D358="","*",FN_MC!D358)</f>
        <v>*</v>
      </c>
      <c r="E322" s="121" t="str">
        <f>IF(FN_MC!H358="","*",FN_MC!H358)</f>
        <v>*</v>
      </c>
      <c r="F322" s="137" t="str">
        <f>IF(FN_MC!M358="","*",FN_MC!M358)</f>
        <v>-</v>
      </c>
      <c r="G322" s="121" t="str">
        <f>IF(FN_MC!I358="","*",FN_MC!I358)</f>
        <v>*</v>
      </c>
      <c r="H322" s="121" t="str">
        <f>IF(FN_MC!AB358="","*",FN_MC!AB358)</f>
        <v>*</v>
      </c>
      <c r="I322" s="121" t="str">
        <f>IF(FN_MC!AC358="","*",FN_MC!AC358)</f>
        <v>-</v>
      </c>
      <c r="J322" s="122" t="str">
        <f>IF(FN_MC!AA358="","*",FN_MC!AA358)</f>
        <v>*</v>
      </c>
      <c r="K322" s="134" t="str">
        <f>IF(FN_MC!AD358="","*",FN_MC!AD358)</f>
        <v>*</v>
      </c>
    </row>
    <row r="323" spans="2:11" s="123" customFormat="1">
      <c r="B323" s="120" t="str">
        <f>IF(FN_MC!Y359="","*",FN_MC!Y359)</f>
        <v>*</v>
      </c>
      <c r="C323" s="121" t="str">
        <f>IF(FN_MC!B359="","*",FN_MC!B359)</f>
        <v>*</v>
      </c>
      <c r="D323" s="121" t="str">
        <f>IF(FN_MC!D359="","*",FN_MC!D359)</f>
        <v>*</v>
      </c>
      <c r="E323" s="121" t="str">
        <f>IF(FN_MC!H359="","*",FN_MC!H359)</f>
        <v>*</v>
      </c>
      <c r="F323" s="137" t="str">
        <f>IF(FN_MC!M359="","*",FN_MC!M359)</f>
        <v>-</v>
      </c>
      <c r="G323" s="121" t="str">
        <f>IF(FN_MC!I359="","*",FN_MC!I359)</f>
        <v>*</v>
      </c>
      <c r="H323" s="121" t="str">
        <f>IF(FN_MC!AB359="","*",FN_MC!AB359)</f>
        <v>*</v>
      </c>
      <c r="I323" s="121" t="str">
        <f>IF(FN_MC!AC359="","*",FN_MC!AC359)</f>
        <v>-</v>
      </c>
      <c r="J323" s="122" t="str">
        <f>IF(FN_MC!AA359="","*",FN_MC!AA359)</f>
        <v>*</v>
      </c>
      <c r="K323" s="134" t="str">
        <f>IF(FN_MC!AD359="","*",FN_MC!AD359)</f>
        <v>*</v>
      </c>
    </row>
    <row r="324" spans="2:11" s="123" customFormat="1">
      <c r="B324" s="120" t="str">
        <f>IF(FN_MC!Y360="","*",FN_MC!Y360)</f>
        <v>*</v>
      </c>
      <c r="C324" s="121" t="str">
        <f>IF(FN_MC!B360="","*",FN_MC!B360)</f>
        <v>*</v>
      </c>
      <c r="D324" s="121" t="str">
        <f>IF(FN_MC!D360="","*",FN_MC!D360)</f>
        <v>*</v>
      </c>
      <c r="E324" s="121" t="str">
        <f>IF(FN_MC!H360="","*",FN_MC!H360)</f>
        <v>*</v>
      </c>
      <c r="F324" s="137" t="str">
        <f>IF(FN_MC!M360="","*",FN_MC!M360)</f>
        <v>-</v>
      </c>
      <c r="G324" s="121" t="str">
        <f>IF(FN_MC!I360="","*",FN_MC!I360)</f>
        <v>*</v>
      </c>
      <c r="H324" s="121" t="str">
        <f>IF(FN_MC!AB360="","*",FN_MC!AB360)</f>
        <v>*</v>
      </c>
      <c r="I324" s="121" t="str">
        <f>IF(FN_MC!AC360="","*",FN_MC!AC360)</f>
        <v>-</v>
      </c>
      <c r="J324" s="122" t="str">
        <f>IF(FN_MC!AA360="","*",FN_MC!AA360)</f>
        <v>*</v>
      </c>
      <c r="K324" s="134" t="str">
        <f>IF(FN_MC!AD360="","*",FN_MC!AD360)</f>
        <v>*</v>
      </c>
    </row>
    <row r="325" spans="2:11" s="123" customFormat="1">
      <c r="B325" s="120" t="str">
        <f>IF(FN_MC!Y361="","*",FN_MC!Y361)</f>
        <v>*</v>
      </c>
      <c r="C325" s="121" t="str">
        <f>IF(FN_MC!B361="","*",FN_MC!B361)</f>
        <v>*</v>
      </c>
      <c r="D325" s="121" t="str">
        <f>IF(FN_MC!D361="","*",FN_MC!D361)</f>
        <v>*</v>
      </c>
      <c r="E325" s="121" t="str">
        <f>IF(FN_MC!H361="","*",FN_MC!H361)</f>
        <v>*</v>
      </c>
      <c r="F325" s="137" t="str">
        <f>IF(FN_MC!M361="","*",FN_MC!M361)</f>
        <v>-</v>
      </c>
      <c r="G325" s="121" t="str">
        <f>IF(FN_MC!I361="","*",FN_MC!I361)</f>
        <v>*</v>
      </c>
      <c r="H325" s="121" t="str">
        <f>IF(FN_MC!AB361="","*",FN_MC!AB361)</f>
        <v>*</v>
      </c>
      <c r="I325" s="121" t="str">
        <f>IF(FN_MC!AC361="","*",FN_MC!AC361)</f>
        <v>-</v>
      </c>
      <c r="J325" s="122" t="str">
        <f>IF(FN_MC!AA361="","*",FN_MC!AA361)</f>
        <v>*</v>
      </c>
      <c r="K325" s="134" t="str">
        <f>IF(FN_MC!AD361="","*",FN_MC!AD361)</f>
        <v>*</v>
      </c>
    </row>
    <row r="326" spans="2:11" s="123" customFormat="1">
      <c r="B326" s="120" t="str">
        <f>IF(FN_MC!Y362="","*",FN_MC!Y362)</f>
        <v>*</v>
      </c>
      <c r="C326" s="121" t="str">
        <f>IF(FN_MC!B362="","*",FN_MC!B362)</f>
        <v>*</v>
      </c>
      <c r="D326" s="121" t="str">
        <f>IF(FN_MC!D362="","*",FN_MC!D362)</f>
        <v>*</v>
      </c>
      <c r="E326" s="121" t="str">
        <f>IF(FN_MC!H362="","*",FN_MC!H362)</f>
        <v>*</v>
      </c>
      <c r="F326" s="137" t="str">
        <f>IF(FN_MC!M362="","*",FN_MC!M362)</f>
        <v>-</v>
      </c>
      <c r="G326" s="121" t="str">
        <f>IF(FN_MC!I362="","*",FN_MC!I362)</f>
        <v>*</v>
      </c>
      <c r="H326" s="121" t="str">
        <f>IF(FN_MC!AB362="","*",FN_MC!AB362)</f>
        <v>*</v>
      </c>
      <c r="I326" s="121" t="str">
        <f>IF(FN_MC!AC362="","*",FN_MC!AC362)</f>
        <v>-</v>
      </c>
      <c r="J326" s="122" t="str">
        <f>IF(FN_MC!AA362="","*",FN_MC!AA362)</f>
        <v>*</v>
      </c>
      <c r="K326" s="134" t="str">
        <f>IF(FN_MC!AD362="","*",FN_MC!AD362)</f>
        <v>*</v>
      </c>
    </row>
    <row r="327" spans="2:11" s="123" customFormat="1">
      <c r="B327" s="120" t="str">
        <f>IF(FN_MC!Y363="","*",FN_MC!Y363)</f>
        <v>*</v>
      </c>
      <c r="C327" s="121" t="str">
        <f>IF(FN_MC!B363="","*",FN_MC!B363)</f>
        <v>*</v>
      </c>
      <c r="D327" s="121" t="str">
        <f>IF(FN_MC!D363="","*",FN_MC!D363)</f>
        <v>*</v>
      </c>
      <c r="E327" s="121" t="str">
        <f>IF(FN_MC!H363="","*",FN_MC!H363)</f>
        <v>*</v>
      </c>
      <c r="F327" s="137" t="str">
        <f>IF(FN_MC!M363="","*",FN_MC!M363)</f>
        <v>-</v>
      </c>
      <c r="G327" s="121" t="str">
        <f>IF(FN_MC!I363="","*",FN_MC!I363)</f>
        <v>*</v>
      </c>
      <c r="H327" s="121" t="str">
        <f>IF(FN_MC!AB363="","*",FN_MC!AB363)</f>
        <v>*</v>
      </c>
      <c r="I327" s="121" t="str">
        <f>IF(FN_MC!AC363="","*",FN_MC!AC363)</f>
        <v>-</v>
      </c>
      <c r="J327" s="122" t="str">
        <f>IF(FN_MC!AA363="","*",FN_MC!AA363)</f>
        <v>*</v>
      </c>
      <c r="K327" s="134" t="str">
        <f>IF(FN_MC!AD363="","*",FN_MC!AD363)</f>
        <v>*</v>
      </c>
    </row>
    <row r="328" spans="2:11" s="123" customFormat="1">
      <c r="B328" s="120" t="str">
        <f>IF(FN_MC!Y364="","*",FN_MC!Y364)</f>
        <v>*</v>
      </c>
      <c r="C328" s="121" t="str">
        <f>IF(FN_MC!B364="","*",FN_MC!B364)</f>
        <v>*</v>
      </c>
      <c r="D328" s="121" t="str">
        <f>IF(FN_MC!D364="","*",FN_MC!D364)</f>
        <v>*</v>
      </c>
      <c r="E328" s="121" t="str">
        <f>IF(FN_MC!H364="","*",FN_MC!H364)</f>
        <v>*</v>
      </c>
      <c r="F328" s="137" t="str">
        <f>IF(FN_MC!M364="","*",FN_MC!M364)</f>
        <v>-</v>
      </c>
      <c r="G328" s="121" t="str">
        <f>IF(FN_MC!I364="","*",FN_MC!I364)</f>
        <v>*</v>
      </c>
      <c r="H328" s="121" t="str">
        <f>IF(FN_MC!AB364="","*",FN_MC!AB364)</f>
        <v>*</v>
      </c>
      <c r="I328" s="121" t="str">
        <f>IF(FN_MC!AC364="","*",FN_MC!AC364)</f>
        <v>-</v>
      </c>
      <c r="J328" s="122" t="str">
        <f>IF(FN_MC!AA364="","*",FN_MC!AA364)</f>
        <v>*</v>
      </c>
      <c r="K328" s="134" t="str">
        <f>IF(FN_MC!AD364="","*",FN_MC!AD364)</f>
        <v>*</v>
      </c>
    </row>
    <row r="329" spans="2:11" s="123" customFormat="1">
      <c r="B329" s="120" t="str">
        <f>IF(FN_MC!Y365="","*",FN_MC!Y365)</f>
        <v>*</v>
      </c>
      <c r="C329" s="121" t="str">
        <f>IF(FN_MC!B365="","*",FN_MC!B365)</f>
        <v>*</v>
      </c>
      <c r="D329" s="121" t="str">
        <f>IF(FN_MC!D365="","*",FN_MC!D365)</f>
        <v>*</v>
      </c>
      <c r="E329" s="121" t="str">
        <f>IF(FN_MC!H365="","*",FN_MC!H365)</f>
        <v>*</v>
      </c>
      <c r="F329" s="137" t="str">
        <f>IF(FN_MC!M365="","*",FN_MC!M365)</f>
        <v>-</v>
      </c>
      <c r="G329" s="121" t="str">
        <f>IF(FN_MC!I365="","*",FN_MC!I365)</f>
        <v>*</v>
      </c>
      <c r="H329" s="121" t="str">
        <f>IF(FN_MC!AB365="","*",FN_MC!AB365)</f>
        <v>*</v>
      </c>
      <c r="I329" s="121" t="str">
        <f>IF(FN_MC!AC365="","*",FN_MC!AC365)</f>
        <v>-</v>
      </c>
      <c r="J329" s="122" t="str">
        <f>IF(FN_MC!AA365="","*",FN_MC!AA365)</f>
        <v>*</v>
      </c>
      <c r="K329" s="134" t="str">
        <f>IF(FN_MC!AD365="","*",FN_MC!AD365)</f>
        <v>*</v>
      </c>
    </row>
    <row r="330" spans="2:11" s="123" customFormat="1">
      <c r="B330" s="120" t="str">
        <f>IF(FN_MC!Y366="","*",FN_MC!Y366)</f>
        <v>*</v>
      </c>
      <c r="C330" s="121" t="str">
        <f>IF(FN_MC!B366="","*",FN_MC!B366)</f>
        <v>*</v>
      </c>
      <c r="D330" s="121" t="str">
        <f>IF(FN_MC!D366="","*",FN_MC!D366)</f>
        <v>*</v>
      </c>
      <c r="E330" s="121" t="str">
        <f>IF(FN_MC!H366="","*",FN_MC!H366)</f>
        <v>*</v>
      </c>
      <c r="F330" s="137" t="str">
        <f>IF(FN_MC!M366="","*",FN_MC!M366)</f>
        <v>-</v>
      </c>
      <c r="G330" s="121" t="str">
        <f>IF(FN_MC!I366="","*",FN_MC!I366)</f>
        <v>*</v>
      </c>
      <c r="H330" s="121" t="str">
        <f>IF(FN_MC!AB366="","*",FN_MC!AB366)</f>
        <v>*</v>
      </c>
      <c r="I330" s="121" t="str">
        <f>IF(FN_MC!AC366="","*",FN_MC!AC366)</f>
        <v>-</v>
      </c>
      <c r="J330" s="122" t="str">
        <f>IF(FN_MC!AA366="","*",FN_MC!AA366)</f>
        <v>*</v>
      </c>
      <c r="K330" s="134" t="str">
        <f>IF(FN_MC!AD366="","*",FN_MC!AD366)</f>
        <v>*</v>
      </c>
    </row>
    <row r="331" spans="2:11" s="123" customFormat="1">
      <c r="B331" s="120" t="str">
        <f>IF(FN_MC!Y367="","*",FN_MC!Y367)</f>
        <v>*</v>
      </c>
      <c r="C331" s="121" t="str">
        <f>IF(FN_MC!B367="","*",FN_MC!B367)</f>
        <v>*</v>
      </c>
      <c r="D331" s="121" t="str">
        <f>IF(FN_MC!D367="","*",FN_MC!D367)</f>
        <v>*</v>
      </c>
      <c r="E331" s="121" t="str">
        <f>IF(FN_MC!H367="","*",FN_MC!H367)</f>
        <v>*</v>
      </c>
      <c r="F331" s="137" t="str">
        <f>IF(FN_MC!M367="","*",FN_MC!M367)</f>
        <v>-</v>
      </c>
      <c r="G331" s="121" t="str">
        <f>IF(FN_MC!I367="","*",FN_MC!I367)</f>
        <v>*</v>
      </c>
      <c r="H331" s="121" t="str">
        <f>IF(FN_MC!AB367="","*",FN_MC!AB367)</f>
        <v>*</v>
      </c>
      <c r="I331" s="121" t="str">
        <f>IF(FN_MC!AC367="","*",FN_MC!AC367)</f>
        <v>-</v>
      </c>
      <c r="J331" s="122" t="str">
        <f>IF(FN_MC!AA367="","*",FN_MC!AA367)</f>
        <v>*</v>
      </c>
      <c r="K331" s="134" t="str">
        <f>IF(FN_MC!AD367="","*",FN_MC!AD367)</f>
        <v>*</v>
      </c>
    </row>
    <row r="332" spans="2:11" s="123" customFormat="1">
      <c r="B332" s="120" t="str">
        <f>IF(FN_MC!Y368="","*",FN_MC!Y368)</f>
        <v>*</v>
      </c>
      <c r="C332" s="121" t="str">
        <f>IF(FN_MC!B368="","*",FN_MC!B368)</f>
        <v>*</v>
      </c>
      <c r="D332" s="121" t="str">
        <f>IF(FN_MC!D368="","*",FN_MC!D368)</f>
        <v>*</v>
      </c>
      <c r="E332" s="121" t="str">
        <f>IF(FN_MC!H368="","*",FN_MC!H368)</f>
        <v>*</v>
      </c>
      <c r="F332" s="137" t="str">
        <f>IF(FN_MC!M368="","*",FN_MC!M368)</f>
        <v>-</v>
      </c>
      <c r="G332" s="121" t="str">
        <f>IF(FN_MC!I368="","*",FN_MC!I368)</f>
        <v>*</v>
      </c>
      <c r="H332" s="121" t="str">
        <f>IF(FN_MC!AB368="","*",FN_MC!AB368)</f>
        <v>*</v>
      </c>
      <c r="I332" s="121" t="str">
        <f>IF(FN_MC!AC368="","*",FN_MC!AC368)</f>
        <v>-</v>
      </c>
      <c r="J332" s="122" t="str">
        <f>IF(FN_MC!AA368="","*",FN_MC!AA368)</f>
        <v>*</v>
      </c>
      <c r="K332" s="134" t="str">
        <f>IF(FN_MC!AD368="","*",FN_MC!AD368)</f>
        <v>*</v>
      </c>
    </row>
    <row r="333" spans="2:11" s="123" customFormat="1">
      <c r="B333" s="120" t="str">
        <f>IF(FN_MC!Y369="","*",FN_MC!Y369)</f>
        <v>*</v>
      </c>
      <c r="C333" s="121" t="str">
        <f>IF(FN_MC!B369="","*",FN_MC!B369)</f>
        <v>*</v>
      </c>
      <c r="D333" s="121" t="str">
        <f>IF(FN_MC!D369="","*",FN_MC!D369)</f>
        <v>*</v>
      </c>
      <c r="E333" s="121" t="str">
        <f>IF(FN_MC!H369="","*",FN_MC!H369)</f>
        <v>*</v>
      </c>
      <c r="F333" s="137" t="str">
        <f>IF(FN_MC!M369="","*",FN_MC!M369)</f>
        <v>-</v>
      </c>
      <c r="G333" s="121" t="str">
        <f>IF(FN_MC!I369="","*",FN_MC!I369)</f>
        <v>*</v>
      </c>
      <c r="H333" s="121" t="str">
        <f>IF(FN_MC!AB369="","*",FN_MC!AB369)</f>
        <v>*</v>
      </c>
      <c r="I333" s="121" t="str">
        <f>IF(FN_MC!AC369="","*",FN_MC!AC369)</f>
        <v>-</v>
      </c>
      <c r="J333" s="122" t="str">
        <f>IF(FN_MC!AA369="","*",FN_MC!AA369)</f>
        <v>*</v>
      </c>
      <c r="K333" s="134" t="str">
        <f>IF(FN_MC!AD369="","*",FN_MC!AD369)</f>
        <v>*</v>
      </c>
    </row>
    <row r="334" spans="2:11" s="123" customFormat="1">
      <c r="B334" s="120" t="str">
        <f>IF(FN_MC!Y370="","*",FN_MC!Y370)</f>
        <v>*</v>
      </c>
      <c r="C334" s="121" t="str">
        <f>IF(FN_MC!B370="","*",FN_MC!B370)</f>
        <v>*</v>
      </c>
      <c r="D334" s="121" t="str">
        <f>IF(FN_MC!D370="","*",FN_MC!D370)</f>
        <v>*</v>
      </c>
      <c r="E334" s="121" t="str">
        <f>IF(FN_MC!H370="","*",FN_MC!H370)</f>
        <v>*</v>
      </c>
      <c r="F334" s="137" t="str">
        <f>IF(FN_MC!M370="","*",FN_MC!M370)</f>
        <v>-</v>
      </c>
      <c r="G334" s="121" t="str">
        <f>IF(FN_MC!I370="","*",FN_MC!I370)</f>
        <v>*</v>
      </c>
      <c r="H334" s="121" t="str">
        <f>IF(FN_MC!AB370="","*",FN_MC!AB370)</f>
        <v>*</v>
      </c>
      <c r="I334" s="121" t="str">
        <f>IF(FN_MC!AC370="","*",FN_MC!AC370)</f>
        <v>-</v>
      </c>
      <c r="J334" s="122" t="str">
        <f>IF(FN_MC!AA370="","*",FN_MC!AA370)</f>
        <v>*</v>
      </c>
      <c r="K334" s="134" t="str">
        <f>IF(FN_MC!AD370="","*",FN_MC!AD370)</f>
        <v>*</v>
      </c>
    </row>
    <row r="335" spans="2:11" s="123" customFormat="1">
      <c r="B335" s="120" t="str">
        <f>IF(FN_MC!Y371="","*",FN_MC!Y371)</f>
        <v>*</v>
      </c>
      <c r="C335" s="121" t="str">
        <f>IF(FN_MC!B371="","*",FN_MC!B371)</f>
        <v>*</v>
      </c>
      <c r="D335" s="121" t="str">
        <f>IF(FN_MC!D371="","*",FN_MC!D371)</f>
        <v>*</v>
      </c>
      <c r="E335" s="121" t="str">
        <f>IF(FN_MC!H371="","*",FN_MC!H371)</f>
        <v>*</v>
      </c>
      <c r="F335" s="137" t="str">
        <f>IF(FN_MC!M371="","*",FN_MC!M371)</f>
        <v>-</v>
      </c>
      <c r="G335" s="121" t="str">
        <f>IF(FN_MC!I371="","*",FN_MC!I371)</f>
        <v>*</v>
      </c>
      <c r="H335" s="121" t="str">
        <f>IF(FN_MC!AB371="","*",FN_MC!AB371)</f>
        <v>*</v>
      </c>
      <c r="I335" s="121" t="str">
        <f>IF(FN_MC!AC371="","*",FN_MC!AC371)</f>
        <v>-</v>
      </c>
      <c r="J335" s="122" t="str">
        <f>IF(FN_MC!AA371="","*",FN_MC!AA371)</f>
        <v>*</v>
      </c>
      <c r="K335" s="134" t="str">
        <f>IF(FN_MC!AD371="","*",FN_MC!AD371)</f>
        <v>*</v>
      </c>
    </row>
    <row r="336" spans="2:11" s="123" customFormat="1">
      <c r="B336" s="120" t="str">
        <f>IF(FN_MC!Y372="","*",FN_MC!Y372)</f>
        <v>*</v>
      </c>
      <c r="C336" s="121" t="str">
        <f>IF(FN_MC!B372="","*",FN_MC!B372)</f>
        <v>*</v>
      </c>
      <c r="D336" s="121" t="str">
        <f>IF(FN_MC!D372="","*",FN_MC!D372)</f>
        <v>*</v>
      </c>
      <c r="E336" s="121" t="str">
        <f>IF(FN_MC!H372="","*",FN_MC!H372)</f>
        <v>*</v>
      </c>
      <c r="F336" s="137" t="str">
        <f>IF(FN_MC!M372="","*",FN_MC!M372)</f>
        <v>-</v>
      </c>
      <c r="G336" s="121" t="str">
        <f>IF(FN_MC!I372="","*",FN_MC!I372)</f>
        <v>*</v>
      </c>
      <c r="H336" s="121" t="str">
        <f>IF(FN_MC!AB372="","*",FN_MC!AB372)</f>
        <v>*</v>
      </c>
      <c r="I336" s="121" t="str">
        <f>IF(FN_MC!AC372="","*",FN_MC!AC372)</f>
        <v>-</v>
      </c>
      <c r="J336" s="122" t="str">
        <f>IF(FN_MC!AA372="","*",FN_MC!AA372)</f>
        <v>*</v>
      </c>
      <c r="K336" s="134" t="str">
        <f>IF(FN_MC!AD372="","*",FN_MC!AD372)</f>
        <v>*</v>
      </c>
    </row>
    <row r="337" spans="2:11" s="123" customFormat="1">
      <c r="B337" s="120" t="str">
        <f>IF(FN_MC!Y373="","*",FN_MC!Y373)</f>
        <v>*</v>
      </c>
      <c r="C337" s="121" t="str">
        <f>IF(FN_MC!B373="","*",FN_MC!B373)</f>
        <v>*</v>
      </c>
      <c r="D337" s="121" t="str">
        <f>IF(FN_MC!D373="","*",FN_MC!D373)</f>
        <v>*</v>
      </c>
      <c r="E337" s="121" t="str">
        <f>IF(FN_MC!H373="","*",FN_MC!H373)</f>
        <v>*</v>
      </c>
      <c r="F337" s="137" t="str">
        <f>IF(FN_MC!M373="","*",FN_MC!M373)</f>
        <v>-</v>
      </c>
      <c r="G337" s="121" t="str">
        <f>IF(FN_MC!I373="","*",FN_MC!I373)</f>
        <v>*</v>
      </c>
      <c r="H337" s="121" t="str">
        <f>IF(FN_MC!AB373="","*",FN_MC!AB373)</f>
        <v>*</v>
      </c>
      <c r="I337" s="121" t="str">
        <f>IF(FN_MC!AC373="","*",FN_MC!AC373)</f>
        <v>-</v>
      </c>
      <c r="J337" s="122" t="str">
        <f>IF(FN_MC!AA373="","*",FN_MC!AA373)</f>
        <v>*</v>
      </c>
      <c r="K337" s="134" t="str">
        <f>IF(FN_MC!AD373="","*",FN_MC!AD373)</f>
        <v>*</v>
      </c>
    </row>
    <row r="338" spans="2:11" s="123" customFormat="1">
      <c r="B338" s="120" t="str">
        <f>IF(FN_MC!Y374="","*",FN_MC!Y374)</f>
        <v>*</v>
      </c>
      <c r="C338" s="121" t="str">
        <f>IF(FN_MC!B374="","*",FN_MC!B374)</f>
        <v>*</v>
      </c>
      <c r="D338" s="121" t="str">
        <f>IF(FN_MC!D374="","*",FN_MC!D374)</f>
        <v>*</v>
      </c>
      <c r="E338" s="121" t="str">
        <f>IF(FN_MC!H374="","*",FN_MC!H374)</f>
        <v>*</v>
      </c>
      <c r="F338" s="137" t="str">
        <f>IF(FN_MC!M374="","*",FN_MC!M374)</f>
        <v>-</v>
      </c>
      <c r="G338" s="121" t="str">
        <f>IF(FN_MC!I374="","*",FN_MC!I374)</f>
        <v>*</v>
      </c>
      <c r="H338" s="121" t="str">
        <f>IF(FN_MC!AB374="","*",FN_MC!AB374)</f>
        <v>*</v>
      </c>
      <c r="I338" s="121" t="str">
        <f>IF(FN_MC!AC374="","*",FN_MC!AC374)</f>
        <v>-</v>
      </c>
      <c r="J338" s="122" t="str">
        <f>IF(FN_MC!AA374="","*",FN_MC!AA374)</f>
        <v>*</v>
      </c>
      <c r="K338" s="134" t="str">
        <f>IF(FN_MC!AD374="","*",FN_MC!AD374)</f>
        <v>*</v>
      </c>
    </row>
    <row r="339" spans="2:11" s="123" customFormat="1">
      <c r="B339" s="120" t="str">
        <f>IF(FN_MC!Y375="","*",FN_MC!Y375)</f>
        <v>*</v>
      </c>
      <c r="C339" s="121" t="str">
        <f>IF(FN_MC!B375="","*",FN_MC!B375)</f>
        <v>*</v>
      </c>
      <c r="D339" s="121" t="str">
        <f>IF(FN_MC!D375="","*",FN_MC!D375)</f>
        <v>*</v>
      </c>
      <c r="E339" s="121" t="str">
        <f>IF(FN_MC!H375="","*",FN_MC!H375)</f>
        <v>*</v>
      </c>
      <c r="F339" s="137" t="str">
        <f>IF(FN_MC!M375="","*",FN_MC!M375)</f>
        <v>-</v>
      </c>
      <c r="G339" s="121" t="str">
        <f>IF(FN_MC!I375="","*",FN_MC!I375)</f>
        <v>*</v>
      </c>
      <c r="H339" s="121" t="str">
        <f>IF(FN_MC!AB375="","*",FN_MC!AB375)</f>
        <v>*</v>
      </c>
      <c r="I339" s="121" t="str">
        <f>IF(FN_MC!AC375="","*",FN_MC!AC375)</f>
        <v>-</v>
      </c>
      <c r="J339" s="122" t="str">
        <f>IF(FN_MC!AA375="","*",FN_MC!AA375)</f>
        <v>*</v>
      </c>
      <c r="K339" s="134" t="str">
        <f>IF(FN_MC!AD375="","*",FN_MC!AD375)</f>
        <v>*</v>
      </c>
    </row>
    <row r="340" spans="2:11" s="123" customFormat="1">
      <c r="B340" s="120" t="str">
        <f>IF(FN_MC!Y376="","*",FN_MC!Y376)</f>
        <v>*</v>
      </c>
      <c r="C340" s="121" t="str">
        <f>IF(FN_MC!B376="","*",FN_MC!B376)</f>
        <v>*</v>
      </c>
      <c r="D340" s="121" t="str">
        <f>IF(FN_MC!D376="","*",FN_MC!D376)</f>
        <v>*</v>
      </c>
      <c r="E340" s="121" t="str">
        <f>IF(FN_MC!H376="","*",FN_MC!H376)</f>
        <v>*</v>
      </c>
      <c r="F340" s="137" t="str">
        <f>IF(FN_MC!M376="","*",FN_MC!M376)</f>
        <v>-</v>
      </c>
      <c r="G340" s="121" t="str">
        <f>IF(FN_MC!I376="","*",FN_MC!I376)</f>
        <v>*</v>
      </c>
      <c r="H340" s="121" t="str">
        <f>IF(FN_MC!AB376="","*",FN_MC!AB376)</f>
        <v>*</v>
      </c>
      <c r="I340" s="121" t="str">
        <f>IF(FN_MC!AC376="","*",FN_MC!AC376)</f>
        <v>-</v>
      </c>
      <c r="J340" s="122" t="str">
        <f>IF(FN_MC!AA376="","*",FN_MC!AA376)</f>
        <v>*</v>
      </c>
      <c r="K340" s="134" t="str">
        <f>IF(FN_MC!AD376="","*",FN_MC!AD376)</f>
        <v>*</v>
      </c>
    </row>
    <row r="341" spans="2:11" s="123" customFormat="1">
      <c r="B341" s="120" t="str">
        <f>IF(FN_MC!Y377="","*",FN_MC!Y377)</f>
        <v>*</v>
      </c>
      <c r="C341" s="121" t="str">
        <f>IF(FN_MC!B377="","*",FN_MC!B377)</f>
        <v>*</v>
      </c>
      <c r="D341" s="121" t="str">
        <f>IF(FN_MC!D377="","*",FN_MC!D377)</f>
        <v>*</v>
      </c>
      <c r="E341" s="121" t="str">
        <f>IF(FN_MC!H377="","*",FN_MC!H377)</f>
        <v>*</v>
      </c>
      <c r="F341" s="137" t="str">
        <f>IF(FN_MC!M377="","*",FN_MC!M377)</f>
        <v>-</v>
      </c>
      <c r="G341" s="121" t="str">
        <f>IF(FN_MC!I377="","*",FN_MC!I377)</f>
        <v>*</v>
      </c>
      <c r="H341" s="121" t="str">
        <f>IF(FN_MC!AB377="","*",FN_MC!AB377)</f>
        <v>*</v>
      </c>
      <c r="I341" s="121" t="str">
        <f>IF(FN_MC!AC377="","*",FN_MC!AC377)</f>
        <v>-</v>
      </c>
      <c r="J341" s="122" t="str">
        <f>IF(FN_MC!AA377="","*",FN_MC!AA377)</f>
        <v>*</v>
      </c>
      <c r="K341" s="134" t="str">
        <f>IF(FN_MC!AD377="","*",FN_MC!AD377)</f>
        <v>*</v>
      </c>
    </row>
    <row r="342" spans="2:11" s="123" customFormat="1">
      <c r="B342" s="120" t="str">
        <f>IF(FN_MC!Y378="","*",FN_MC!Y378)</f>
        <v>*</v>
      </c>
      <c r="C342" s="121" t="str">
        <f>IF(FN_MC!B378="","*",FN_MC!B378)</f>
        <v>*</v>
      </c>
      <c r="D342" s="121" t="str">
        <f>IF(FN_MC!D378="","*",FN_MC!D378)</f>
        <v>*</v>
      </c>
      <c r="E342" s="121" t="str">
        <f>IF(FN_MC!H378="","*",FN_MC!H378)</f>
        <v>*</v>
      </c>
      <c r="F342" s="137" t="str">
        <f>IF(FN_MC!M378="","*",FN_MC!M378)</f>
        <v>-</v>
      </c>
      <c r="G342" s="121" t="str">
        <f>IF(FN_MC!I378="","*",FN_MC!I378)</f>
        <v>*</v>
      </c>
      <c r="H342" s="121" t="str">
        <f>IF(FN_MC!AB378="","*",FN_MC!AB378)</f>
        <v>*</v>
      </c>
      <c r="I342" s="121" t="str">
        <f>IF(FN_MC!AC378="","*",FN_MC!AC378)</f>
        <v>-</v>
      </c>
      <c r="J342" s="122" t="str">
        <f>IF(FN_MC!AA378="","*",FN_MC!AA378)</f>
        <v>*</v>
      </c>
      <c r="K342" s="134" t="str">
        <f>IF(FN_MC!AD378="","*",FN_MC!AD378)</f>
        <v>*</v>
      </c>
    </row>
    <row r="343" spans="2:11" s="123" customFormat="1">
      <c r="B343" s="120" t="str">
        <f>IF(FN_MC!Y379="","*",FN_MC!Y379)</f>
        <v>*</v>
      </c>
      <c r="C343" s="121" t="str">
        <f>IF(FN_MC!B379="","*",FN_MC!B379)</f>
        <v>*</v>
      </c>
      <c r="D343" s="121" t="str">
        <f>IF(FN_MC!D379="","*",FN_MC!D379)</f>
        <v>*</v>
      </c>
      <c r="E343" s="121" t="str">
        <f>IF(FN_MC!H379="","*",FN_MC!H379)</f>
        <v>*</v>
      </c>
      <c r="F343" s="137" t="str">
        <f>IF(FN_MC!M379="","*",FN_MC!M379)</f>
        <v>-</v>
      </c>
      <c r="G343" s="121" t="str">
        <f>IF(FN_MC!I379="","*",FN_MC!I379)</f>
        <v>*</v>
      </c>
      <c r="H343" s="121" t="str">
        <f>IF(FN_MC!AB379="","*",FN_MC!AB379)</f>
        <v>*</v>
      </c>
      <c r="I343" s="121" t="str">
        <f>IF(FN_MC!AC379="","*",FN_MC!AC379)</f>
        <v>-</v>
      </c>
      <c r="J343" s="122" t="str">
        <f>IF(FN_MC!AA379="","*",FN_MC!AA379)</f>
        <v>*</v>
      </c>
      <c r="K343" s="134" t="str">
        <f>IF(FN_MC!AD379="","*",FN_MC!AD379)</f>
        <v>*</v>
      </c>
    </row>
    <row r="344" spans="2:11" s="123" customFormat="1">
      <c r="B344" s="120" t="str">
        <f>IF(FN_MC!Y380="","*",FN_MC!Y380)</f>
        <v>*</v>
      </c>
      <c r="C344" s="121" t="str">
        <f>IF(FN_MC!B380="","*",FN_MC!B380)</f>
        <v>*</v>
      </c>
      <c r="D344" s="121" t="str">
        <f>IF(FN_MC!D380="","*",FN_MC!D380)</f>
        <v>*</v>
      </c>
      <c r="E344" s="121" t="str">
        <f>IF(FN_MC!H380="","*",FN_MC!H380)</f>
        <v>*</v>
      </c>
      <c r="F344" s="137" t="str">
        <f>IF(FN_MC!M380="","*",FN_MC!M380)</f>
        <v>-</v>
      </c>
      <c r="G344" s="121" t="str">
        <f>IF(FN_MC!I380="","*",FN_MC!I380)</f>
        <v>*</v>
      </c>
      <c r="H344" s="121" t="str">
        <f>IF(FN_MC!AB380="","*",FN_MC!AB380)</f>
        <v>*</v>
      </c>
      <c r="I344" s="121" t="str">
        <f>IF(FN_MC!AC380="","*",FN_MC!AC380)</f>
        <v>-</v>
      </c>
      <c r="J344" s="122" t="str">
        <f>IF(FN_MC!AA380="","*",FN_MC!AA380)</f>
        <v>*</v>
      </c>
      <c r="K344" s="134" t="str">
        <f>IF(FN_MC!AD380="","*",FN_MC!AD380)</f>
        <v>*</v>
      </c>
    </row>
    <row r="345" spans="2:11" s="123" customFormat="1">
      <c r="B345" s="120" t="str">
        <f>IF(FN_MC!Y381="","*",FN_MC!Y381)</f>
        <v>*</v>
      </c>
      <c r="C345" s="121" t="str">
        <f>IF(FN_MC!B381="","*",FN_MC!B381)</f>
        <v>*</v>
      </c>
      <c r="D345" s="121" t="str">
        <f>IF(FN_MC!D381="","*",FN_MC!D381)</f>
        <v>*</v>
      </c>
      <c r="E345" s="121" t="str">
        <f>IF(FN_MC!H381="","*",FN_MC!H381)</f>
        <v>*</v>
      </c>
      <c r="F345" s="137" t="str">
        <f>IF(FN_MC!M381="","*",FN_MC!M381)</f>
        <v>-</v>
      </c>
      <c r="G345" s="121" t="str">
        <f>IF(FN_MC!I381="","*",FN_MC!I381)</f>
        <v>*</v>
      </c>
      <c r="H345" s="121" t="str">
        <f>IF(FN_MC!AB381="","*",FN_MC!AB381)</f>
        <v>*</v>
      </c>
      <c r="I345" s="121" t="str">
        <f>IF(FN_MC!AC381="","*",FN_MC!AC381)</f>
        <v>-</v>
      </c>
      <c r="J345" s="122" t="str">
        <f>IF(FN_MC!AA381="","*",FN_MC!AA381)</f>
        <v>*</v>
      </c>
      <c r="K345" s="134" t="str">
        <f>IF(FN_MC!AD381="","*",FN_MC!AD381)</f>
        <v>*</v>
      </c>
    </row>
    <row r="346" spans="2:11" s="123" customFormat="1">
      <c r="B346" s="120" t="str">
        <f>IF(FN_MC!Y382="","*",FN_MC!Y382)</f>
        <v>*</v>
      </c>
      <c r="C346" s="121" t="str">
        <f>IF(FN_MC!B382="","*",FN_MC!B382)</f>
        <v>*</v>
      </c>
      <c r="D346" s="121" t="str">
        <f>IF(FN_MC!D382="","*",FN_MC!D382)</f>
        <v>*</v>
      </c>
      <c r="E346" s="121" t="str">
        <f>IF(FN_MC!H382="","*",FN_MC!H382)</f>
        <v>*</v>
      </c>
      <c r="F346" s="137" t="str">
        <f>IF(FN_MC!M382="","*",FN_MC!M382)</f>
        <v>-</v>
      </c>
      <c r="G346" s="121" t="str">
        <f>IF(FN_MC!I382="","*",FN_MC!I382)</f>
        <v>*</v>
      </c>
      <c r="H346" s="121" t="str">
        <f>IF(FN_MC!AB382="","*",FN_MC!AB382)</f>
        <v>*</v>
      </c>
      <c r="I346" s="121" t="str">
        <f>IF(FN_MC!AC382="","*",FN_MC!AC382)</f>
        <v>-</v>
      </c>
      <c r="J346" s="122" t="str">
        <f>IF(FN_MC!AA382="","*",FN_MC!AA382)</f>
        <v>*</v>
      </c>
      <c r="K346" s="134" t="str">
        <f>IF(FN_MC!AD382="","*",FN_MC!AD382)</f>
        <v>*</v>
      </c>
    </row>
    <row r="347" spans="2:11" s="123" customFormat="1">
      <c r="B347" s="120" t="str">
        <f>IF(FN_MC!Y383="","*",FN_MC!Y383)</f>
        <v>*</v>
      </c>
      <c r="C347" s="121" t="str">
        <f>IF(FN_MC!B383="","*",FN_MC!B383)</f>
        <v>*</v>
      </c>
      <c r="D347" s="121" t="str">
        <f>IF(FN_MC!D383="","*",FN_MC!D383)</f>
        <v>*</v>
      </c>
      <c r="E347" s="121" t="str">
        <f>IF(FN_MC!H383="","*",FN_MC!H383)</f>
        <v>*</v>
      </c>
      <c r="F347" s="137" t="str">
        <f>IF(FN_MC!M383="","*",FN_MC!M383)</f>
        <v>-</v>
      </c>
      <c r="G347" s="121" t="str">
        <f>IF(FN_MC!I383="","*",FN_MC!I383)</f>
        <v>*</v>
      </c>
      <c r="H347" s="121" t="str">
        <f>IF(FN_MC!AB383="","*",FN_MC!AB383)</f>
        <v>*</v>
      </c>
      <c r="I347" s="121" t="str">
        <f>IF(FN_MC!AC383="","*",FN_MC!AC383)</f>
        <v>-</v>
      </c>
      <c r="J347" s="122" t="str">
        <f>IF(FN_MC!AA383="","*",FN_MC!AA383)</f>
        <v>*</v>
      </c>
      <c r="K347" s="134" t="str">
        <f>IF(FN_MC!AD383="","*",FN_MC!AD383)</f>
        <v>*</v>
      </c>
    </row>
    <row r="348" spans="2:11" s="123" customFormat="1">
      <c r="B348" s="120" t="str">
        <f>IF(FN_MC!Y384="","*",FN_MC!Y384)</f>
        <v>*</v>
      </c>
      <c r="C348" s="121" t="str">
        <f>IF(FN_MC!B384="","*",FN_MC!B384)</f>
        <v>*</v>
      </c>
      <c r="D348" s="121" t="str">
        <f>IF(FN_MC!D384="","*",FN_MC!D384)</f>
        <v>*</v>
      </c>
      <c r="E348" s="121" t="str">
        <f>IF(FN_MC!H384="","*",FN_MC!H384)</f>
        <v>*</v>
      </c>
      <c r="F348" s="137" t="str">
        <f>IF(FN_MC!M384="","*",FN_MC!M384)</f>
        <v>-</v>
      </c>
      <c r="G348" s="121" t="str">
        <f>IF(FN_MC!I384="","*",FN_MC!I384)</f>
        <v>*</v>
      </c>
      <c r="H348" s="121" t="str">
        <f>IF(FN_MC!AB384="","*",FN_MC!AB384)</f>
        <v>*</v>
      </c>
      <c r="I348" s="121" t="str">
        <f>IF(FN_MC!AC384="","*",FN_MC!AC384)</f>
        <v>-</v>
      </c>
      <c r="J348" s="122" t="str">
        <f>IF(FN_MC!AA384="","*",FN_MC!AA384)</f>
        <v>*</v>
      </c>
      <c r="K348" s="134" t="str">
        <f>IF(FN_MC!AD384="","*",FN_MC!AD384)</f>
        <v>*</v>
      </c>
    </row>
    <row r="349" spans="2:11" s="123" customFormat="1">
      <c r="B349" s="120" t="str">
        <f>IF(FN_MC!Y385="","*",FN_MC!Y385)</f>
        <v>*</v>
      </c>
      <c r="C349" s="121" t="str">
        <f>IF(FN_MC!B385="","*",FN_MC!B385)</f>
        <v>*</v>
      </c>
      <c r="D349" s="121" t="str">
        <f>IF(FN_MC!D385="","*",FN_MC!D385)</f>
        <v>*</v>
      </c>
      <c r="E349" s="121" t="str">
        <f>IF(FN_MC!H385="","*",FN_MC!H385)</f>
        <v>*</v>
      </c>
      <c r="F349" s="137" t="str">
        <f>IF(FN_MC!M385="","*",FN_MC!M385)</f>
        <v>-</v>
      </c>
      <c r="G349" s="121" t="str">
        <f>IF(FN_MC!I385="","*",FN_MC!I385)</f>
        <v>*</v>
      </c>
      <c r="H349" s="121" t="str">
        <f>IF(FN_MC!AB385="","*",FN_MC!AB385)</f>
        <v>*</v>
      </c>
      <c r="I349" s="121" t="str">
        <f>IF(FN_MC!AC385="","*",FN_MC!AC385)</f>
        <v>-</v>
      </c>
      <c r="J349" s="122" t="str">
        <f>IF(FN_MC!AA385="","*",FN_MC!AA385)</f>
        <v>*</v>
      </c>
      <c r="K349" s="134" t="str">
        <f>IF(FN_MC!AD385="","*",FN_MC!AD385)</f>
        <v>*</v>
      </c>
    </row>
    <row r="350" spans="2:11" s="123" customFormat="1">
      <c r="B350" s="120" t="str">
        <f>IF(FN_MC!Y386="","*",FN_MC!Y386)</f>
        <v>*</v>
      </c>
      <c r="C350" s="121" t="str">
        <f>IF(FN_MC!B386="","*",FN_MC!B386)</f>
        <v>*</v>
      </c>
      <c r="D350" s="121" t="str">
        <f>IF(FN_MC!D386="","*",FN_MC!D386)</f>
        <v>*</v>
      </c>
      <c r="E350" s="121" t="str">
        <f>IF(FN_MC!H386="","*",FN_MC!H386)</f>
        <v>*</v>
      </c>
      <c r="F350" s="137" t="str">
        <f>IF(FN_MC!M386="","*",FN_MC!M386)</f>
        <v>-</v>
      </c>
      <c r="G350" s="121" t="str">
        <f>IF(FN_MC!I386="","*",FN_MC!I386)</f>
        <v>*</v>
      </c>
      <c r="H350" s="121" t="str">
        <f>IF(FN_MC!AB386="","*",FN_MC!AB386)</f>
        <v>*</v>
      </c>
      <c r="I350" s="121" t="str">
        <f>IF(FN_MC!AC386="","*",FN_MC!AC386)</f>
        <v>-</v>
      </c>
      <c r="J350" s="122" t="str">
        <f>IF(FN_MC!AA386="","*",FN_MC!AA386)</f>
        <v>*</v>
      </c>
      <c r="K350" s="134" t="str">
        <f>IF(FN_MC!AD386="","*",FN_MC!AD386)</f>
        <v>*</v>
      </c>
    </row>
    <row r="351" spans="2:11" s="123" customFormat="1">
      <c r="B351" s="120" t="str">
        <f>IF(FN_MC!Y387="","*",FN_MC!Y387)</f>
        <v>*</v>
      </c>
      <c r="C351" s="121" t="str">
        <f>IF(FN_MC!B387="","*",FN_MC!B387)</f>
        <v>*</v>
      </c>
      <c r="D351" s="121" t="str">
        <f>IF(FN_MC!D387="","*",FN_MC!D387)</f>
        <v>*</v>
      </c>
      <c r="E351" s="121" t="str">
        <f>IF(FN_MC!H387="","*",FN_MC!H387)</f>
        <v>*</v>
      </c>
      <c r="F351" s="137" t="str">
        <f>IF(FN_MC!M387="","*",FN_MC!M387)</f>
        <v>-</v>
      </c>
      <c r="G351" s="121" t="str">
        <f>IF(FN_MC!I387="","*",FN_MC!I387)</f>
        <v>*</v>
      </c>
      <c r="H351" s="121" t="str">
        <f>IF(FN_MC!AB387="","*",FN_MC!AB387)</f>
        <v>*</v>
      </c>
      <c r="I351" s="121" t="str">
        <f>IF(FN_MC!AC387="","*",FN_MC!AC387)</f>
        <v>-</v>
      </c>
      <c r="J351" s="122" t="str">
        <f>IF(FN_MC!AA387="","*",FN_MC!AA387)</f>
        <v>*</v>
      </c>
      <c r="K351" s="134" t="str">
        <f>IF(FN_MC!AD387="","*",FN_MC!AD387)</f>
        <v>*</v>
      </c>
    </row>
    <row r="352" spans="2:11" s="123" customFormat="1">
      <c r="B352" s="120" t="str">
        <f>IF(FN_MC!Y388="","*",FN_MC!Y388)</f>
        <v>*</v>
      </c>
      <c r="C352" s="121" t="str">
        <f>IF(FN_MC!B388="","*",FN_MC!B388)</f>
        <v>*</v>
      </c>
      <c r="D352" s="121" t="str">
        <f>IF(FN_MC!D388="","*",FN_MC!D388)</f>
        <v>*</v>
      </c>
      <c r="E352" s="121" t="str">
        <f>IF(FN_MC!H388="","*",FN_MC!H388)</f>
        <v>*</v>
      </c>
      <c r="F352" s="137" t="str">
        <f>IF(FN_MC!M388="","*",FN_MC!M388)</f>
        <v>-</v>
      </c>
      <c r="G352" s="121" t="str">
        <f>IF(FN_MC!I388="","*",FN_MC!I388)</f>
        <v>*</v>
      </c>
      <c r="H352" s="121" t="str">
        <f>IF(FN_MC!AB388="","*",FN_MC!AB388)</f>
        <v>*</v>
      </c>
      <c r="I352" s="121" t="str">
        <f>IF(FN_MC!AC388="","*",FN_MC!AC388)</f>
        <v>-</v>
      </c>
      <c r="J352" s="122" t="str">
        <f>IF(FN_MC!AA388="","*",FN_MC!AA388)</f>
        <v>*</v>
      </c>
      <c r="K352" s="134" t="str">
        <f>IF(FN_MC!AD388="","*",FN_MC!AD388)</f>
        <v>*</v>
      </c>
    </row>
    <row r="353" spans="2:11" s="123" customFormat="1">
      <c r="B353" s="120" t="str">
        <f>IF(FN_MC!Y389="","*",FN_MC!Y389)</f>
        <v>*</v>
      </c>
      <c r="C353" s="121" t="str">
        <f>IF(FN_MC!B389="","*",FN_MC!B389)</f>
        <v>*</v>
      </c>
      <c r="D353" s="121" t="str">
        <f>IF(FN_MC!D389="","*",FN_MC!D389)</f>
        <v>*</v>
      </c>
      <c r="E353" s="121" t="str">
        <f>IF(FN_MC!H389="","*",FN_MC!H389)</f>
        <v>*</v>
      </c>
      <c r="F353" s="137" t="str">
        <f>IF(FN_MC!M389="","*",FN_MC!M389)</f>
        <v>-</v>
      </c>
      <c r="G353" s="121" t="str">
        <f>IF(FN_MC!I389="","*",FN_MC!I389)</f>
        <v>*</v>
      </c>
      <c r="H353" s="121" t="str">
        <f>IF(FN_MC!AB389="","*",FN_MC!AB389)</f>
        <v>*</v>
      </c>
      <c r="I353" s="121" t="str">
        <f>IF(FN_MC!AC389="","*",FN_MC!AC389)</f>
        <v>-</v>
      </c>
      <c r="J353" s="122" t="str">
        <f>IF(FN_MC!AA389="","*",FN_MC!AA389)</f>
        <v>*</v>
      </c>
      <c r="K353" s="134" t="str">
        <f>IF(FN_MC!AD389="","*",FN_MC!AD389)</f>
        <v>*</v>
      </c>
    </row>
    <row r="354" spans="2:11" s="123" customFormat="1">
      <c r="B354" s="120" t="str">
        <f>IF(FN_MC!Y390="","*",FN_MC!Y390)</f>
        <v>*</v>
      </c>
      <c r="C354" s="121" t="str">
        <f>IF(FN_MC!B390="","*",FN_MC!B390)</f>
        <v>*</v>
      </c>
      <c r="D354" s="121" t="str">
        <f>IF(FN_MC!D390="","*",FN_MC!D390)</f>
        <v>*</v>
      </c>
      <c r="E354" s="121" t="str">
        <f>IF(FN_MC!H390="","*",FN_MC!H390)</f>
        <v>*</v>
      </c>
      <c r="F354" s="137" t="str">
        <f>IF(FN_MC!M390="","*",FN_MC!M390)</f>
        <v>-</v>
      </c>
      <c r="G354" s="121" t="str">
        <f>IF(FN_MC!I390="","*",FN_MC!I390)</f>
        <v>*</v>
      </c>
      <c r="H354" s="121" t="str">
        <f>IF(FN_MC!AB390="","*",FN_MC!AB390)</f>
        <v>*</v>
      </c>
      <c r="I354" s="121" t="str">
        <f>IF(FN_MC!AC390="","*",FN_MC!AC390)</f>
        <v>-</v>
      </c>
      <c r="J354" s="122" t="str">
        <f>IF(FN_MC!AA390="","*",FN_MC!AA390)</f>
        <v>*</v>
      </c>
      <c r="K354" s="134" t="str">
        <f>IF(FN_MC!AD390="","*",FN_MC!AD390)</f>
        <v>*</v>
      </c>
    </row>
    <row r="355" spans="2:11" s="123" customFormat="1">
      <c r="B355" s="120" t="str">
        <f>IF(FN_MC!Y391="","*",FN_MC!Y391)</f>
        <v>*</v>
      </c>
      <c r="C355" s="121" t="str">
        <f>IF(FN_MC!B391="","*",FN_MC!B391)</f>
        <v>*</v>
      </c>
      <c r="D355" s="121" t="str">
        <f>IF(FN_MC!D391="","*",FN_MC!D391)</f>
        <v>*</v>
      </c>
      <c r="E355" s="121" t="str">
        <f>IF(FN_MC!H391="","*",FN_MC!H391)</f>
        <v>*</v>
      </c>
      <c r="F355" s="137" t="str">
        <f>IF(FN_MC!M391="","*",FN_MC!M391)</f>
        <v>-</v>
      </c>
      <c r="G355" s="121" t="str">
        <f>IF(FN_MC!I391="","*",FN_MC!I391)</f>
        <v>*</v>
      </c>
      <c r="H355" s="121" t="str">
        <f>IF(FN_MC!AB391="","*",FN_MC!AB391)</f>
        <v>*</v>
      </c>
      <c r="I355" s="121" t="str">
        <f>IF(FN_MC!AC391="","*",FN_MC!AC391)</f>
        <v>-</v>
      </c>
      <c r="J355" s="122" t="str">
        <f>IF(FN_MC!AA391="","*",FN_MC!AA391)</f>
        <v>*</v>
      </c>
      <c r="K355" s="134" t="str">
        <f>IF(FN_MC!AD391="","*",FN_MC!AD391)</f>
        <v>*</v>
      </c>
    </row>
    <row r="356" spans="2:11" s="123" customFormat="1">
      <c r="B356" s="120" t="str">
        <f>IF(FN_MC!Y392="","*",FN_MC!Y392)</f>
        <v>*</v>
      </c>
      <c r="C356" s="121" t="str">
        <f>IF(FN_MC!B392="","*",FN_MC!B392)</f>
        <v>*</v>
      </c>
      <c r="D356" s="121" t="str">
        <f>IF(FN_MC!D392="","*",FN_MC!D392)</f>
        <v>*</v>
      </c>
      <c r="E356" s="121" t="str">
        <f>IF(FN_MC!H392="","*",FN_MC!H392)</f>
        <v>*</v>
      </c>
      <c r="F356" s="137" t="str">
        <f>IF(FN_MC!M392="","*",FN_MC!M392)</f>
        <v>-</v>
      </c>
      <c r="G356" s="121" t="str">
        <f>IF(FN_MC!I392="","*",FN_MC!I392)</f>
        <v>*</v>
      </c>
      <c r="H356" s="121" t="str">
        <f>IF(FN_MC!AB392="","*",FN_MC!AB392)</f>
        <v>*</v>
      </c>
      <c r="I356" s="121" t="str">
        <f>IF(FN_MC!AC392="","*",FN_MC!AC392)</f>
        <v>-</v>
      </c>
      <c r="J356" s="122" t="str">
        <f>IF(FN_MC!AA392="","*",FN_MC!AA392)</f>
        <v>*</v>
      </c>
      <c r="K356" s="134" t="str">
        <f>IF(FN_MC!AD392="","*",FN_MC!AD392)</f>
        <v>*</v>
      </c>
    </row>
    <row r="357" spans="2:11" s="123" customFormat="1">
      <c r="B357" s="120" t="str">
        <f>IF(FN_MC!Y393="","*",FN_MC!Y393)</f>
        <v>*</v>
      </c>
      <c r="C357" s="121" t="str">
        <f>IF(FN_MC!B393="","*",FN_MC!B393)</f>
        <v>*</v>
      </c>
      <c r="D357" s="121" t="str">
        <f>IF(FN_MC!D393="","*",FN_MC!D393)</f>
        <v>*</v>
      </c>
      <c r="E357" s="121" t="str">
        <f>IF(FN_MC!H393="","*",FN_MC!H393)</f>
        <v>*</v>
      </c>
      <c r="F357" s="137" t="str">
        <f>IF(FN_MC!M393="","*",FN_MC!M393)</f>
        <v>-</v>
      </c>
      <c r="G357" s="121" t="str">
        <f>IF(FN_MC!I393="","*",FN_MC!I393)</f>
        <v>*</v>
      </c>
      <c r="H357" s="121" t="str">
        <f>IF(FN_MC!AB393="","*",FN_MC!AB393)</f>
        <v>*</v>
      </c>
      <c r="I357" s="121" t="str">
        <f>IF(FN_MC!AC393="","*",FN_MC!AC393)</f>
        <v>-</v>
      </c>
      <c r="J357" s="122" t="str">
        <f>IF(FN_MC!AA393="","*",FN_MC!AA393)</f>
        <v>*</v>
      </c>
      <c r="K357" s="134" t="str">
        <f>IF(FN_MC!AD393="","*",FN_MC!AD393)</f>
        <v>*</v>
      </c>
    </row>
    <row r="358" spans="2:11" s="123" customFormat="1">
      <c r="B358" s="120" t="str">
        <f>IF(FN_MC!Y394="","*",FN_MC!Y394)</f>
        <v>*</v>
      </c>
      <c r="C358" s="121" t="str">
        <f>IF(FN_MC!B394="","*",FN_MC!B394)</f>
        <v>*</v>
      </c>
      <c r="D358" s="121" t="str">
        <f>IF(FN_MC!D394="","*",FN_MC!D394)</f>
        <v>*</v>
      </c>
      <c r="E358" s="121" t="str">
        <f>IF(FN_MC!H394="","*",FN_MC!H394)</f>
        <v>*</v>
      </c>
      <c r="F358" s="137" t="str">
        <f>IF(FN_MC!M394="","*",FN_MC!M394)</f>
        <v>-</v>
      </c>
      <c r="G358" s="121" t="str">
        <f>IF(FN_MC!I394="","*",FN_MC!I394)</f>
        <v>*</v>
      </c>
      <c r="H358" s="121" t="str">
        <f>IF(FN_MC!AB394="","*",FN_MC!AB394)</f>
        <v>*</v>
      </c>
      <c r="I358" s="121" t="str">
        <f>IF(FN_MC!AC394="","*",FN_MC!AC394)</f>
        <v>-</v>
      </c>
      <c r="J358" s="122" t="str">
        <f>IF(FN_MC!AA394="","*",FN_MC!AA394)</f>
        <v>*</v>
      </c>
      <c r="K358" s="134" t="str">
        <f>IF(FN_MC!AD394="","*",FN_MC!AD394)</f>
        <v>*</v>
      </c>
    </row>
    <row r="359" spans="2:11" s="123" customFormat="1">
      <c r="B359" s="120" t="str">
        <f>IF(FN_MC!Y395="","*",FN_MC!Y395)</f>
        <v>*</v>
      </c>
      <c r="C359" s="121" t="str">
        <f>IF(FN_MC!B395="","*",FN_MC!B395)</f>
        <v>*</v>
      </c>
      <c r="D359" s="121" t="str">
        <f>IF(FN_MC!D395="","*",FN_MC!D395)</f>
        <v>*</v>
      </c>
      <c r="E359" s="121" t="str">
        <f>IF(FN_MC!H395="","*",FN_MC!H395)</f>
        <v>*</v>
      </c>
      <c r="F359" s="137" t="str">
        <f>IF(FN_MC!M395="","*",FN_MC!M395)</f>
        <v>-</v>
      </c>
      <c r="G359" s="121" t="str">
        <f>IF(FN_MC!I395="","*",FN_MC!I395)</f>
        <v>*</v>
      </c>
      <c r="H359" s="121" t="str">
        <f>IF(FN_MC!AB395="","*",FN_MC!AB395)</f>
        <v>*</v>
      </c>
      <c r="I359" s="121" t="str">
        <f>IF(FN_MC!AC395="","*",FN_MC!AC395)</f>
        <v>-</v>
      </c>
      <c r="J359" s="122" t="str">
        <f>IF(FN_MC!AA395="","*",FN_MC!AA395)</f>
        <v>*</v>
      </c>
      <c r="K359" s="134" t="str">
        <f>IF(FN_MC!AD395="","*",FN_MC!AD395)</f>
        <v>*</v>
      </c>
    </row>
    <row r="360" spans="2:11" s="123" customFormat="1">
      <c r="B360" s="120" t="str">
        <f>IF(FN_MC!Y396="","*",FN_MC!Y396)</f>
        <v>*</v>
      </c>
      <c r="C360" s="121" t="str">
        <f>IF(FN_MC!B396="","*",FN_MC!B396)</f>
        <v>*</v>
      </c>
      <c r="D360" s="121" t="str">
        <f>IF(FN_MC!D396="","*",FN_MC!D396)</f>
        <v>*</v>
      </c>
      <c r="E360" s="121" t="str">
        <f>IF(FN_MC!H396="","*",FN_MC!H396)</f>
        <v>*</v>
      </c>
      <c r="F360" s="137" t="str">
        <f>IF(FN_MC!M396="","*",FN_MC!M396)</f>
        <v>-</v>
      </c>
      <c r="G360" s="121" t="str">
        <f>IF(FN_MC!I396="","*",FN_MC!I396)</f>
        <v>*</v>
      </c>
      <c r="H360" s="121" t="str">
        <f>IF(FN_MC!AB396="","*",FN_MC!AB396)</f>
        <v>*</v>
      </c>
      <c r="I360" s="121" t="str">
        <f>IF(FN_MC!AC396="","*",FN_MC!AC396)</f>
        <v>-</v>
      </c>
      <c r="J360" s="122" t="str">
        <f>IF(FN_MC!AA396="","*",FN_MC!AA396)</f>
        <v>*</v>
      </c>
      <c r="K360" s="134" t="str">
        <f>IF(FN_MC!AD396="","*",FN_MC!AD396)</f>
        <v>*</v>
      </c>
    </row>
    <row r="361" spans="2:11" s="123" customFormat="1">
      <c r="B361" s="120" t="str">
        <f>IF(FN_MC!Y397="","*",FN_MC!Y397)</f>
        <v>*</v>
      </c>
      <c r="C361" s="121" t="str">
        <f>IF(FN_MC!B397="","*",FN_MC!B397)</f>
        <v>*</v>
      </c>
      <c r="D361" s="121" t="str">
        <f>IF(FN_MC!D397="","*",FN_MC!D397)</f>
        <v>*</v>
      </c>
      <c r="E361" s="121" t="str">
        <f>IF(FN_MC!H397="","*",FN_MC!H397)</f>
        <v>*</v>
      </c>
      <c r="F361" s="137" t="str">
        <f>IF(FN_MC!M397="","*",FN_MC!M397)</f>
        <v>-</v>
      </c>
      <c r="G361" s="121" t="str">
        <f>IF(FN_MC!I397="","*",FN_MC!I397)</f>
        <v>*</v>
      </c>
      <c r="H361" s="121" t="str">
        <f>IF(FN_MC!AB397="","*",FN_MC!AB397)</f>
        <v>*</v>
      </c>
      <c r="I361" s="121" t="str">
        <f>IF(FN_MC!AC397="","*",FN_MC!AC397)</f>
        <v>-</v>
      </c>
      <c r="J361" s="122" t="str">
        <f>IF(FN_MC!AA397="","*",FN_MC!AA397)</f>
        <v>*</v>
      </c>
      <c r="K361" s="134" t="str">
        <f>IF(FN_MC!AD397="","*",FN_MC!AD397)</f>
        <v>*</v>
      </c>
    </row>
    <row r="362" spans="2:11" s="123" customFormat="1">
      <c r="B362" s="120" t="str">
        <f>IF(FN_MC!Y398="","*",FN_MC!Y398)</f>
        <v>*</v>
      </c>
      <c r="C362" s="121" t="str">
        <f>IF(FN_MC!B398="","*",FN_MC!B398)</f>
        <v>*</v>
      </c>
      <c r="D362" s="121" t="str">
        <f>IF(FN_MC!D398="","*",FN_MC!D398)</f>
        <v>*</v>
      </c>
      <c r="E362" s="121" t="str">
        <f>IF(FN_MC!H398="","*",FN_MC!H398)</f>
        <v>*</v>
      </c>
      <c r="F362" s="137" t="str">
        <f>IF(FN_MC!M398="","*",FN_MC!M398)</f>
        <v>-</v>
      </c>
      <c r="G362" s="121" t="str">
        <f>IF(FN_MC!I398="","*",FN_MC!I398)</f>
        <v>*</v>
      </c>
      <c r="H362" s="121" t="str">
        <f>IF(FN_MC!AB398="","*",FN_MC!AB398)</f>
        <v>*</v>
      </c>
      <c r="I362" s="121" t="str">
        <f>IF(FN_MC!AC398="","*",FN_MC!AC398)</f>
        <v>-</v>
      </c>
      <c r="J362" s="122" t="str">
        <f>IF(FN_MC!AA398="","*",FN_MC!AA398)</f>
        <v>*</v>
      </c>
      <c r="K362" s="134" t="str">
        <f>IF(FN_MC!AD398="","*",FN_MC!AD398)</f>
        <v>*</v>
      </c>
    </row>
    <row r="363" spans="2:11" s="123" customFormat="1">
      <c r="B363" s="120" t="str">
        <f>IF(FN_MC!Y399="","*",FN_MC!Y399)</f>
        <v>*</v>
      </c>
      <c r="C363" s="121" t="str">
        <f>IF(FN_MC!B399="","*",FN_MC!B399)</f>
        <v>*</v>
      </c>
      <c r="D363" s="121" t="str">
        <f>IF(FN_MC!D399="","*",FN_MC!D399)</f>
        <v>*</v>
      </c>
      <c r="E363" s="121" t="str">
        <f>IF(FN_MC!H399="","*",FN_MC!H399)</f>
        <v>*</v>
      </c>
      <c r="F363" s="137" t="str">
        <f>IF(FN_MC!M399="","*",FN_MC!M399)</f>
        <v>-</v>
      </c>
      <c r="G363" s="121" t="str">
        <f>IF(FN_MC!I399="","*",FN_MC!I399)</f>
        <v>*</v>
      </c>
      <c r="H363" s="121" t="str">
        <f>IF(FN_MC!AB399="","*",FN_MC!AB399)</f>
        <v>*</v>
      </c>
      <c r="I363" s="121" t="str">
        <f>IF(FN_MC!AC399="","*",FN_MC!AC399)</f>
        <v>-</v>
      </c>
      <c r="J363" s="122" t="str">
        <f>IF(FN_MC!AA399="","*",FN_MC!AA399)</f>
        <v>*</v>
      </c>
      <c r="K363" s="134" t="str">
        <f>IF(FN_MC!AD399="","*",FN_MC!AD399)</f>
        <v>*</v>
      </c>
    </row>
    <row r="364" spans="2:11" s="123" customFormat="1">
      <c r="B364" s="120" t="str">
        <f>IF(FN_MC!Y400="","*",FN_MC!Y400)</f>
        <v>*</v>
      </c>
      <c r="C364" s="121" t="str">
        <f>IF(FN_MC!B400="","*",FN_MC!B400)</f>
        <v>*</v>
      </c>
      <c r="D364" s="121" t="str">
        <f>IF(FN_MC!D400="","*",FN_MC!D400)</f>
        <v>*</v>
      </c>
      <c r="E364" s="121" t="str">
        <f>IF(FN_MC!H400="","*",FN_MC!H400)</f>
        <v>*</v>
      </c>
      <c r="F364" s="137" t="str">
        <f>IF(FN_MC!M400="","*",FN_MC!M400)</f>
        <v>-</v>
      </c>
      <c r="G364" s="121" t="str">
        <f>IF(FN_MC!I400="","*",FN_MC!I400)</f>
        <v>*</v>
      </c>
      <c r="H364" s="121" t="str">
        <f>IF(FN_MC!AB400="","*",FN_MC!AB400)</f>
        <v>*</v>
      </c>
      <c r="I364" s="121" t="str">
        <f>IF(FN_MC!AC400="","*",FN_MC!AC400)</f>
        <v>-</v>
      </c>
      <c r="J364" s="122" t="str">
        <f>IF(FN_MC!AA400="","*",FN_MC!AA400)</f>
        <v>*</v>
      </c>
      <c r="K364" s="134" t="str">
        <f>IF(FN_MC!AD400="","*",FN_MC!AD400)</f>
        <v>*</v>
      </c>
    </row>
    <row r="365" spans="2:11" s="123" customFormat="1">
      <c r="B365" s="120" t="str">
        <f>IF(FN_MC!Y401="","*",FN_MC!Y401)</f>
        <v>*</v>
      </c>
      <c r="C365" s="121" t="str">
        <f>IF(FN_MC!B401="","*",FN_MC!B401)</f>
        <v>*</v>
      </c>
      <c r="D365" s="121" t="str">
        <f>IF(FN_MC!D401="","*",FN_MC!D401)</f>
        <v>*</v>
      </c>
      <c r="E365" s="121" t="str">
        <f>IF(FN_MC!H401="","*",FN_MC!H401)</f>
        <v>*</v>
      </c>
      <c r="F365" s="137" t="str">
        <f>IF(FN_MC!M401="","*",FN_MC!M401)</f>
        <v>-</v>
      </c>
      <c r="G365" s="121" t="str">
        <f>IF(FN_MC!I401="","*",FN_MC!I401)</f>
        <v>*</v>
      </c>
      <c r="H365" s="121" t="str">
        <f>IF(FN_MC!AB401="","*",FN_MC!AB401)</f>
        <v>*</v>
      </c>
      <c r="I365" s="121" t="str">
        <f>IF(FN_MC!AC401="","*",FN_MC!AC401)</f>
        <v>-</v>
      </c>
      <c r="J365" s="122" t="str">
        <f>IF(FN_MC!AA401="","*",FN_MC!AA401)</f>
        <v>*</v>
      </c>
      <c r="K365" s="134" t="str">
        <f>IF(FN_MC!AD401="","*",FN_MC!AD401)</f>
        <v>*</v>
      </c>
    </row>
    <row r="366" spans="2:11" s="123" customFormat="1">
      <c r="B366" s="120" t="str">
        <f>IF(FN_MC!Y402="","*",FN_MC!Y402)</f>
        <v>*</v>
      </c>
      <c r="C366" s="121" t="str">
        <f>IF(FN_MC!B402="","*",FN_MC!B402)</f>
        <v>*</v>
      </c>
      <c r="D366" s="121" t="str">
        <f>IF(FN_MC!D402="","*",FN_MC!D402)</f>
        <v>*</v>
      </c>
      <c r="E366" s="121" t="str">
        <f>IF(FN_MC!H402="","*",FN_MC!H402)</f>
        <v>*</v>
      </c>
      <c r="F366" s="137" t="str">
        <f>IF(FN_MC!M402="","*",FN_MC!M402)</f>
        <v>-</v>
      </c>
      <c r="G366" s="121" t="str">
        <f>IF(FN_MC!I402="","*",FN_MC!I402)</f>
        <v>*</v>
      </c>
      <c r="H366" s="121" t="str">
        <f>IF(FN_MC!AB402="","*",FN_MC!AB402)</f>
        <v>*</v>
      </c>
      <c r="I366" s="121" t="str">
        <f>IF(FN_MC!AC402="","*",FN_MC!AC402)</f>
        <v>-</v>
      </c>
      <c r="J366" s="122" t="str">
        <f>IF(FN_MC!AA402="","*",FN_MC!AA402)</f>
        <v>*</v>
      </c>
      <c r="K366" s="134" t="str">
        <f>IF(FN_MC!AD402="","*",FN_MC!AD402)</f>
        <v>*</v>
      </c>
    </row>
    <row r="367" spans="2:11" s="123" customFormat="1">
      <c r="B367" s="120" t="str">
        <f>IF(FN_MC!Y403="","*",FN_MC!Y403)</f>
        <v>*</v>
      </c>
      <c r="C367" s="121" t="str">
        <f>IF(FN_MC!B403="","*",FN_MC!B403)</f>
        <v>*</v>
      </c>
      <c r="D367" s="121" t="str">
        <f>IF(FN_MC!D403="","*",FN_MC!D403)</f>
        <v>*</v>
      </c>
      <c r="E367" s="121" t="str">
        <f>IF(FN_MC!H403="","*",FN_MC!H403)</f>
        <v>*</v>
      </c>
      <c r="F367" s="137" t="str">
        <f>IF(FN_MC!M403="","*",FN_MC!M403)</f>
        <v>-</v>
      </c>
      <c r="G367" s="121" t="str">
        <f>IF(FN_MC!I403="","*",FN_MC!I403)</f>
        <v>*</v>
      </c>
      <c r="H367" s="121" t="str">
        <f>IF(FN_MC!AB403="","*",FN_MC!AB403)</f>
        <v>*</v>
      </c>
      <c r="I367" s="121" t="str">
        <f>IF(FN_MC!AC403="","*",FN_MC!AC403)</f>
        <v>-</v>
      </c>
      <c r="J367" s="122" t="str">
        <f>IF(FN_MC!AA403="","*",FN_MC!AA403)</f>
        <v>*</v>
      </c>
      <c r="K367" s="134" t="str">
        <f>IF(FN_MC!AD403="","*",FN_MC!AD403)</f>
        <v>*</v>
      </c>
    </row>
    <row r="368" spans="2:11" s="123" customFormat="1">
      <c r="B368" s="120" t="str">
        <f>IF(FN_MC!Y404="","*",FN_MC!Y404)</f>
        <v>*</v>
      </c>
      <c r="C368" s="121" t="str">
        <f>IF(FN_MC!B404="","*",FN_MC!B404)</f>
        <v>*</v>
      </c>
      <c r="D368" s="121" t="str">
        <f>IF(FN_MC!D404="","*",FN_MC!D404)</f>
        <v>*</v>
      </c>
      <c r="E368" s="121" t="str">
        <f>IF(FN_MC!H404="","*",FN_MC!H404)</f>
        <v>*</v>
      </c>
      <c r="F368" s="137" t="str">
        <f>IF(FN_MC!M404="","*",FN_MC!M404)</f>
        <v>-</v>
      </c>
      <c r="G368" s="121" t="str">
        <f>IF(FN_MC!I404="","*",FN_MC!I404)</f>
        <v>*</v>
      </c>
      <c r="H368" s="121" t="str">
        <f>IF(FN_MC!AB404="","*",FN_MC!AB404)</f>
        <v>*</v>
      </c>
      <c r="I368" s="121" t="str">
        <f>IF(FN_MC!AC404="","*",FN_MC!AC404)</f>
        <v>-</v>
      </c>
      <c r="J368" s="122" t="str">
        <f>IF(FN_MC!AA404="","*",FN_MC!AA404)</f>
        <v>*</v>
      </c>
      <c r="K368" s="134" t="str">
        <f>IF(FN_MC!AD404="","*",FN_MC!AD404)</f>
        <v>*</v>
      </c>
    </row>
    <row r="369" spans="2:11" s="123" customFormat="1">
      <c r="B369" s="120" t="str">
        <f>IF(FN_MC!Y405="","*",FN_MC!Y405)</f>
        <v>*</v>
      </c>
      <c r="C369" s="121" t="str">
        <f>IF(FN_MC!B405="","*",FN_MC!B405)</f>
        <v>*</v>
      </c>
      <c r="D369" s="121" t="str">
        <f>IF(FN_MC!D405="","*",FN_MC!D405)</f>
        <v>*</v>
      </c>
      <c r="E369" s="121" t="str">
        <f>IF(FN_MC!H405="","*",FN_MC!H405)</f>
        <v>*</v>
      </c>
      <c r="F369" s="137" t="str">
        <f>IF(FN_MC!M405="","*",FN_MC!M405)</f>
        <v>-</v>
      </c>
      <c r="G369" s="121" t="str">
        <f>IF(FN_MC!I405="","*",FN_MC!I405)</f>
        <v>*</v>
      </c>
      <c r="H369" s="121" t="str">
        <f>IF(FN_MC!AB405="","*",FN_MC!AB405)</f>
        <v>*</v>
      </c>
      <c r="I369" s="121" t="str">
        <f>IF(FN_MC!AC405="","*",FN_MC!AC405)</f>
        <v>-</v>
      </c>
      <c r="J369" s="122" t="str">
        <f>IF(FN_MC!AA405="","*",FN_MC!AA405)</f>
        <v>*</v>
      </c>
      <c r="K369" s="134" t="str">
        <f>IF(FN_MC!AD405="","*",FN_MC!AD405)</f>
        <v>*</v>
      </c>
    </row>
    <row r="370" spans="2:11" s="123" customFormat="1">
      <c r="B370" s="120" t="str">
        <f>IF(FN_MC!Y406="","*",FN_MC!Y406)</f>
        <v>*</v>
      </c>
      <c r="C370" s="121" t="str">
        <f>IF(FN_MC!B406="","*",FN_MC!B406)</f>
        <v>*</v>
      </c>
      <c r="D370" s="121" t="str">
        <f>IF(FN_MC!D406="","*",FN_MC!D406)</f>
        <v>*</v>
      </c>
      <c r="E370" s="121" t="str">
        <f>IF(FN_MC!H406="","*",FN_MC!H406)</f>
        <v>*</v>
      </c>
      <c r="F370" s="137" t="str">
        <f>IF(FN_MC!M406="","*",FN_MC!M406)</f>
        <v>-</v>
      </c>
      <c r="G370" s="121" t="str">
        <f>IF(FN_MC!I406="","*",FN_MC!I406)</f>
        <v>*</v>
      </c>
      <c r="H370" s="121" t="str">
        <f>IF(FN_MC!AB406="","*",FN_MC!AB406)</f>
        <v>*</v>
      </c>
      <c r="I370" s="121" t="str">
        <f>IF(FN_MC!AC406="","*",FN_MC!AC406)</f>
        <v>-</v>
      </c>
      <c r="J370" s="122" t="str">
        <f>IF(FN_MC!AA406="","*",FN_MC!AA406)</f>
        <v>*</v>
      </c>
      <c r="K370" s="134" t="str">
        <f>IF(FN_MC!AD406="","*",FN_MC!AD406)</f>
        <v>*</v>
      </c>
    </row>
    <row r="371" spans="2:11" s="123" customFormat="1">
      <c r="B371" s="120" t="str">
        <f>IF(FN_MC!Y407="","*",FN_MC!Y407)</f>
        <v>*</v>
      </c>
      <c r="C371" s="121" t="str">
        <f>IF(FN_MC!B407="","*",FN_MC!B407)</f>
        <v>*</v>
      </c>
      <c r="D371" s="121" t="str">
        <f>IF(FN_MC!D407="","*",FN_MC!D407)</f>
        <v>*</v>
      </c>
      <c r="E371" s="121" t="str">
        <f>IF(FN_MC!H407="","*",FN_MC!H407)</f>
        <v>*</v>
      </c>
      <c r="F371" s="137" t="str">
        <f>IF(FN_MC!M407="","*",FN_MC!M407)</f>
        <v>-</v>
      </c>
      <c r="G371" s="121" t="str">
        <f>IF(FN_MC!I407="","*",FN_MC!I407)</f>
        <v>*</v>
      </c>
      <c r="H371" s="121" t="str">
        <f>IF(FN_MC!AB407="","*",FN_MC!AB407)</f>
        <v>*</v>
      </c>
      <c r="I371" s="121" t="str">
        <f>IF(FN_MC!AC407="","*",FN_MC!AC407)</f>
        <v>-</v>
      </c>
      <c r="J371" s="122" t="str">
        <f>IF(FN_MC!AA407="","*",FN_MC!AA407)</f>
        <v>*</v>
      </c>
      <c r="K371" s="134" t="str">
        <f>IF(FN_MC!AD407="","*",FN_MC!AD407)</f>
        <v>*</v>
      </c>
    </row>
    <row r="372" spans="2:11" s="123" customFormat="1">
      <c r="B372" s="120" t="str">
        <f>IF(FN_MC!Y408="","*",FN_MC!Y408)</f>
        <v>*</v>
      </c>
      <c r="C372" s="121" t="str">
        <f>IF(FN_MC!B408="","*",FN_MC!B408)</f>
        <v>*</v>
      </c>
      <c r="D372" s="121" t="str">
        <f>IF(FN_MC!D408="","*",FN_MC!D408)</f>
        <v>*</v>
      </c>
      <c r="E372" s="121" t="str">
        <f>IF(FN_MC!H408="","*",FN_MC!H408)</f>
        <v>*</v>
      </c>
      <c r="F372" s="137" t="str">
        <f>IF(FN_MC!M408="","*",FN_MC!M408)</f>
        <v>-</v>
      </c>
      <c r="G372" s="121" t="str">
        <f>IF(FN_MC!I408="","*",FN_MC!I408)</f>
        <v>*</v>
      </c>
      <c r="H372" s="121" t="str">
        <f>IF(FN_MC!AB408="","*",FN_MC!AB408)</f>
        <v>*</v>
      </c>
      <c r="I372" s="121" t="str">
        <f>IF(FN_MC!AC408="","*",FN_MC!AC408)</f>
        <v>-</v>
      </c>
      <c r="J372" s="122" t="str">
        <f>IF(FN_MC!AA408="","*",FN_MC!AA408)</f>
        <v>*</v>
      </c>
      <c r="K372" s="134" t="str">
        <f>IF(FN_MC!AD408="","*",FN_MC!AD408)</f>
        <v>*</v>
      </c>
    </row>
    <row r="373" spans="2:11" s="123" customFormat="1">
      <c r="B373" s="120" t="str">
        <f>IF(FN_MC!Y409="","*",FN_MC!Y409)</f>
        <v>*</v>
      </c>
      <c r="C373" s="121" t="str">
        <f>IF(FN_MC!B409="","*",FN_MC!B409)</f>
        <v>*</v>
      </c>
      <c r="D373" s="121" t="str">
        <f>IF(FN_MC!D409="","*",FN_MC!D409)</f>
        <v>*</v>
      </c>
      <c r="E373" s="121" t="str">
        <f>IF(FN_MC!H409="","*",FN_MC!H409)</f>
        <v>*</v>
      </c>
      <c r="F373" s="137" t="str">
        <f>IF(FN_MC!M409="","*",FN_MC!M409)</f>
        <v>-</v>
      </c>
      <c r="G373" s="121" t="str">
        <f>IF(FN_MC!I409="","*",FN_MC!I409)</f>
        <v>*</v>
      </c>
      <c r="H373" s="121" t="str">
        <f>IF(FN_MC!AB409="","*",FN_MC!AB409)</f>
        <v>*</v>
      </c>
      <c r="I373" s="121" t="str">
        <f>IF(FN_MC!AC409="","*",FN_MC!AC409)</f>
        <v>-</v>
      </c>
      <c r="J373" s="122" t="str">
        <f>IF(FN_MC!AA409="","*",FN_MC!AA409)</f>
        <v>*</v>
      </c>
      <c r="K373" s="134" t="str">
        <f>IF(FN_MC!AD409="","*",FN_MC!AD409)</f>
        <v>*</v>
      </c>
    </row>
    <row r="374" spans="2:11" s="123" customFormat="1">
      <c r="B374" s="120" t="str">
        <f>IF(FN_MC!Y410="","*",FN_MC!Y410)</f>
        <v>*</v>
      </c>
      <c r="C374" s="121" t="str">
        <f>IF(FN_MC!B410="","*",FN_MC!B410)</f>
        <v>*</v>
      </c>
      <c r="D374" s="121" t="str">
        <f>IF(FN_MC!D410="","*",FN_MC!D410)</f>
        <v>*</v>
      </c>
      <c r="E374" s="121" t="str">
        <f>IF(FN_MC!H410="","*",FN_MC!H410)</f>
        <v>*</v>
      </c>
      <c r="F374" s="137" t="str">
        <f>IF(FN_MC!M410="","*",FN_MC!M410)</f>
        <v>-</v>
      </c>
      <c r="G374" s="121" t="str">
        <f>IF(FN_MC!I410="","*",FN_MC!I410)</f>
        <v>*</v>
      </c>
      <c r="H374" s="121" t="str">
        <f>IF(FN_MC!AB410="","*",FN_MC!AB410)</f>
        <v>*</v>
      </c>
      <c r="I374" s="121" t="str">
        <f>IF(FN_MC!AC410="","*",FN_MC!AC410)</f>
        <v>-</v>
      </c>
      <c r="J374" s="122" t="str">
        <f>IF(FN_MC!AA410="","*",FN_MC!AA410)</f>
        <v>*</v>
      </c>
      <c r="K374" s="134" t="str">
        <f>IF(FN_MC!AD410="","*",FN_MC!AD410)</f>
        <v>*</v>
      </c>
    </row>
    <row r="375" spans="2:11" s="123" customFormat="1">
      <c r="B375" s="120" t="str">
        <f>IF(FN_MC!Y411="","*",FN_MC!Y411)</f>
        <v>*</v>
      </c>
      <c r="C375" s="121" t="str">
        <f>IF(FN_MC!B411="","*",FN_MC!B411)</f>
        <v>*</v>
      </c>
      <c r="D375" s="121" t="str">
        <f>IF(FN_MC!D411="","*",FN_MC!D411)</f>
        <v>*</v>
      </c>
      <c r="E375" s="121" t="str">
        <f>IF(FN_MC!H411="","*",FN_MC!H411)</f>
        <v>*</v>
      </c>
      <c r="F375" s="137" t="str">
        <f>IF(FN_MC!M411="","*",FN_MC!M411)</f>
        <v>-</v>
      </c>
      <c r="G375" s="121" t="str">
        <f>IF(FN_MC!I411="","*",FN_MC!I411)</f>
        <v>*</v>
      </c>
      <c r="H375" s="121" t="str">
        <f>IF(FN_MC!AB411="","*",FN_MC!AB411)</f>
        <v>*</v>
      </c>
      <c r="I375" s="121" t="str">
        <f>IF(FN_MC!AC411="","*",FN_MC!AC411)</f>
        <v>-</v>
      </c>
      <c r="J375" s="122" t="str">
        <f>IF(FN_MC!AA411="","*",FN_MC!AA411)</f>
        <v>*</v>
      </c>
      <c r="K375" s="134" t="str">
        <f>IF(FN_MC!AD411="","*",FN_MC!AD411)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-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-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-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-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-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-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-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-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-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-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-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-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-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-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-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-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-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-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-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-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-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-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-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-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-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-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-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-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-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-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-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-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-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-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-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-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-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-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-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-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-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-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-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-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-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-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-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-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-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-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-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-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-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-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-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-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-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-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-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-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-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-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-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-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-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-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-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-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-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-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-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-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-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-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-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-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-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-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-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-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-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-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-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-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-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-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-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-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-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-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-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-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-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-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-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-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-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-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-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-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-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-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-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-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-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-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-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-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-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-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-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-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-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-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-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-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-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-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-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-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-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-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-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-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-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-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-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-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-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-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-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-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-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-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-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-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-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-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-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-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-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-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-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-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-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-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-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-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-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-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-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-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-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-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-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-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-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-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-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-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-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-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-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-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-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-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-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-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-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-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-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-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-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-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-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-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-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-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-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-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-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-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-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-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-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-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>
      <c r="K3031" s="134" t="str">
        <f>IF(FN_MC!AD3118="","*",FN_MC!AD3118)</f>
        <v>*</v>
      </c>
    </row>
    <row r="3032" spans="2:11">
      <c r="K3032" s="134" t="str">
        <f>IF(FN_MC!AD3119="","*",FN_MC!AD3119)</f>
        <v>*</v>
      </c>
    </row>
    <row r="3033" spans="2:11">
      <c r="K3033" s="134" t="str">
        <f>IF(FN_MC!AD3120="","*",FN_MC!AD3120)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1766</v>
      </c>
      <c r="C4" s="322" t="s">
        <v>1767</v>
      </c>
      <c r="D4" s="322" t="s">
        <v>1768</v>
      </c>
      <c r="E4" s="322" t="s">
        <v>1769</v>
      </c>
      <c r="F4" s="322" t="s">
        <v>6</v>
      </c>
      <c r="G4" s="322" t="s">
        <v>1770</v>
      </c>
      <c r="H4" s="192"/>
    </row>
    <row r="5" spans="1:8">
      <c r="A5" s="192"/>
      <c r="B5" s="323" t="s">
        <v>1771</v>
      </c>
      <c r="C5" s="323">
        <v>309525</v>
      </c>
      <c r="D5" s="323" t="s">
        <v>1772</v>
      </c>
      <c r="E5" s="323" t="s">
        <v>844</v>
      </c>
      <c r="F5" s="323" t="s">
        <v>1773</v>
      </c>
      <c r="G5" s="324">
        <v>46296</v>
      </c>
      <c r="H5" s="192"/>
    </row>
    <row r="6" spans="1:8">
      <c r="A6" s="192"/>
      <c r="B6" s="323" t="s">
        <v>1774</v>
      </c>
      <c r="C6" s="323">
        <v>256875</v>
      </c>
      <c r="D6" s="323" t="s">
        <v>1775</v>
      </c>
      <c r="E6" s="323" t="s">
        <v>844</v>
      </c>
      <c r="F6" s="323" t="s">
        <v>1773</v>
      </c>
      <c r="G6" s="324">
        <v>46296</v>
      </c>
      <c r="H6" s="192"/>
    </row>
    <row r="7" spans="1:8">
      <c r="A7" s="192"/>
      <c r="B7" s="323" t="s">
        <v>1776</v>
      </c>
      <c r="C7" s="323">
        <v>257278</v>
      </c>
      <c r="D7" s="323" t="s">
        <v>1777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1778</v>
      </c>
      <c r="C8" s="323">
        <v>261794</v>
      </c>
      <c r="D8" s="323" t="s">
        <v>1779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1780</v>
      </c>
      <c r="C9" s="323">
        <v>257033</v>
      </c>
      <c r="D9" s="323" t="s">
        <v>1781</v>
      </c>
      <c r="E9" s="323" t="s">
        <v>835</v>
      </c>
      <c r="F9" s="323" t="s">
        <v>192</v>
      </c>
      <c r="G9" s="323" t="s">
        <v>1782</v>
      </c>
      <c r="H9" s="192"/>
    </row>
    <row r="10" spans="1:8">
      <c r="A10" s="192"/>
      <c r="B10" s="323" t="s">
        <v>1783</v>
      </c>
      <c r="C10" s="323">
        <v>396578</v>
      </c>
      <c r="D10" s="323" t="s">
        <v>1784</v>
      </c>
      <c r="E10" s="323" t="s">
        <v>835</v>
      </c>
      <c r="F10" s="323" t="s">
        <v>192</v>
      </c>
      <c r="G10" s="323" t="s">
        <v>1782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1786</v>
      </c>
      <c r="E3" s="319" t="s">
        <v>1787</v>
      </c>
      <c r="F3" s="319" t="s">
        <v>1788</v>
      </c>
      <c r="G3" s="319" t="s">
        <v>1789</v>
      </c>
      <c r="H3" s="319" t="s">
        <v>1790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