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464" documentId="120_S{118792C3-22EF-5104-A093-F22BFE3913F3}" xr6:coauthVersionLast="47" xr6:coauthVersionMax="47" xr10:uidLastSave="{815EE1FE-47AF-4326-BE7F-BCA480F6BCA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<sst xmlns="http://schemas.openxmlformats.org/spreadsheetml/2006/main" count="6602" uniqueCount="1476">
  <si>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</si>
  <si>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</si>
  <si>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</si>
  <si>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</si>
  <si>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</si>
  <si>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</si>
  <si>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</si>
  <si>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</si>
  <si>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</si>
  <si>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</si>
  <si>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</si>
  <si>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</si>
  <si>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</si>
  <si>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</si>
  <si>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</si>
  <si>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</si>
  <si>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</si>
  <si>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</si>
  <si>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</si>
  <si>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</si>
  <si>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</si>
  <si>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</si>
  <si>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</si>
  <si>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</si>
  <si>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</si>
  <si>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</si>
  <si>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</si>
  <si>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</si>
  <si>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</si>
  <si>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</si>
  <si>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</si>
  <si>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</si>
  <si>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</si>
  <si>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</si>
  <si>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</si>
  <si>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</si>
  <si>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</si>
  <si>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</si>
  <si>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</si>
  <si>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</si>
  <si>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</si>
  <si>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</si>
  <si>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</si>
  <si>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</si>
  <si>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</si>
  <si>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</si>
  <si>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</si>
  <si>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</si>
  <si>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</si>
  <si>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</si>
  <si>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</si>
  <si>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</si>
  <si>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</si>
  <si>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</si>
  <si>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</si>
  <si>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</si>
  <si>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</si>
  <si>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</si>
  <si>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</si>
  <si>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</si>
  <si>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</si>
  <si>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</si>
  <si>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</si>
  <si>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</si>
  <si>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</si>
  <si>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</si>
  <si>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</si>
  <si>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</si>
  <si>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</si>
  <si>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</si>
  <si>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</si>
  <si>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</si>
  <si>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</si>
  <si>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</si>
  <si>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</si>
  <si>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</si>
  <si>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</si>
  <si>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</si>
  <si>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</si>
  <si>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</si>
  <si>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</si>
  <si>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</si>
  <si>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</si>
  <si>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</si>
  <si>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</si>
  <si>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</si>
  <si>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</si>
  <si>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</si>
  <si>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</si>
  <si>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</si>
  <si>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</si>
  <si>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</si>
  <si>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</si>
  <si>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</si>
  <si>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</si>
  <si>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</si>
  <si>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</si>
  <si>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</si>
  <si>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</si>
  <si>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</si>
  <si>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</si>
  <si>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</si>
  <si>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</si>
  <si>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</si>
  <si>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</si>
  <si>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</si>
  <si>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</si>
  <si>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</si>
  <si>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</si>
  <si>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</si>
  <si>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</si>
  <si>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</si>
  <si>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</si>
  <si>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</si>
  <si>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</si>
  <si>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</si>
  <si>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</si>
  <si>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</si>
  <si>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</si>
  <si>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</si>
  <si>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</si>
  <si>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</si>
  <si>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</si>
  <si>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</si>
  <si>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</si>
  <si>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</si>
  <si>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</si>
  <si>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</si>
  <si>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</si>
  <si>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</si>
  <si>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</si>
  <si>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</si>
  <si>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</si>
  <si>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</si>
  <si>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</si>
  <si>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</si>
  <si>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</si>
  <si>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</si>
  <si>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</si>
  <si>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</si>
  <si>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</si>
  <si>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</si>
  <si>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</si>
  <si>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</si>
  <si>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</si>
  <si>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</si>
  <si>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</si>
  <si>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</si>
  <si>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</si>
  <si>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</si>
  <si>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</si>
  <si>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</si>
  <si>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</si>
  <si>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</si>
  <si>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</si>
  <si>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</si>
  <si>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</si>
  <si>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</si>
  <si>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</si>
  <si>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</si>
  <si>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</si>
  <si>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</si>
  <si>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</si>
  <si>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</si>
  <si>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</si>
  <si>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</si>
  <si>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</si>
  <si>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</si>
  <si>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</si>
  <si>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</si>
  <si>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</si>
  <si>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</si>
  <si>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</si>
  <si>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</si>
  <si>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</si>
  <si>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</si>
  <si>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</si>
  <si>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</si>
  <si>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</si>
  <si>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</si>
  <si>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</si>
  <si>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</si>
  <si>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</si>
  <si>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</si>
  <si>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</si>
  <si>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</si>
  <si>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</si>
  <si>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</si>
  <si>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</si>
  <si>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</si>
  <si>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</si>
  <si>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</si>
  <si>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</si>
  <si>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</si>
  <si>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</si>
  <si>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</si>
  <si>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</si>
  <si>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</si>
  <si>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</si>
  <si>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</si>
  <si>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</si>
  <si>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</si>
  <si>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</si>
  <si>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</si>
  <si>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</si>
  <si>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</si>
  <si>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</si>
  <si>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</si>
  <si>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</si>
  <si>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</si>
  <si>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</si>
  <si>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</si>
  <si>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</si>
  <si>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</si>
  <si>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</si>
  <si>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</si>
  <si>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</si>
  <si>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</si>
  <si>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</si>
  <si>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</si>
  <si>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</si>
  <si>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</si>
  <si>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</si>
  <si>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</si>
  <si>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</si>
  <si>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</si>
  <si>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</si>
  <si>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</si>
  <si>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</si>
  <si>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</si>
  <si>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</si>
  <si>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</si>
  <si>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</si>
  <si>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</si>
  <si>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</si>
  <si>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</si>
  <si>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</si>
  <si>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</si>
  <si>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</si>
  <si>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</si>
  <si>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</si>
  <si>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</si>
  <si>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</si>
  <si>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</si>
  <si>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</si>
  <si>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</si>
  <si>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</si>
  <si>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</si>
  <si>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</si>
  <si>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</si>
  <si>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</si>
  <si>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</si>
  <si>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</si>
  <si>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</si>
  <si>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</si>
  <si>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</si>
  <si>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</si>
  <si>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</si>
  <si>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</si>
  <si>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</si>
  <si>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</si>
  <si>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</si>
  <si>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</si>
  <si>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</si>
  <si>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</si>
  <si>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</si>
  <si>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</si>
  <si>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</si>
  <si>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</si>
  <si>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</si>
  <si>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</si>
  <si>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</si>
  <si>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</si>
  <si>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</si>
  <si>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</si>
  <si>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</si>
  <si>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</si>
  <si>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</si>
  <si>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</si>
  <si>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</si>
  <si>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</si>
  <si>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</si>
  <si>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</si>
  <si>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</si>
  <si>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</si>
  <si>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</si>
  <si>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</si>
  <si>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</si>
  <si>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</si>
  <si>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</si>
  <si>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</si>
  <si>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</si>
  <si>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</si>
  <si>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</si>
  <si>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</si>
  <si>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</si>
  <si>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</si>
  <si>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</si>
  <si>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</si>
  <si>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</si>
  <si>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</si>
  <si>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</si>
  <si>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</si>
  <si>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</si>
  <si>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</si>
  <si>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</si>
  <si>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</si>
  <si>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</si>
  <si>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</si>
  <si>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</si>
  <si>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</si>
  <si>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</si>
  <si>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</si>
  <si>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</si>
  <si>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</si>
  <si>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</si>
  <si>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</si>
  <si>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</si>
  <si>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</si>
  <si>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</si>
  <si>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</si>
  <si>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</si>
  <si>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</si>
  <si>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</si>
  <si>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</si>
  <si>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</si>
  <si>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</si>
  <si>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</si>
  <si>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</si>
  <si>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</si>
  <si>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</si>
  <si>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</si>
  <si>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</si>
  <si>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</si>
  <si>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</si>
  <si>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</si>
  <si>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</si>
  <si>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</si>
  <si>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</si>
  <si>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</si>
  <si>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</si>
  <si>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</si>
  <si>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</si>
  <si>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</si>
  <si>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</si>
  <si>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</si>
  <si>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</si>
  <si>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</si>
  <si>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</si>
  <si>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</si>
  <si>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</si>
  <si>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</si>
  <si>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</si>
  <si>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</si>
  <si>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</si>
  <si>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</si>
  <si>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</si>
  <si>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</si>
  <si>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</si>
  <si>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</si>
  <si>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</si>
  <si>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</si>
  <si>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</si>
  <si>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</si>
  <si>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</si>
  <si>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</si>
  <si>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</si>
  <si>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</si>
  <si>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</si>
  <si>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</si>
  <si>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</si>
  <si>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</si>
  <si>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</si>
  <si>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</si>
  <si>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</si>
  <si>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</si>
  <si>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</si>
  <si>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</si>
  <si>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</si>
  <si>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</si>
  <si>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</si>
  <si>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</si>
  <si>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</si>
  <si>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</si>
  <si>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</si>
  <si>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</si>
  <si>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</si>
  <si>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</si>
  <si>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</si>
  <si>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</si>
  <si>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</si>
  <si>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</si>
  <si>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</si>
  <si>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</si>
  <si>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</si>
  <si>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</si>
  <si>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</si>
  <si>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</si>
  <si>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</si>
  <si>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</si>
  <si>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</si>
  <si>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</si>
  <si>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</si>
  <si>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</si>
  <si>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</si>
  <si>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</si>
  <si>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</si>
  <si>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</si>
  <si>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</si>
  <si>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</si>
  <si>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</si>
  <si>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</si>
  <si>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</si>
  <si>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</si>
  <si>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</si>
  <si>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</si>
  <si>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</si>
  <si>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</si>
  <si>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</si>
  <si>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</si>
  <si>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</si>
  <si>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</si>
  <si>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</si>
  <si>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</si>
  <si>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</si>
  <si>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</si>
  <si>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</si>
  <si>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</si>
  <si>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</si>
  <si>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</si>
  <si>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</si>
  <si>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</si>
  <si>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</si>
  <si>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</si>
  <si>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</si>
  <si>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</si>
  <si>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</si>
  <si>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</si>
  <si>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</si>
  <si>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</si>
  <si>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</si>
  <si>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</si>
  <si>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</si>
  <si>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</si>
  <si>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</si>
  <si>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</si>
  <si>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</si>
  <si>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</si>
  <si>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</si>
  <si>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</si>
  <si>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</si>
  <si>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</si>
  <si>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</si>
  <si>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</si>
  <si>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</si>
  <si>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</si>
  <si>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</si>
  <si>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</si>
  <si>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</si>
  <si>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</si>
  <si>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</si>
  <si>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</si>
  <si>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</si>
  <si>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</si>
  <si>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</si>
  <si>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</si>
  <si>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</si>
  <si>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</si>
  <si>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</si>
  <si>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</si>
  <si>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</si>
  <si>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</si>
  <si>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</si>
  <si>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</si>
  <si>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</si>
  <si>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</si>
  <si>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</si>
  <si>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</si>
  <si>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</si>
  <si>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</si>
  <si>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</si>
  <si>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</si>
  <si>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</si>
  <si>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</si>
  <si>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</si>
  <si>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</si>
  <si>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</si>
  <si>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</si>
  <si>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</si>
  <si>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</si>
  <si>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</si>
  <si>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</si>
  <si>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</si>
  <si>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</si>
  <si>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</si>
  <si>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</si>
  <si>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</si>
  <si>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</si>
  <si>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</si>
  <si>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</si>
  <si>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</si>
  <si>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</si>
  <si>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</si>
  <si>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</si>
  <si>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</si>
  <si>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</si>
  <si>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</si>
  <si>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</si>
  <si>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</si>
  <si>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</si>
  <si>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</si>
  <si>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</si>
  <si>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</si>
  <si>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</si>
  <si>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</si>
  <si>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</si>
  <si>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</si>
  <si>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</si>
  <si>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</si>
  <si>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</si>
  <si>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</si>
  <si>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</si>
  <si>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</si>
  <si>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</si>
  <si>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</si>
  <si>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</si>
  <si>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</si>
  <si>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</si>
  <si>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</si>
  <si>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</si>
  <si>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</si>
  <si>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</si>
  <si>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</si>
  <si>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</si>
  <si>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</si>
  <si>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</si>
  <si>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</si>
  <si>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</si>
  <si>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</si>
  <si>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</si>
  <si>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</si>
  <si>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</si>
  <si>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</si>
  <si>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</si>
  <si>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</si>
  <si>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</si>
  <si>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</si>
  <si>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</si>
  <si>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</si>
  <si>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</si>
  <si>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</si>
  <si>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</si>
  <si>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</si>
  <si>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</si>
  <si>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</si>
  <si>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</si>
  <si>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</si>
  <si>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</si>
  <si>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</si>
  <si>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</si>
  <si>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</si>
  <si>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</si>
  <si>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</si>
  <si>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</si>
  <si>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</si>
  <si>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</si>
  <si>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</si>
  <si>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</si>
  <si>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</si>
  <si>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</si>
  <si>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</si>
  <si>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</si>
  <si>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</si>
  <si>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</si>
  <si>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</si>
  <si>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</si>
  <si>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</si>
  <si>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</si>
  <si>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</si>
  <si>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</si>
  <si>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</si>
  <si>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</si>
  <si>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</si>
  <si>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</si>
  <si>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</si>
  <si>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</si>
  <si>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</si>
  <si>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</si>
  <si>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</si>
  <si>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</si>
  <si>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</si>
  <si>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</si>
  <si>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</si>
  <si>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</si>
  <si>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</si>
  <si>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</si>
  <si>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</si>
  <si>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</si>
  <si>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</si>
  <si>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</si>
  <si>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</si>
  <si>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</si>
  <si>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</si>
  <si>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</si>
  <si>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</si>
  <si>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</si>
  <si>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</si>
  <si>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</si>
  <si>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</si>
  <si>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</si>
  <si>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</si>
  <si>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</si>
  <si>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</si>
  <si>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</si>
  <si>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</si>
  <si>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</si>
  <si>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</si>
  <si>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</si>
  <si>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</si>
  <si>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</si>
  <si>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</si>
  <si>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</si>
  <si>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</si>
  <si>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</si>
  <si>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</si>
  <si>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</si>
  <si>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</si>
  <si>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</si>
  <si>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</si>
  <si>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</si>
  <si>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</si>
  <si>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</si>
  <si>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</si>
  <si>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</si>
  <si>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</si>
  <si>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</si>
  <si>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</si>
  <si>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</si>
  <si>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</si>
  <si>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</si>
  <si>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</si>
  <si>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</si>
  <si>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</si>
  <si>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</si>
  <si>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</si>
  <si>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</si>
  <si>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</si>
  <si>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</si>
  <si>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</si>
  <si>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</si>
  <si>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</si>
  <si>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</si>
  <si>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</si>
  <si>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</si>
  <si>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</si>
  <si>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</si>
  <si>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</si>
  <si>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</si>
  <si>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</si>
  <si>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</si>
  <si>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</si>
  <si>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</si>
  <si>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</si>
  <si>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</si>
  <si>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</si>
  <si>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</si>
  <si>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</si>
  <si>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</si>
  <si>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</si>
  <si>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</si>
  <si>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</si>
  <si>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</si>
  <si>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</si>
  <si>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</si>
  <si>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</si>
  <si>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</si>
  <si>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</si>
  <si>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</si>
  <si>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</si>
  <si>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</si>
  <si>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</si>
  <si>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</si>
  <si>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</si>
  <si>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</si>
  <si>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</si>
  <si>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</si>
  <si>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</si>
  <si>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</si>
  <si>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</si>
  <si>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</si>
  <si>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</si>
  <si>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</si>
  <si>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</si>
  <si>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</si>
  <si>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</si>
  <si>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</si>
  <si>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</si>
  <si>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</si>
  <si>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</si>
  <si>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</si>
  <si>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</si>
  <si>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</si>
  <si>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</si>
  <si>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</si>
  <si>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</si>
  <si>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</si>
  <si>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</si>
  <si>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</si>
  <si>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</si>
  <si>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</si>
  <si>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</si>
  <si>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</si>
  <si>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</si>
  <si>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</si>
  <si>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</si>
  <si>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</si>
  <si>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</si>
  <si>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</si>
  <si>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</si>
  <si>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</si>
  <si>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</si>
  <si>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</si>
  <si>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</si>
  <si>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</si>
  <si>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</si>
  <si>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</si>
  <si>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</si>
  <si>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</si>
  <si>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</si>
  <si>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</si>
  <si>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</si>
  <si>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</si>
  <si>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</si>
  <si>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</si>
  <si>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</si>
  <si>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</si>
  <si>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</si>
  <si>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</si>
  <si>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</si>
  <si>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</si>
  <si>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</si>
  <si>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</si>
  <si>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</si>
  <si>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</si>
  <si>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</si>
  <si>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</si>
  <si>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</si>
  <si>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</si>
  <si>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</si>
  <si>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</si>
  <si>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</si>
  <si>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</si>
  <si>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</si>
  <si>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</si>
  <si>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</si>
  <si>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</si>
  <si>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</si>
  <si>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</si>
  <si>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</si>
  <si>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</si>
  <si>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</si>
  <si>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</si>
  <si>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</si>
  <si>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</si>
  <si>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</si>
  <si>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</si>
  <si>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</si>
  <si>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</si>
  <si>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</si>
  <si>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</si>
  <si>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</si>
  <si>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</si>
  <si>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</si>
  <si>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</si>
  <si>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</si>
  <si>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</si>
  <si>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</si>
  <si>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</si>
  <si>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</si>
  <si>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</si>
  <si>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</si>
  <si>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</si>
  <si>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</si>
  <si>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</si>
  <si>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</si>
  <si>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</si>
  <si>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</si>
  <si>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</si>
  <si>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</si>
  <si>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</si>
  <si>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</si>
  <si>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</si>
  <si>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</si>
  <si>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</si>
  <si>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</si>
  <si>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</si>
  <si>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</si>
  <si>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</si>
  <si>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</si>
  <si>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</si>
  <si>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</si>
  <si>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</si>
  <si>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</si>
  <si>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</si>
  <si>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</si>
  <si>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</si>
  <si>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</si>
  <si>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</si>
  <si>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</si>
  <si>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</si>
  <si>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</si>
  <si>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</si>
  <si>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</si>
  <si>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</si>
  <si>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</si>
  <si>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</si>
  <si>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</si>
  <si>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</si>
  <si>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</si>
  <si>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</si>
  <si>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</si>
  <si>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</si>
  <si>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</si>
  <si>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</si>
  <si>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</si>
  <si>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</si>
  <si>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</si>
  <si>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</si>
  <si>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</si>
  <si>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</si>
  <si>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</si>
  <si>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</si>
  <si>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</si>
  <si>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</si>
  <si>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</si>
  <si>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</si>
  <si>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</si>
  <si>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</si>
  <si>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</si>
  <si>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</si>
  <si>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</si>
  <si>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</si>
  <si>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</si>
  <si>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</si>
  <si>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</si>
  <si>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</si>
  <si>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</si>
  <si>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</si>
  <si>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</si>
  <si>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</si>
  <si>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</si>
  <si>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</si>
  <si>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</si>
  <si>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</si>
  <si>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</si>
  <si>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</si>
  <si>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</si>
  <si>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</si>
  <si>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</si>
  <si>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</si>
  <si>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</si>
  <si>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</si>
  <si>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</si>
  <si>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</si>
  <si>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</si>
  <si>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</si>
  <si>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</si>
  <si>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</si>
  <si>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</si>
  <si>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</si>
  <si>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</si>
  <si>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</si>
  <si>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</si>
  <si>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</si>
  <si>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</si>
  <si>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</si>
  <si>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</si>
  <si>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</si>
  <si>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</si>
  <si>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</si>
  <si>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</si>
  <si>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</si>
  <si>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</si>
  <si>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</si>
  <si>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</si>
  <si>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</si>
  <si>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</si>
  <si>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</si>
  <si>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</si>
  <si>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</si>
  <si>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</si>
  <si>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</si>
  <si>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</si>
  <si>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</si>
  <si>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</si>
  <si>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</si>
  <si>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</si>
  <si>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</si>
  <si>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</si>
  <si>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</si>
  <si>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</si>
  <si>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</si>
  <si>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</si>
  <si>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</si>
  <si>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</si>
  <si>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</si>
  <si>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</si>
  <si>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</si>
  <si>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</si>
  <si>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</si>
  <si>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</si>
  <si>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</si>
  <si>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</si>
  <si>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</si>
  <si>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</si>
  <si>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</si>
  <si>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</si>
  <si>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</si>
  <si>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</si>
  <si>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</si>
  <si>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</si>
  <si>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</si>
  <si>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</si>
  <si>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</si>
  <si>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</si>
  <si>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</si>
  <si>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</si>
  <si>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</si>
  <si>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</si>
  <si>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</si>
  <si>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</si>
  <si>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</si>
  <si>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</si>
  <si>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</si>
  <si>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</si>
  <si>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</si>
  <si>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</si>
  <si>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</si>
  <si>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</si>
  <si>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</si>
  <si>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</si>
  <si>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</si>
  <si>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</si>
  <si>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</si>
  <si>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</si>
  <si>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</si>
  <si>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</si>
  <si>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</si>
  <si>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</si>
  <si>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</si>
  <si>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</si>
  <si>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</si>
  <si>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</si>
  <si>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</si>
  <si>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</si>
  <si>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</si>
  <si>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</si>
  <si>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</si>
  <si>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</si>
  <si>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</si>
  <si>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</si>
  <si>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</si>
  <si>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</si>
  <si>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</si>
  <si>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</si>
  <si>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</si>
  <si>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</si>
  <si>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</si>
  <si>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</si>
  <si>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</si>
  <si>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</si>
  <si>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</si>
  <si>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</si>
  <si>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</si>
  <si>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</si>
  <si>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</si>
  <si>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</si>
  <si>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</si>
  <si>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</si>
  <si>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</si>
  <si>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</si>
  <si>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</si>
  <si>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</si>
  <si>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</si>
  <si>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</si>
  <si>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</si>
  <si>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</si>
  <si>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</si>
  <si>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</si>
  <si>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</si>
  <si>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</si>
  <si>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</si>
  <si>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</si>
  <si>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</si>
  <si>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</si>
  <si>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</si>
  <si>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</si>
  <si>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</si>
  <si>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</si>
  <si>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</si>
  <si>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</si>
  <si>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</si>
  <si>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</si>
  <si>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</si>
  <si>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</si>
  <si>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</si>
  <si>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</si>
  <si>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</si>
  <si>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</si>
  <si>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</si>
  <si>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</si>
  <si>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</si>
  <si>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</si>
  <si>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</si>
  <si>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</si>
  <si>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</si>
  <si>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</si>
  <si>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</si>
  <si>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</si>
  <si>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</si>
  <si>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</si>
  <si>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</si>
  <si>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</si>
  <si>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</si>
  <si>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</si>
  <si>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</si>
  <si>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</si>
  <si>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</si>
  <si>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</si>
  <si>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</si>
  <si>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</si>
  <si>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</si>
  <si>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</si>
  <si>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</si>
  <si>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</si>
  <si>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</si>
  <si>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</si>
  <si>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</si>
  <si>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</si>
  <si>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</si>
  <si>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</si>
  <si>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</si>
  <si>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</si>
  <si>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</si>
  <si>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</si>
  <si>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</si>
  <si>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</si>
  <si>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</si>
  <si>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</si>
  <si>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</si>
  <si>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</si>
  <si>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</si>
  <si>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</si>
  <si>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</si>
  <si>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</si>
  <si>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</si>
  <si>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</si>
  <si>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</si>
  <si>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</si>
  <si>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</si>
  <si>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</si>
  <si>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</si>
  <si>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</si>
  <si>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</si>
  <si>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</si>
  <si>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</si>
  <si>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</si>
  <si>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</si>
  <si>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</si>
  <si>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</si>
  <si>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</si>
  <si>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</si>
  <si>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</si>
  <si>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</si>
  <si>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</si>
  <si>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</si>
  <si>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</si>
  <si>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</si>
  <si>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</si>
  <si>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</si>
  <si>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</si>
  <si>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</si>
  <si>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</si>
  <si>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</si>
  <si>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</si>
  <si>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</si>
  <si>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</si>
  <si>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</si>
  <si>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</si>
  <si>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</si>
  <si>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</si>
  <si>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</si>
  <si>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</si>
  <si>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</si>
  <si>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</si>
  <si>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</si>
  <si>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</si>
  <si>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</si>
  <si>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</si>
  <si>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</si>
  <si>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</si>
  <si>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</si>
  <si>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</si>
  <si>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</si>
  <si>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</si>
  <si>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</si>
  <si>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</si>
  <si>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</si>
  <si>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</si>
  <si>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</si>
  <si>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</si>
  <si>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</si>
  <si>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</si>
  <si>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</si>
  <si>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</si>
  <si>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</si>
  <si>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</si>
  <si>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</si>
  <si>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</si>
  <si>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</si>
  <si>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</si>
  <si>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</si>
  <si>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</si>
  <si>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</si>
  <si>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</si>
  <si>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</si>
  <si>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</si>
  <si>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</si>
  <si>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</si>
  <si>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</si>
  <si>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</si>
  <si>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</si>
  <si>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</si>
  <si>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</si>
  <si>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</si>
  <si>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</si>
  <si>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</si>
  <si>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</si>
  <si>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</si>
  <si>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</si>
  <si>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</si>
  <si>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</si>
  <si>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</si>
  <si>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</si>
  <si>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</si>
  <si>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</si>
  <si>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</si>
  <si>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</si>
  <si>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</si>
  <si>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</si>
  <si>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</si>
  <si>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</si>
  <si>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</si>
  <si>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</si>
  <si>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</si>
  <si>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</si>
  <si>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</si>
  <si>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</si>
  <si>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</si>
  <si>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</si>
  <si>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</si>
  <si>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</si>
  <si>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</si>
  <si>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</si>
  <si>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</si>
  <si>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</si>
  <si>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</si>
  <si>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</si>
  <si>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</si>
  <si>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</si>
  <si>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</si>
  <si>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</si>
  <si>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</si>
  <si>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</si>
  <si>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</si>
  <si>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</si>
  <si>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</si>
  <si>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</si>
  <si>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</si>
  <si>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</si>
  <si>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</si>
  <si>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</si>
  <si>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</si>
  <si>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</si>
  <si>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</si>
  <si>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</si>
  <si>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</si>
  <si>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</si>
  <si>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</si>
  <si>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</si>
  <si>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</si>
  <si>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</si>
  <si>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</si>
  <si>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</si>
  <si>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</si>
  <si>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</si>
  <si>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</si>
  <si>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</si>
  <si>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</si>
  <si>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</si>
  <si>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</si>
  <si>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</si>
  <si>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</si>
  <si>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</si>
  <si>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</si>
  <si>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</si>
  <si>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</si>
  <si>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</si>
  <si>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</si>
  <si>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</si>
  <si>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</si>
  <si>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</si>
  <si>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</si>
  <si>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</si>
  <si>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</si>
  <si>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</si>
  <si>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</si>
  <si>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</si>
  <si>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</si>
  <si>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</si>
  <si>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</si>
  <si>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</si>
  <si>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</si>
  <si>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</si>
  <si>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</si>
  <si>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</si>
  <si>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</si>
  <si>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</si>
  <si>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</si>
  <si>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</si>
  <si>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</si>
  <si>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</si>
  <si>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</si>
  <si>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</si>
  <si>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</si>
  <si>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</si>
  <si>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</si>
  <si>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</si>
  <si>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</si>
  <si>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</si>
  <si>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</si>
  <si>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</si>
  <si>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</si>
  <si>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</si>
  <si>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</si>
  <si>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</si>
  <si>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</si>
  <si>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</si>
  <si>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</si>
  <si>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</si>
  <si>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</si>
  <si>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</si>
  <si>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</si>
  <si>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</si>
  <si>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</si>
  <si>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</si>
  <si>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</si>
  <si>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</si>
  <si>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</si>
  <si>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</si>
  <si>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</si>
  <si>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</si>
  <si>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</si>
  <si>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</si>
  <si>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</si>
  <si>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</si>
  <si>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</si>
  <si>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</si>
  <si>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</si>
  <si>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</si>
  <si>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</si>
  <si>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</si>
  <si>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</si>
  <si>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</si>
  <si>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</si>
  <si>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</si>
  <si>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</si>
  <si>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</si>
  <si>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</si>
  <si>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</si>
  <si>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</si>
  <si>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</si>
  <si>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</si>
  <si>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</si>
  <si>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</si>
  <si>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</si>
  <si>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</si>
  <si>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</si>
  <si>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</si>
  <si>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</si>
  <si>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</si>
  <si>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</si>
  <si>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</si>
  <si>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</si>
  <si>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</si>
  <si>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</si>
  <si>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</si>
  <si>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</si>
  <si>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</si>
  <si>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</si>
  <si>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</si>
  <si>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</si>
  <si>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</si>
  <si>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</si>
  <si>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</si>
  <si>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</si>
  <si>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</si>
  <si>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</si>
  <si>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</si>
  <si>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</si>
  <si>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</si>
  <si>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</si>
  <si>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</si>
  <si>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</si>
  <si>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</si>
  <si>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</si>
  <si>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</si>
  <si>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</si>
  <si>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</si>
  <si>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</si>
  <si>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</si>
  <si>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</si>
  <si>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</si>
  <si>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</si>
  <si>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</si>
  <si>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</si>
  <si>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</si>
  <si>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</si>
  <si>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</si>
  <si>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</si>
  <si>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</si>
  <si>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</si>
  <si>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</si>
  <si>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</si>
  <si>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</si>
  <si>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</si>
  <si>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</si>
  <si>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</si>
  <si>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</si>
  <si>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</si>
  <si>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</si>
  <si>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</si>
  <si>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</si>
  <si>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</si>
  <si>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</si>
  <si>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</si>
  <si>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</si>
  <si>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</si>
  <si>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</si>
  <si>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</si>
  <si>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</si>
  <si>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</si>
  <si>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</si>
  <si>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</si>
  <si>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</si>
  <si>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</si>
  <si>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</si>
  <si>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</si>
  <si>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</si>
  <si>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</si>
  <si>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</si>
  <si>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</si>
  <si>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</si>
  <si>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</si>
  <si>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</si>
  <si>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</si>
  <si>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</si>
  <si>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</si>
  <si>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</si>
  <si>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</si>
  <si>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</si>
  <si>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</si>
  <si>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</si>
  <si>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</si>
  <si>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</si>
  <si>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</si>
  <si>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</si>
  <si>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</si>
  <si>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</si>
  <si>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</si>
  <si>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</si>
  <si>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</si>
  <si>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</si>
  <si>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</si>
  <si>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</si>
  <si>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</si>
  <si>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</si>
  <si>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</si>
  <si>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</si>
  <si>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</si>
  <si>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</si>
  <si>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</si>
  <si>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</si>
  <si>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</si>
  <si>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</si>
  <si>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</si>
  <si>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</si>
  <si>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</si>
  <si>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 xml:space="preserve">Sem oportunidade de faixa </t>
  </si>
  <si>
    <t>Cancelado CCO / priorização circulação de trens</t>
  </si>
  <si>
    <t>TP pronto 08h41 / Sem oportunidade de faixa</t>
  </si>
  <si>
    <t>Robson</t>
  </si>
  <si>
    <t>MC1 08h10 / Autorizado entrada na via 08h45 / Em deslocamento para km de trabalho</t>
  </si>
  <si>
    <t>MC1 07h41 / Em deslocamento</t>
  </si>
  <si>
    <t>ZPT109</t>
  </si>
  <si>
    <t xml:space="preserve">MC1 08h04 / </t>
  </si>
  <si>
    <t>Içamento de peças de concreto para o viaduto</t>
  </si>
  <si>
    <t>TP pronto 08h12 / Cancelado expansão / priorização da solda em ZPGRUM2.</t>
  </si>
  <si>
    <t>TP pronto 08h12 /Em intervalo das 08h45 até 10h45.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</si>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</sst>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D242" activePane="topRight" state="frozen"/>
      <selection pane="topRight" activeCell="BP264" sqref="BP26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2" t="s">
        <v>950</v>
      </c>
      <c r="C1" s="183"/>
      <c r="D1" s="183"/>
      <c r="E1" s="3"/>
      <c r="F1" s="182" t="s">
        <v>951</v>
      </c>
      <c r="G1" s="183"/>
      <c r="H1" s="184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5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86" t="s">
        <v>959</v>
      </c>
      <c r="BB2" s="188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6" t="s">
        <v>960</v>
      </c>
      <c r="AJ3" s="188"/>
      <c r="AK3" s="186" t="s">
        <v>961</v>
      </c>
      <c r="AL3" s="187"/>
      <c r="AM3" s="210"/>
      <c r="AN3" s="211"/>
      <c r="AO3" s="187"/>
      <c r="AP3" s="187"/>
      <c r="AQ3" s="188"/>
      <c r="AR3" s="63"/>
      <c r="AS3" s="208" t="s">
        <v>967</v>
      </c>
      <c r="AT3" s="209"/>
      <c r="AU3" s="208" t="s">
        <v>968</v>
      </c>
      <c r="AV3" s="209"/>
      <c r="AW3" s="208" t="s">
        <v>969</v>
      </c>
      <c r="AX3" s="209"/>
      <c r="AY3" s="63" t="s">
        <v>970</v>
      </c>
      <c r="AZ3" s="63"/>
      <c r="BA3" s="206"/>
      <c r="BB3" s="207"/>
      <c r="BC3" s="186" t="s">
        <v>963</v>
      </c>
      <c r="BD3" s="187"/>
      <c r="BE3" s="187"/>
      <c r="BF3" s="188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</v>
      </c>
      <c r="AS257" s="108">
        <v>0</v>
      </c>
      <c r="AT257" s="108">
        <v>0</v>
      </c>
      <c r="AU257" s="136"/>
      <c r="AV257" s="136"/>
      <c r="AW257" s="14"/>
      <c r="AX257" s="14"/>
      <c r="AY257" s="164">
        <f t="shared" si="20"/>
        <v>0</v>
      </c>
      <c r="AZ257" s="153"/>
      <c r="BA257" s="109">
        <v>0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0</v>
      </c>
      <c r="BI257" s="17"/>
      <c r="BJ257" s="17" t="s">
        <v>1397</v>
      </c>
      <c r="BK257" s="18" t="s">
        <v>1397</v>
      </c>
      <c r="BL257" s="16"/>
      <c r="BM257" s="130" t="s">
        <v>447</v>
      </c>
      <c r="BN257" s="130" t="s">
        <v>471</v>
      </c>
      <c r="BO257" s="130" t="s">
        <v>471</v>
      </c>
      <c r="BP257" s="18" t="s">
        <v>1397</v>
      </c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>CondiçõesClimáticaChuva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1398</v>
      </c>
      <c r="BK259" s="18" t="s">
        <v>1398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1398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 t="s">
        <v>1080</v>
      </c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1399</v>
      </c>
      <c r="BK262" s="18" t="s">
        <v>1399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1399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1400</v>
      </c>
      <c r="BK263" s="18" t="s">
        <v>1400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1400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 t="s">
        <v>1080</v>
      </c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1401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 t="s">
        <v>1123</v>
      </c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 t="s">
        <v>1123</v>
      </c>
      <c r="BK267" s="18"/>
      <c r="BL267" s="16"/>
      <c r="BM267" s="130"/>
      <c r="BN267" s="130"/>
      <c r="BO267" s="130"/>
      <c r="BP267" s="18"/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/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 t="s">
        <v>1080</v>
      </c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/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 t="s">
        <v>1123</v>
      </c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 t="s">
        <v>1402</v>
      </c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/>
      <c r="BN274" s="130"/>
      <c r="BO274" s="130"/>
      <c r="BP274" s="18"/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/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/>
      <c r="BN275" s="130"/>
      <c r="BO275" s="130"/>
      <c r="BP275" s="18"/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6.9444444444444447E-4</v>
      </c>
      <c r="AU277" s="136"/>
      <c r="AV277" s="136"/>
      <c r="AW277" s="14"/>
      <c r="AX277" s="14"/>
      <c r="AY277" s="164">
        <f t="shared" si="26"/>
        <v>6.9444444444444447E-4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1403</v>
      </c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1.666666666666667E-2</v>
      </c>
      <c r="BS277" s="19">
        <f t="shared" si="30"/>
        <v>0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1404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/>
      <c r="AT278" s="108"/>
      <c r="AU278" s="136"/>
      <c r="AV278" s="136"/>
      <c r="AW278" s="14"/>
      <c r="AX278" s="14"/>
      <c r="AY278" s="164">
        <f t="shared" si="26"/>
        <v>0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/>
      <c r="BI278" s="17"/>
      <c r="BJ278" s="17" t="s">
        <v>1405</v>
      </c>
      <c r="BK278" s="18"/>
      <c r="BL278" s="16"/>
      <c r="BM278" s="130"/>
      <c r="BN278" s="130"/>
      <c r="BO278" s="130"/>
      <c r="BP278" s="18"/>
      <c r="BQ278" s="12" t="str">
        <f t="shared" si="28"/>
        <v>Produção e Intervalo</v>
      </c>
      <c r="BR278" s="19">
        <f t="shared" si="29"/>
        <v>0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/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 t="s">
        <v>1080</v>
      </c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1406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1407</v>
      </c>
      <c r="BK280" s="18"/>
      <c r="BL280" s="16"/>
      <c r="BM280" s="130"/>
      <c r="BN280" s="130"/>
      <c r="BO280" s="130"/>
      <c r="BP280" s="18"/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/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0.44791666666666669</v>
      </c>
      <c r="AU281" s="136"/>
      <c r="AV281" s="136"/>
      <c r="AW281" s="14"/>
      <c r="AX281" s="14"/>
      <c r="AY281" s="164">
        <f t="shared" si="26"/>
        <v>8.333333333333337E-2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1</v>
      </c>
      <c r="BI281" s="17"/>
      <c r="BJ281" s="17" t="s">
        <v>1408</v>
      </c>
      <c r="BK281" s="18"/>
      <c r="BL281" s="16"/>
      <c r="BM281" s="130"/>
      <c r="BN281" s="130"/>
      <c r="BO281" s="130"/>
      <c r="BP281" s="18"/>
      <c r="BQ281" s="12" t="str">
        <f t="shared" si="28"/>
        <v>Produção</v>
      </c>
      <c r="BR281" s="19">
        <f t="shared" si="29"/>
        <v>1.0000000000000004</v>
      </c>
      <c r="BS281" s="19">
        <f t="shared" si="30"/>
        <v>0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1409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1410</v>
      </c>
      <c r="C4" s="160" t="s">
        <v>1411</v>
      </c>
      <c r="D4" s="160" t="s">
        <v>1412</v>
      </c>
      <c r="E4" s="160" t="s">
        <v>1413</v>
      </c>
      <c r="F4" s="160" t="s">
        <v>4</v>
      </c>
      <c r="G4" s="160" t="s">
        <v>1414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1415</v>
      </c>
      <c r="C6" s="161">
        <v>407867</v>
      </c>
      <c r="D6" s="161" t="s">
        <v>1416</v>
      </c>
      <c r="E6" s="161" t="s">
        <v>824</v>
      </c>
      <c r="F6" s="161" t="s">
        <v>1417</v>
      </c>
      <c r="G6" s="162"/>
    </row>
    <row r="7" spans="2:7">
      <c r="B7" s="161" t="s">
        <v>1418</v>
      </c>
      <c r="C7" s="161">
        <v>293644</v>
      </c>
      <c r="D7" s="161" t="s">
        <v>1419</v>
      </c>
      <c r="E7" s="161" t="s">
        <v>824</v>
      </c>
      <c r="F7" s="161" t="s">
        <v>1417</v>
      </c>
      <c r="G7" s="162"/>
    </row>
    <row r="8" spans="2:7">
      <c r="B8" s="161" t="s">
        <v>1420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1421</v>
      </c>
      <c r="C9" s="161">
        <v>256790</v>
      </c>
      <c r="D9" s="161" t="s">
        <v>1422</v>
      </c>
      <c r="E9" s="161" t="s">
        <v>825</v>
      </c>
      <c r="F9" s="161" t="s">
        <v>1423</v>
      </c>
      <c r="G9" s="162">
        <v>46357</v>
      </c>
    </row>
    <row r="10" spans="2:7">
      <c r="B10" s="161" t="s">
        <v>1424</v>
      </c>
      <c r="C10" s="161">
        <v>265193</v>
      </c>
      <c r="D10" s="161" t="s">
        <v>1425</v>
      </c>
      <c r="E10" s="161" t="s">
        <v>826</v>
      </c>
      <c r="F10" s="161" t="s">
        <v>54</v>
      </c>
      <c r="G10" s="161" t="s">
        <v>1426</v>
      </c>
    </row>
    <row r="11" spans="2:7">
      <c r="B11" s="161" t="s">
        <v>1427</v>
      </c>
      <c r="C11" s="161">
        <v>293716</v>
      </c>
      <c r="D11" s="161" t="s">
        <v>1428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1429</v>
      </c>
      <c r="C12" s="161">
        <v>257258</v>
      </c>
      <c r="D12" s="161" t="s">
        <v>1430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1431</v>
      </c>
      <c r="C13" s="161">
        <v>371147</v>
      </c>
      <c r="D13" s="161" t="s">
        <v>1432</v>
      </c>
      <c r="E13" s="161" t="s">
        <v>827</v>
      </c>
      <c r="F13" s="161" t="s">
        <v>71</v>
      </c>
      <c r="G13" s="161" t="s">
        <v>1426</v>
      </c>
    </row>
    <row r="14" spans="2:7">
      <c r="B14" s="161" t="s">
        <v>1433</v>
      </c>
      <c r="C14" s="161">
        <v>259230</v>
      </c>
      <c r="D14" s="161" t="s">
        <v>1434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1435</v>
      </c>
      <c r="C15" s="161">
        <v>370705</v>
      </c>
      <c r="D15" s="161"/>
      <c r="E15" s="161" t="s">
        <v>827</v>
      </c>
      <c r="F15" s="161" t="s">
        <v>71</v>
      </c>
      <c r="G15" s="161" t="s">
        <v>1426</v>
      </c>
    </row>
    <row r="16" spans="2:7">
      <c r="B16" s="161" t="s">
        <v>1436</v>
      </c>
      <c r="C16" s="161">
        <v>258542</v>
      </c>
      <c r="D16" s="161" t="s">
        <v>1437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1438</v>
      </c>
      <c r="C17" s="161">
        <v>257050</v>
      </c>
      <c r="D17" s="161" t="s">
        <v>1439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1440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1441</v>
      </c>
      <c r="D4" s="163" t="s">
        <v>1442</v>
      </c>
      <c r="E4" s="163" t="s">
        <v>1443</v>
      </c>
      <c r="F4" s="160" t="s">
        <v>1444</v>
      </c>
      <c r="G4" s="163" t="s">
        <v>1445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1446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1447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1446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1446</v>
      </c>
      <c r="G9" s="167"/>
    </row>
    <row r="10" spans="2:7" ht="19.5" customHeight="1">
      <c r="B10" s="167" t="s">
        <v>1448</v>
      </c>
      <c r="C10" s="167">
        <v>9038</v>
      </c>
      <c r="D10" s="168">
        <v>46063</v>
      </c>
      <c r="E10" s="167">
        <v>11450</v>
      </c>
      <c r="F10" s="169" t="s">
        <v>1449</v>
      </c>
      <c r="G10" s="167"/>
    </row>
    <row r="11" spans="2:7" ht="19.5" customHeight="1">
      <c r="B11" s="167" t="s">
        <v>744</v>
      </c>
      <c r="C11" s="167" t="s">
        <v>1450</v>
      </c>
      <c r="D11" s="168">
        <v>46056</v>
      </c>
      <c r="E11" s="167">
        <v>9100</v>
      </c>
      <c r="F11" s="169" t="s">
        <v>1451</v>
      </c>
      <c r="G11" s="167" t="s">
        <v>1452</v>
      </c>
    </row>
    <row r="12" spans="2:7" ht="19.5" customHeight="1">
      <c r="B12" s="167" t="s">
        <v>744</v>
      </c>
      <c r="C12" s="167" t="s">
        <v>1453</v>
      </c>
      <c r="D12" s="168">
        <v>46058</v>
      </c>
      <c r="E12" s="167">
        <v>12000</v>
      </c>
      <c r="F12" s="169" t="s">
        <v>1446</v>
      </c>
      <c r="G12" s="167"/>
    </row>
    <row r="13" spans="2:7" ht="19.5" customHeight="1">
      <c r="B13" s="167" t="s">
        <v>744</v>
      </c>
      <c r="C13" s="167" t="s">
        <v>1454</v>
      </c>
      <c r="D13" s="168">
        <v>46058</v>
      </c>
      <c r="E13" s="167">
        <v>12000</v>
      </c>
      <c r="F13" s="169" t="s">
        <v>1446</v>
      </c>
      <c r="G13" s="167"/>
    </row>
    <row r="14" spans="2:7" ht="19.5" customHeight="1">
      <c r="B14" s="167" t="s">
        <v>744</v>
      </c>
      <c r="C14" s="167" t="s">
        <v>1455</v>
      </c>
      <c r="D14" s="168">
        <v>46058</v>
      </c>
      <c r="E14" s="167">
        <v>13800</v>
      </c>
      <c r="F14" s="169" t="s">
        <v>1446</v>
      </c>
      <c r="G14" s="167" t="s">
        <v>1456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1457</v>
      </c>
      <c r="D5" s="216"/>
      <c r="E5" s="216"/>
      <c r="F5" s="216"/>
      <c r="G5" s="216"/>
      <c r="H5" s="216"/>
      <c r="I5" s="216"/>
      <c r="J5" s="217"/>
      <c r="K5" s="218" t="s">
        <v>1458</v>
      </c>
      <c r="L5" s="219"/>
      <c r="M5" s="219"/>
      <c r="N5" s="219"/>
      <c r="O5" s="220" t="s">
        <v>1459</v>
      </c>
      <c r="P5" s="221"/>
    </row>
    <row r="6" spans="1:16" s="74" customFormat="1" ht="15" customHeight="1">
      <c r="A6" s="66" t="s">
        <v>1460</v>
      </c>
      <c r="B6" s="75" t="s">
        <v>1461</v>
      </c>
      <c r="C6" s="76" t="s">
        <v>992</v>
      </c>
      <c r="D6" s="77" t="s">
        <v>993</v>
      </c>
      <c r="E6" s="76" t="s">
        <v>1462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1463</v>
      </c>
      <c r="M6" s="80" t="s">
        <v>611</v>
      </c>
      <c r="N6" s="81" t="s">
        <v>987</v>
      </c>
      <c r="O6" s="158" t="s">
        <v>1030</v>
      </c>
      <c r="P6" s="133" t="s">
        <v>1464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0</v>
      </c>
      <c r="P257" s="147" t="str">
        <f>IF($A$2=1,IF(SP_SUL!BJ257="","*",SP_SUL!BJ257),IF(SP_SUL!BK257="","*",SP_SUL!BK257))</f>
        <v>Concições climáticas (chuva)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Cancelado CCO / priorização circulação de trens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1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1465</v>
      </c>
      <c r="V1" s="227"/>
      <c r="W1" s="227"/>
    </row>
    <row r="2" spans="1:23" ht="15" customHeight="1">
      <c r="A2" s="87" t="s">
        <v>1466</v>
      </c>
      <c r="B2" s="87" t="s">
        <v>1461</v>
      </c>
      <c r="C2" s="87" t="s">
        <v>411</v>
      </c>
      <c r="D2" s="88" t="s">
        <v>992</v>
      </c>
      <c r="E2" s="88" t="s">
        <v>4</v>
      </c>
      <c r="F2" s="88" t="s">
        <v>1460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1467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1468</v>
      </c>
      <c r="C2" s="121" t="s">
        <v>977</v>
      </c>
      <c r="D2" s="76" t="s">
        <v>979</v>
      </c>
      <c r="E2" s="76" t="s">
        <v>1469</v>
      </c>
      <c r="F2" s="99" t="s">
        <v>1470</v>
      </c>
      <c r="G2" s="76" t="s">
        <v>1471</v>
      </c>
      <c r="H2" s="76" t="s">
        <v>1472</v>
      </c>
      <c r="I2" s="76" t="s">
        <v>1473</v>
      </c>
      <c r="J2" s="76" t="s">
        <v>1474</v>
      </c>
      <c r="K2" s="78" t="s">
        <v>1475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2026-02-11T11:54:16Z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