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81" documentId="8_{B6337239-1A00-434D-AAD0-422EA1FEB5AE}" xr6:coauthVersionLast="47" xr6:coauthVersionMax="47" xr10:uidLastSave="{870D740C-060F-4203-B6BD-7175368D572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<sst xmlns="http://schemas.openxmlformats.org/spreadsheetml/2006/main" count="4446" uniqueCount="1099">
  <si>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</si>
  <si>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</si>
  <si>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</si>
  <si>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</si>
  <si>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</si>
  <si>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</si>
  <si>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</si>
  <si>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</si>
  <si>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</si>
  <si>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</si>
  <si>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</si>
  <si>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</si>
  <si>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</si>
  <si>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</si>
  <si>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</si>
  <si>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</si>
  <si>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</si>
  <si>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</si>
  <si>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</si>
  <si>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</si>
  <si>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</si>
  <si>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</si>
  <si>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</si>
  <si>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</si>
  <si>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</si>
  <si>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</si>
  <si>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</si>
  <si>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</si>
  <si>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</si>
  <si>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</si>
  <si>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</si>
  <si>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</si>
  <si>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</si>
  <si>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</si>
  <si>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</si>
  <si>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</si>
  <si>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</si>
  <si>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</si>
  <si>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</si>
  <si>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</si>
  <si>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</si>
  <si>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</si>
  <si>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</si>
  <si>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</si>
  <si>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</si>
  <si>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</si>
  <si>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</si>
  <si>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</si>
  <si>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</si>
  <si>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</si>
  <si>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</si>
  <si>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</si>
  <si>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</si>
  <si>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</si>
  <si>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</si>
  <si>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</si>
  <si>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</si>
  <si>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</si>
  <si>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</si>
  <si>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</si>
  <si>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</si>
  <si>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</si>
  <si>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</si>
  <si>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</si>
  <si>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</si>
  <si>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</si>
  <si>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</si>
  <si>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</si>
  <si>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</si>
  <si>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</si>
  <si>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</si>
  <si>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</si>
  <si>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</si>
  <si>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</si>
  <si>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</si>
  <si>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</si>
  <si>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</si>
  <si>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</si>
  <si>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</si>
  <si>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</si>
  <si>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</si>
  <si>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</si>
  <si>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</si>
  <si>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</si>
  <si>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</si>
  <si>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</si>
  <si>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</si>
  <si>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</si>
  <si>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</si>
  <si>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</si>
  <si>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</si>
  <si>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</si>
  <si>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</si>
  <si>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</si>
  <si>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</si>
  <si>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</si>
  <si>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</si>
  <si>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</si>
  <si>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</si>
  <si>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</si>
  <si>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</si>
  <si>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</si>
  <si>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</si>
  <si>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</si>
  <si>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</si>
  <si>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</si>
  <si>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</si>
  <si>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</si>
  <si>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</si>
  <si>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</si>
  <si>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</si>
  <si>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</si>
  <si>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</si>
  <si>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</si>
  <si>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</si>
  <si>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</si>
  <si>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</si>
  <si>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</si>
  <si>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</si>
  <si>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</si>
  <si>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</si>
  <si>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</si>
  <si>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</si>
  <si>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</si>
  <si>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</si>
  <si>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</si>
  <si>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</si>
  <si>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</si>
  <si>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</si>
  <si>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</si>
  <si>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</si>
  <si>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</si>
  <si>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</si>
  <si>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</si>
  <si>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</si>
  <si>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</si>
  <si>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</si>
  <si>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</si>
  <si>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</si>
  <si>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</si>
  <si>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</si>
  <si>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</si>
  <si>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</si>
  <si>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</si>
  <si>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</si>
  <si>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</si>
  <si>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</si>
  <si>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</si>
  <si>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</si>
  <si>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</si>
  <si>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</si>
  <si>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</si>
  <si>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</si>
  <si>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</si>
  <si>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</si>
  <si>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</si>
  <si>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</si>
  <si>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</si>
  <si>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</si>
  <si>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</si>
  <si>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</si>
  <si>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</si>
  <si>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</si>
  <si>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</si>
  <si>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</si>
  <si>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</si>
  <si>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</si>
  <si>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</si>
  <si>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</si>
  <si>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</si>
  <si>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</si>
  <si>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</si>
  <si>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</si>
  <si>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</si>
  <si>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</si>
  <si>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</si>
  <si>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</si>
  <si>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</si>
  <si>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</si>
  <si>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</si>
  <si>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</si>
  <si>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</si>
  <si>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</si>
  <si>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</si>
  <si>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</si>
  <si>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</si>
  <si>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</si>
  <si>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</si>
  <si>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</si>
  <si>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</si>
  <si>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</si>
  <si>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</si>
  <si>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</si>
  <si>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</si>
  <si>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</si>
  <si>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</si>
  <si>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</si>
  <si>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</si>
  <si>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</si>
  <si>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</si>
  <si>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</si>
  <si>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</si>
  <si>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</si>
  <si>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</si>
  <si>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</si>
  <si>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</si>
  <si>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</si>
  <si>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</si>
  <si>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</si>
  <si>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</si>
  <si>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</si>
  <si>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</si>
  <si>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</si>
  <si>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</si>
  <si>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</si>
  <si>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</si>
  <si>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</si>
  <si>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</si>
  <si>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</si>
  <si>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</si>
  <si>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</si>
  <si>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</si>
  <si>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</si>
  <si>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</si>
  <si>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</si>
  <si>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</si>
  <si>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</si>
  <si>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</si>
  <si>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</si>
  <si>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</si>
  <si>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</si>
  <si>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</si>
  <si>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</si>
  <si>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</si>
  <si>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</si>
  <si>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</si>
  <si>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</si>
  <si>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</si>
  <si>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</si>
  <si>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</si>
  <si>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</si>
  <si>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</si>
  <si>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</si>
  <si>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</si>
  <si>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</si>
  <si>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</si>
  <si>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</si>
  <si>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</si>
  <si>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</si>
  <si>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</si>
  <si>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</si>
  <si>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</si>
  <si>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</si>
  <si>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</si>
  <si>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</si>
  <si>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</si>
  <si>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</si>
  <si>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</si>
  <si>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</si>
  <si>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</si>
  <si>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</si>
  <si>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</si>
  <si>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</si>
  <si>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</si>
  <si>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</si>
  <si>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</si>
  <si>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</si>
  <si>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</si>
  <si>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</si>
  <si>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</si>
  <si>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</si>
  <si>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</si>
  <si>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</si>
  <si>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</si>
  <si>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</si>
  <si>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</si>
  <si>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</si>
  <si>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</si>
  <si>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</si>
  <si>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</si>
  <si>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</si>
  <si>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</si>
  <si>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</si>
  <si>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</si>
  <si>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</si>
  <si>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</si>
  <si>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</si>
  <si>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</si>
  <si>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</si>
  <si>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</si>
  <si>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</si>
  <si>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</si>
  <si>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</si>
  <si>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</si>
  <si>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</si>
  <si>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</si>
  <si>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</si>
  <si>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</si>
  <si>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</si>
  <si>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</si>
  <si>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</si>
  <si>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</si>
  <si>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</si>
  <si>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</si>
  <si>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</si>
  <si>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</si>
  <si>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</si>
  <si>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</si>
  <si>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</si>
  <si>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</si>
  <si>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</si>
  <si>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</si>
  <si>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</si>
  <si>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</si>
  <si>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</si>
  <si>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</si>
  <si>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</si>
  <si>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</si>
  <si>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</si>
  <si>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</si>
  <si>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</si>
  <si>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</si>
  <si>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</si>
  <si>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</si>
  <si>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</si>
  <si>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</si>
  <si>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</si>
  <si>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</si>
  <si>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</si>
  <si>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</si>
  <si>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</si>
  <si>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</si>
  <si>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</si>
  <si>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</si>
  <si>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</si>
  <si>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</si>
  <si>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</si>
  <si>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</si>
  <si>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</si>
  <si>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</si>
  <si>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</si>
  <si>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</si>
  <si>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</si>
  <si>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</si>
  <si>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</si>
  <si>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</si>
  <si>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</si>
  <si>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</si>
  <si>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</si>
  <si>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</si>
  <si>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</si>
  <si>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</si>
  <si>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</si>
  <si>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</si>
  <si>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</si>
  <si>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</si>
  <si>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</si>
  <si>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</si>
  <si>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</si>
  <si>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</si>
  <si>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</si>
  <si>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</si>
  <si>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</si>
  <si>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</si>
  <si>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</si>
  <si>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</si>
  <si>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</si>
  <si>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</si>
  <si>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</si>
  <si>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</si>
  <si>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</si>
  <si>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</si>
  <si>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</si>
  <si>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</si>
  <si>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</si>
  <si>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</si>
  <si>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</si>
  <si>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</si>
  <si>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</si>
  <si>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</si>
  <si>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</si>
  <si>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</si>
  <si>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</si>
  <si>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</si>
  <si>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</si>
  <si>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</si>
  <si>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</si>
  <si>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</si>
  <si>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</si>
  <si>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</si>
  <si>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</si>
  <si>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</si>
  <si>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</si>
  <si>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</si>
  <si>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</si>
  <si>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</si>
  <si>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</si>
  <si>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</si>
  <si>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</si>
  <si>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</si>
  <si>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</si>
  <si>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</si>
  <si>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</si>
  <si>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</si>
  <si>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</si>
  <si>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</si>
  <si>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</si>
  <si>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</si>
  <si>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</si>
  <si>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</si>
  <si>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</si>
  <si>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</si>
  <si>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</si>
  <si>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</si>
  <si>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</si>
  <si>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</si>
  <si>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</si>
  <si>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</si>
  <si>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</si>
  <si>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</si>
  <si>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</si>
  <si>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</si>
  <si>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</si>
  <si>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</si>
  <si>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</si>
  <si>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</si>
  <si>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</si>
  <si>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</si>
  <si>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</si>
  <si>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</si>
  <si>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</si>
  <si>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</si>
  <si>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</si>
  <si>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</si>
  <si>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</si>
  <si>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</si>
  <si>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</si>
  <si>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</si>
  <si>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</si>
  <si>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</si>
  <si>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</si>
  <si>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</si>
  <si>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</si>
  <si>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</si>
  <si>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</si>
  <si>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</si>
  <si>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</si>
  <si>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</si>
  <si>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</si>
  <si>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</si>
  <si>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</si>
  <si>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</si>
  <si>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</si>
  <si>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</si>
  <si>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</si>
  <si>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</si>
  <si>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</si>
  <si>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</si>
  <si>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</si>
  <si>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</si>
  <si>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</si>
  <si>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</si>
  <si>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</si>
  <si>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</si>
  <si>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</si>
  <si>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</si>
  <si>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</si>
  <si>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</si>
  <si>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</si>
  <si>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</si>
  <si>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</si>
  <si>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</si>
  <si>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</si>
  <si>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</si>
  <si>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</si>
  <si>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</si>
  <si>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</si>
  <si>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</si>
  <si>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</si>
  <si>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</si>
  <si>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</si>
  <si>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</si>
  <si>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</si>
  <si>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</si>
  <si>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</si>
  <si>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</si>
  <si>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</si>
  <si>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</si>
  <si>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</si>
  <si>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</si>
  <si>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</si>
  <si>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</si>
  <si>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</si>
  <si>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</si>
  <si>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</si>
  <si>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</si>
  <si>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</si>
  <si>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</si>
  <si>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</si>
  <si>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</si>
  <si>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</si>
  <si>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</si>
  <si>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</si>
  <si>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</si>
  <si>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</si>
  <si>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</si>
  <si>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</si>
  <si>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</si>
  <si>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</si>
  <si>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</si>
  <si>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</si>
  <si>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</si>
  <si>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</si>
  <si>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</si>
  <si>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</si>
  <si>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</si>
  <si>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</si>
  <si>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</si>
  <si>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</si>
  <si>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</si>
  <si>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</si>
  <si>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</si>
  <si>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</si>
  <si>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</si>
  <si>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</si>
  <si>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</si>
  <si>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</si>
  <si>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</si>
  <si>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</si>
  <si>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</si>
  <si>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</si>
  <si>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</si>
  <si>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</si>
  <si>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</si>
  <si>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</si>
  <si>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</si>
  <si>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</si>
  <si>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</si>
  <si>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</si>
  <si>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</si>
  <si>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</si>
  <si>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</si>
  <si>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</si>
  <si>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</si>
  <si>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</si>
  <si>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</si>
  <si>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</si>
  <si>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</si>
  <si>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</si>
  <si>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</si>
  <si>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</si>
  <si>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</si>
  <si>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</si>
  <si>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</si>
  <si>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</si>
  <si>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</si>
  <si>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</si>
  <si>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</si>
  <si>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</si>
  <si>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</si>
  <si>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</si>
  <si>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</si>
  <si>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</si>
  <si>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</si>
  <si>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</si>
  <si>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</si>
  <si>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</si>
  <si>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</si>
  <si>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</si>
  <si>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</si>
  <si>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</si>
  <si>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</si>
  <si>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</si>
  <si>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</si>
  <si>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</si>
  <si>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</si>
  <si>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</si>
  <si>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</si>
  <si>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</si>
  <si>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</si>
  <si>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</si>
  <si>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</si>
  <si>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</si>
  <si>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</si>
  <si>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</si>
  <si>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</si>
  <si>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</si>
  <si>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</si>
  <si>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</si>
  <si>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</si>
  <si>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</si>
  <si>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</si>
  <si>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</si>
  <si>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</si>
  <si>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</si>
  <si>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</si>
  <si>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</si>
  <si>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</si>
  <si>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</si>
  <si>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</si>
  <si>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</si>
  <si>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</si>
  <si>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</si>
  <si>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</si>
  <si>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</si>
  <si>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</si>
  <si>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</si>
  <si>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</si>
  <si>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</si>
  <si>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</si>
  <si>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</si>
  <si>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</si>
  <si>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</si>
  <si>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</si>
  <si>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</si>
  <si>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</si>
  <si>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</si>
  <si>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</si>
  <si>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</si>
  <si>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</si>
  <si>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</si>
  <si>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</si>
  <si>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</si>
  <si>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</si>
  <si>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</si>
  <si>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</si>
  <si>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</si>
  <si>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</si>
  <si>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</si>
  <si>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</si>
  <si>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</si>
  <si>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</si>
  <si>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</si>
  <si>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</si>
  <si>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</si>
  <si>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</si>
  <si>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</si>
  <si>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</si>
  <si>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</si>
  <si>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</si>
  <si>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</si>
  <si>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</si>
  <si>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</si>
  <si>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</si>
  <si>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</si>
  <si>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</si>
  <si>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</si>
  <si>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</si>
  <si>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</si>
  <si>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</si>
  <si>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</si>
  <si>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</si>
  <si>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</si>
  <si>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</si>
  <si>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</si>
  <si>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</si>
  <si>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</si>
  <si>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</si>
  <si>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</si>
  <si>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</si>
  <si>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</si>
  <si>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</si>
  <si>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</si>
  <si>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</si>
  <si>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</si>
  <si>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</si>
  <si>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</si>
  <si>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</si>
  <si>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</si>
  <si>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</si>
  <si>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</si>
  <si>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</si>
  <si>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</si>
  <si>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</si>
  <si>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</si>
  <si>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</si>
  <si>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</si>
  <si>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</si>
  <si>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</si>
  <si>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</si>
  <si>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</si>
  <si>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</si>
  <si>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</si>
  <si>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</si>
  <si>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</si>
  <si>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</si>
  <si>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</si>
  <si>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</si>
  <si>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</si>
  <si>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</si>
  <si>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</si>
  <si>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</si>
  <si>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</si>
  <si>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</si>
  <si>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</si>
  <si>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</si>
  <si>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</si>
  <si>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</si>
  <si>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</si>
  <si>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</si>
  <si>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</si>
  <si>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</si>
  <si>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</si>
  <si>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</si>
  <si>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</si>
  <si>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</si>
  <si>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</si>
  <si>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</si>
  <si>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</si>
  <si>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</si>
  <si>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</si>
  <si>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</si>
  <si>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</si>
  <si>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</si>
  <si>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</si>
  <si>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</si>
  <si>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</si>
  <si>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</si>
  <si>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</si>
  <si>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</si>
  <si>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</si>
  <si>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</si>
  <si>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</si>
  <si>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</si>
  <si>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</si>
  <si>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</si>
  <si>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</si>
  <si>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</si>
  <si>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</si>
  <si>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</si>
  <si>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</si>
  <si>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</si>
  <si>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</si>
  <si>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</si>
  <si>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</si>
  <si>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</si>
  <si>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</si>
  <si>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</si>
  <si>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</si>
  <si>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</si>
  <si>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</si>
  <si>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</si>
  <si>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</si>
  <si>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</si>
  <si>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</si>
  <si>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</si>
  <si>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</si>
  <si>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</si>
  <si>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</si>
  <si>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</si>
  <si>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</si>
  <si>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</si>
  <si>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</si>
  <si>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</si>
  <si>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</si>
  <si>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</si>
  <si>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</si>
  <si>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</si>
  <si>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</si>
  <si>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</si>
  <si>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</si>
  <si>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</si>
  <si>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</si>
  <si>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</si>
  <si>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</si>
  <si>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</si>
  <si>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</si>
  <si>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</si>
  <si>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</si>
  <si>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</si>
  <si>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</si>
  <si>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</si>
  <si>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</si>
  <si>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</si>
  <si>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</si>
  <si>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</si>
  <si>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</si>
  <si>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</si>
  <si>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</si>
  <si>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</si>
  <si>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</si>
  <si>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</si>
  <si>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</si>
  <si>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</si>
  <si>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</si>
  <si>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</si>
  <si>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</si>
  <si>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</si>
  <si>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</si>
  <si>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</si>
  <si>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</si>
  <si>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</si>
  <si>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</si>
  <si>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</si>
  <si>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</si>
  <si>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</si>
  <si>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</si>
  <si>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</si>
  <si>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</si>
  <si>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</si>
  <si>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</si>
  <si>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</si>
  <si>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</si>
  <si>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</si>
  <si>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</si>
  <si>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</si>
  <si>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</si>
  <si>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</si>
  <si>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</si>
  <si>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</si>
  <si>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</si>
  <si>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</si>
  <si>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</si>
  <si>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</si>
  <si>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</si>
  <si>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</si>
  <si>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</si>
  <si>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</si>
  <si>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</si>
  <si>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</si>
  <si>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</si>
  <si>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</si>
  <si>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</si>
  <si>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</si>
  <si>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</si>
  <si>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</si>
  <si>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</si>
  <si>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</si>
  <si>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</si>
  <si>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</si>
  <si>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</si>
  <si>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</si>
  <si>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</si>
  <si>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</si>
  <si>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</si>
  <si>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</si>
  <si>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</si>
  <si>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</si>
  <si>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</si>
  <si>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</si>
  <si>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</si>
  <si>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</si>
  <si>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</si>
  <si>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</si>
  <si>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</si>
  <si>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</si>
  <si>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</si>
  <si>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</si>
  <si>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</si>
  <si>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</si>
  <si>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</si>
  <si>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</si>
  <si>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</si>
  <si>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</si>
  <si>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</si>
  <si>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</si>
  <si>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</si>
  <si>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</si>
  <si>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</si>
  <si>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</si>
  <si>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</si>
  <si>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</si>
  <si>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</si>
  <si>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</si>
  <si>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</si>
  <si>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</si>
  <si>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</si>
  <si>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</si>
  <si>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</si>
  <si>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</si>
  <si>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</si>
  <si>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</si>
  <si>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</si>
  <si>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</si>
  <si>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</si>
  <si>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</si>
  <si>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</si>
  <si>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</si>
  <si>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</si>
  <si>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</si>
  <si>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</si>
  <si>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</si>
  <si>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</si>
  <si>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</si>
  <si>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</si>
  <si>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</si>
  <si>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</si>
  <si>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</si>
  <si>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</si>
  <si>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</si>
  <si>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</si>
  <si>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</si>
  <si>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</si>
  <si>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</si>
  <si>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</si>
  <si>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</si>
  <si>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</si>
  <si>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</si>
  <si>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</si>
  <si>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</si>
  <si>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</si>
  <si>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</si>
  <si>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</si>
  <si>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</si>
  <si>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</si>
  <si>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</si>
  <si>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</si>
  <si>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</si>
  <si>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</si>
  <si>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</si>
  <si>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</si>
  <si>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</si>
  <si>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</si>
  <si>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</si>
  <si>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</si>
  <si>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</si>
  <si>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</si>
  <si>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</si>
  <si>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</si>
  <si>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</si>
  <si>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</si>
  <si>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</si>
  <si>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</si>
  <si>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</si>
  <si>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</si>
  <si>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</si>
  <si>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</si>
  <si>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</si>
  <si>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</si>
  <si>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</si>
  <si>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</si>
  <si>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</si>
  <si>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</si>
  <si>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</si>
  <si>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</si>
  <si>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</si>
  <si>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</si>
  <si>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</si>
  <si>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</si>
  <si>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</si>
  <si>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</si>
  <si>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</si>
  <si>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</si>
  <si>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</si>
  <si>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</si>
  <si>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</si>
  <si>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</si>
  <si>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</si>
  <si>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</si>
  <si>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</si>
  <si>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</si>
  <si>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</si>
  <si>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</si>
  <si>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</si>
  <si>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</si>
  <si>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</si>
  <si>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</si>
  <si>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</si>
  <si>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</si>
  <si>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</si>
  <si>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</si>
  <si>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</si>
  <si>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</si>
  <si>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</si>
  <si>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</si>
  <si>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</si>
  <si>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</si>
  <si>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</si>
  <si>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</si>
  <si>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</si>
  <si>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</si>
  <si>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</si>
  <si>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</si>
  <si>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</si>
  <si>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</si>
  <si>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</si>
  <si>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</si>
  <si>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</si>
  <si>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</si>
  <si>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</si>
  <si>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</si>
  <si>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</si>
  <si>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</si>
  <si>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</si>
  <si>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</si>
  <si>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</si>
  <si>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</si>
  <si>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</si>
  <si>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</si>
  <si>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</si>
  <si>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</si>
  <si>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</si>
  <si>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</si>
  <si>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</si>
  <si>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</si>
  <si>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</si>
  <si>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</si>
  <si>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</si>
  <si>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</si>
  <si>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</si>
  <si>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</si>
  <si>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</si>
  <si>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</si>
  <si>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</si>
  <si>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</si>
  <si>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</si>
  <si>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</si>
  <si>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</si>
  <si>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</si>
  <si>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</si>
  <si>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</si>
  <si>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</si>
  <si>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</si>
  <si>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</si>
  <si>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</si>
  <si>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</si>
  <si>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</si>
  <si>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</si>
  <si>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</si>
  <si>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</si>
  <si>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</si>
  <si>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</si>
  <si>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</si>
  <si>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</si>
  <si>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</si>
  <si>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</si>
  <si>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</si>
  <si>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</si>
  <si>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</si>
  <si>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</si>
  <si>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</si>
  <si>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</si>
  <si>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</si>
  <si>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</si>
  <si>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</si>
  <si>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</si>
  <si>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</si>
  <si>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</si>
  <si>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</si>
  <si>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</si>
  <si>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</si>
  <si>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</si>
  <si>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</si>
  <si>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</si>
  <si>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</si>
  <si>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</si>
  <si>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</si>
  <si>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</si>
  <si>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</si>
  <si>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</si>
  <si>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</si>
  <si>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</si>
  <si>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Ag. Solicitar MC1 Prev. às 09h00</t>
  </si>
  <si>
    <t>Ag. Solicitar MC1 Prev. às 10h00</t>
  </si>
  <si>
    <t>Ag. TP Pronto para alinhamento de intervalo na oportunidade com o CCO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</si>
  <si>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</si>
  <si>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</si>
  <si>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</si>
  <si>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</si>
  <si>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</si>
  <si>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</si>
  <si>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</si>
  <si>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 / Ag. livrada do L48 para oportunidade de inversão do A87 com o V96 e após partir</t>
  </si>
  <si>
    <t>ADENILSON (TP-512)</t>
  </si>
  <si>
    <t>TP Pronto às 08h45 para exec. de solda dokm 122+196 ao km 122+200 em 1231212 / Ag. Retorno do CCO para alinhamento de intervalo</t>
  </si>
  <si>
    <t>ZEVZXW</t>
  </si>
  <si>
    <t>Solicitado MC1 às 07h45, autorizado na VIA às 08h08 / Segue em deslocamento entre ZEV-ZXW</t>
  </si>
  <si>
    <t>Ag. Solicitar MC1 Prev. às 08h30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</si>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</sst>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C60" activePane="bottomRight" state="frozen"/>
      <selection pane="bottomRight" activeCell="AS76" sqref="AS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1</v>
      </c>
      <c r="BI56" s="17"/>
      <c r="BJ56" s="17" t="s">
        <v>1053</v>
      </c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1053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1054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1</v>
      </c>
      <c r="BI59" s="17"/>
      <c r="BJ59" s="17" t="s">
        <v>1054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1</v>
      </c>
      <c r="BI60" s="17"/>
      <c r="BJ60" s="17" t="s">
        <v>1054</v>
      </c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1054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1055</v>
      </c>
      <c r="J62" s="218">
        <v>49</v>
      </c>
      <c r="K62" s="218">
        <v>185</v>
      </c>
      <c r="L62" s="84"/>
      <c r="M62" s="205" t="s">
        <v>1056</v>
      </c>
      <c r="N62" s="205" t="s">
        <v>1057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1054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1054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1059</v>
      </c>
      <c r="J66" s="218">
        <v>92</v>
      </c>
      <c r="K66" s="218">
        <v>66.5</v>
      </c>
      <c r="L66" s="84" t="s">
        <v>317</v>
      </c>
      <c r="M66" s="205" t="s">
        <v>1060</v>
      </c>
      <c r="N66" s="205" t="s">
        <v>1061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1</v>
      </c>
      <c r="BI66" s="17"/>
      <c r="BJ66" s="17" t="s">
        <v>1062</v>
      </c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1063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1</v>
      </c>
      <c r="BI68" s="17"/>
      <c r="BJ68" s="17" t="s">
        <v>1064</v>
      </c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1</v>
      </c>
      <c r="BI69" s="17"/>
      <c r="BJ69" s="17" t="s">
        <v>1064</v>
      </c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1</v>
      </c>
      <c r="BI70" s="17"/>
      <c r="BJ70" s="17" t="s">
        <v>1064</v>
      </c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1065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1066</v>
      </c>
      <c r="BK72" s="17"/>
      <c r="BL72" s="16"/>
      <c r="BM72" s="15"/>
      <c r="BN72" s="15"/>
      <c r="BO72" s="166"/>
      <c r="BP72" s="17"/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1</v>
      </c>
      <c r="BI73" s="17"/>
      <c r="BJ73" s="17" t="s">
        <v>1054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1054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1067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1054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1067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1068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1069</v>
      </c>
      <c r="C4" s="327" t="s">
        <v>1070</v>
      </c>
      <c r="D4" s="327" t="s">
        <v>1071</v>
      </c>
      <c r="E4" s="327" t="s">
        <v>1072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1073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1074</v>
      </c>
      <c r="E3" s="327" t="s">
        <v>1075</v>
      </c>
      <c r="F3" s="327" t="s">
        <v>1076</v>
      </c>
      <c r="G3" s="327" t="s">
        <v>1077</v>
      </c>
      <c r="H3" s="327" t="s">
        <v>1078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1079</v>
      </c>
      <c r="D5" s="359"/>
      <c r="E5" s="359"/>
      <c r="F5" s="359"/>
      <c r="G5" s="359"/>
      <c r="H5" s="359"/>
      <c r="I5" s="359"/>
      <c r="J5" s="360"/>
      <c r="K5" s="361" t="s">
        <v>1080</v>
      </c>
      <c r="L5" s="362"/>
      <c r="M5" s="362"/>
      <c r="N5" s="362"/>
      <c r="O5" s="363" t="s">
        <v>1081</v>
      </c>
      <c r="P5" s="364"/>
      <c r="Q5" s="365"/>
    </row>
    <row r="6" spans="1:17" s="94" customFormat="1" ht="15.75" customHeight="1">
      <c r="A6" s="88" t="s">
        <v>1082</v>
      </c>
      <c r="B6" s="95" t="s">
        <v>1083</v>
      </c>
      <c r="C6" s="96" t="s">
        <v>869</v>
      </c>
      <c r="D6" s="97" t="s">
        <v>870</v>
      </c>
      <c r="E6" s="96" t="s">
        <v>1084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1085</v>
      </c>
      <c r="M6" s="140" t="s">
        <v>335</v>
      </c>
      <c r="N6" s="141" t="s">
        <v>864</v>
      </c>
      <c r="O6" s="247" t="s">
        <v>907</v>
      </c>
      <c r="P6" s="158"/>
      <c r="Q6" s="194" t="s">
        <v>1086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Ag. Solicitar MC1 Prev. às 09h00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1</v>
      </c>
      <c r="P58" s="91"/>
      <c r="Q58" s="146" t="str">
        <f>IF($A$2=1,IF(SP_SUL!BJ56="","*",SP_SUL!BJ56),IF(SP_SUL!BK56="","*",SP_SUL!BK56))</f>
        <v>Ag. Solicitar MC1 Prev. às 10h00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Ag. Solicitar MC1 Prev. às 10h00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Ag. TP Pronto para alinhamento de intervalo na oportunidade com o CCO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1</v>
      </c>
      <c r="P61" s="91"/>
      <c r="Q61" s="146" t="str">
        <f>IF($A$2=1,IF(SP_SUL!BJ59="","*",SP_SUL!BJ59),IF(SP_SUL!BK59="","*",SP_SUL!BK59))</f>
        <v>Ag. TP Pronto para alinhamento de intervalo na oportunidade com o CCO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1</v>
      </c>
      <c r="P62" s="91"/>
      <c r="Q62" s="146" t="str">
        <f>IF($A$2=1,IF(SP_SUL!BJ60="","*",SP_SUL!BJ60),IF(SP_SUL!BK60="","*",SP_SUL!BK60))</f>
        <v>Ag. TP Pronto para alinhamento de intervalo na oportunidade com o CCO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Ag. TP Pronto para alinhamento de intervalo na oportunidade com o CCO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Ag. TP Pronto para alinhamento de intervalo na oportunidade com o CCO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Ag. TP Pronto para alinhamento de intervalo na oportunidade com o CCO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1</v>
      </c>
      <c r="P68" s="91"/>
      <c r="Q68" s="146" t="str">
        <f>IF($A$2=1,IF(SP_SUL!BJ66="","*",SP_SUL!BJ66),IF(SP_SUL!BK66="","*",SP_SUL!BK66))</f>
        <v>Solicitado MC1 às 08h40 para inspeção entre ZEV-ZKW / Ag. livrada do L48 para oportunidade de inversão do A87 com o V96 e após partir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1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 para alinhamento de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1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 para alinhamento de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1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 para alinhamento de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1</v>
      </c>
      <c r="P75" s="91"/>
      <c r="Q75" s="146" t="str">
        <f>IF($A$2=1,IF(SP_SUL!BJ73="","*",SP_SUL!BJ73),IF(SP_SUL!BK73="","*",SP_SUL!BK73))</f>
        <v>Ag. TP Pronto para alinhamento de intervalo na oportunidade com o CCO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Ag. Solicitar MC1 Prev. às 08h30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Ag. TP Pronto para alinhamento de intervalo na oportunidade com o CCO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Ag. Solicitar MC1 Prev. às 08h30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1086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1087</v>
      </c>
      <c r="W1" s="371"/>
      <c r="X1" s="371"/>
      <c r="Y1" s="105"/>
    </row>
    <row r="2" spans="1:25" s="101" customFormat="1" ht="11.25" customHeight="1">
      <c r="A2" s="106" t="s">
        <v>1088</v>
      </c>
      <c r="B2" s="106" t="s">
        <v>1083</v>
      </c>
      <c r="C2" s="106" t="s">
        <v>313</v>
      </c>
      <c r="D2" s="107" t="s">
        <v>869</v>
      </c>
      <c r="E2" s="107" t="s">
        <v>870</v>
      </c>
      <c r="F2" s="107" t="s">
        <v>1082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1089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1090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1091</v>
      </c>
      <c r="C2" s="96" t="s">
        <v>854</v>
      </c>
      <c r="D2" s="96" t="s">
        <v>856</v>
      </c>
      <c r="E2" s="96" t="s">
        <v>1092</v>
      </c>
      <c r="F2" s="96" t="s">
        <v>1093</v>
      </c>
      <c r="G2" s="96" t="s">
        <v>1094</v>
      </c>
      <c r="H2" s="96" t="s">
        <v>1095</v>
      </c>
      <c r="I2" s="96" t="s">
        <v>1096</v>
      </c>
      <c r="J2" s="96" t="s">
        <v>1097</v>
      </c>
      <c r="K2" s="132" t="s">
        <v>1098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2025-12-03T12:38:40Z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