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093" documentId="120_S{118792C3-22EF-5104-A093-F22BFE3913F3}" xr6:coauthVersionLast="47" xr6:coauthVersionMax="47" xr10:uidLastSave="{11CE7C04-DD19-4DD9-9830-21F67D16098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2" l="1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F70" i="12" s="1"/>
  <c r="A80" i="1"/>
  <c r="A81" i="1"/>
  <c r="C80" i="1"/>
  <c r="G80" i="1"/>
  <c r="R80" i="1"/>
  <c r="R75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T79" i="1" a="1"/>
  <c r="T79" i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A75" i="1"/>
  <c r="A76" i="1"/>
  <c r="A82" i="1"/>
  <c r="A83" i="1"/>
  <c r="N70" i="1" a="1"/>
  <c r="N70" i="1" s="1"/>
  <c r="L65" i="11" s="1"/>
  <c r="M70" i="1" a="1"/>
  <c r="M70" i="1" s="1"/>
  <c r="N55" i="1" a="1"/>
  <c r="N55" i="1" s="1"/>
  <c r="L52" i="11" s="1"/>
  <c r="M55" i="1" a="1"/>
  <c r="M55" i="1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5" i="1"/>
  <c r="BT66" i="1"/>
  <c r="BT67" i="1"/>
  <c r="BT68" i="1"/>
  <c r="BT70" i="1"/>
  <c r="BT71" i="1"/>
  <c r="BT73" i="1"/>
  <c r="BT74" i="1"/>
  <c r="BT75" i="1"/>
  <c r="BT76" i="1"/>
  <c r="BT77" i="1"/>
  <c r="BT78" i="1"/>
  <c r="BT81" i="1"/>
  <c r="BT82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83" i="1"/>
  <c r="BT84" i="1"/>
  <c r="BT85" i="1"/>
  <c r="BT86" i="1"/>
  <c r="BT87" i="1"/>
  <c r="BT88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3" i="1" a="1"/>
  <c r="M53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5" i="1" a="1"/>
  <c r="M75" i="1"/>
  <c r="F65" i="12" s="1"/>
  <c r="M76" i="1" a="1"/>
  <c r="M76" i="1"/>
  <c r="F66" i="12" s="1"/>
  <c r="M77" i="1" a="1"/>
  <c r="M77" i="1"/>
  <c r="M78" i="1" a="1"/>
  <c r="M78" i="1"/>
  <c r="M81" i="1" a="1"/>
  <c r="M81" i="1"/>
  <c r="F71" i="12" s="1"/>
  <c r="M82" i="1" a="1"/>
  <c r="M82" i="1"/>
  <c r="F72" i="12" s="1"/>
  <c r="M83" i="1" a="1"/>
  <c r="M83" i="1"/>
  <c r="F73" i="12" s="1"/>
  <c r="M84" i="1" a="1"/>
  <c r="M84" i="1"/>
  <c r="F74" i="12" s="1"/>
  <c r="M85" i="1" a="1"/>
  <c r="M85" i="1"/>
  <c r="F75" i="12" s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/>
  <c r="M392" i="1" a="1"/>
  <c r="M392" i="1" s="1"/>
  <c r="M393" i="1" a="1"/>
  <c r="M393" i="1" s="1"/>
  <c r="M394" i="1" a="1"/>
  <c r="M394" i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/>
  <c r="M401" i="1" a="1"/>
  <c r="M401" i="1" s="1"/>
  <c r="M402" i="1" a="1"/>
  <c r="M402" i="1" s="1"/>
  <c r="M403" i="1" a="1"/>
  <c r="M403" i="1"/>
  <c r="M404" i="1" a="1"/>
  <c r="M404" i="1" s="1"/>
  <c r="M405" i="1" a="1"/>
  <c r="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M411" i="1" a="1"/>
  <c r="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M417" i="1" a="1"/>
  <c r="M417" i="1" s="1"/>
  <c r="M418" i="1" a="1"/>
  <c r="M418" i="1"/>
  <c r="M419" i="1" a="1"/>
  <c r="M419" i="1" s="1"/>
  <c r="M420" i="1" a="1"/>
  <c r="M420" i="1" s="1"/>
  <c r="M421" i="1" a="1"/>
  <c r="M421" i="1"/>
  <c r="M422" i="1" a="1"/>
  <c r="M422" i="1" s="1"/>
  <c r="M423" i="1" a="1"/>
  <c r="M423" i="1" s="1"/>
  <c r="M424" i="1" a="1"/>
  <c r="M424" i="1"/>
  <c r="M425" i="1" a="1"/>
  <c r="M425" i="1" s="1"/>
  <c r="M426" i="1" a="1"/>
  <c r="M426" i="1" s="1"/>
  <c r="M427" i="1" a="1"/>
  <c r="M427" i="1"/>
  <c r="M428" i="1" a="1"/>
  <c r="M428" i="1" s="1"/>
  <c r="M429" i="1" a="1"/>
  <c r="M429" i="1" s="1"/>
  <c r="M430" i="1" a="1"/>
  <c r="M430" i="1"/>
  <c r="M431" i="1" a="1"/>
  <c r="M431" i="1" s="1"/>
  <c r="M432" i="1" a="1"/>
  <c r="M432" i="1" s="1"/>
  <c r="M433" i="1" a="1"/>
  <c r="M433" i="1"/>
  <c r="M434" i="1" a="1"/>
  <c r="M434" i="1" s="1"/>
  <c r="M435" i="1" a="1"/>
  <c r="M435" i="1" s="1"/>
  <c r="M436" i="1" a="1"/>
  <c r="M436" i="1"/>
  <c r="M437" i="1" a="1"/>
  <c r="M437" i="1" s="1"/>
  <c r="M438" i="1" a="1"/>
  <c r="M438" i="1" s="1"/>
  <c r="M439" i="1" a="1"/>
  <c r="M439" i="1"/>
  <c r="M440" i="1" a="1"/>
  <c r="M440" i="1" s="1"/>
  <c r="M441" i="1" a="1"/>
  <c r="M441" i="1" s="1"/>
  <c r="M442" i="1" a="1"/>
  <c r="M442" i="1"/>
  <c r="M443" i="1" a="1"/>
  <c r="M443" i="1" s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/>
  <c r="M510" i="1" a="1"/>
  <c r="M510" i="1" s="1"/>
  <c r="M511" i="1" a="1"/>
  <c r="M511" i="1" s="1"/>
  <c r="M512" i="1" a="1"/>
  <c r="M512" i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/>
  <c r="M519" i="1" a="1"/>
  <c r="M519" i="1" s="1"/>
  <c r="M520" i="1" a="1"/>
  <c r="M520" i="1" s="1"/>
  <c r="M521" i="1" a="1"/>
  <c r="M521" i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/>
  <c r="M528" i="1" a="1"/>
  <c r="M528" i="1" s="1"/>
  <c r="M529" i="1" a="1"/>
  <c r="M529" i="1" s="1"/>
  <c r="M530" i="1" a="1"/>
  <c r="M530" i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/>
  <c r="M540" i="1" a="1"/>
  <c r="M540" i="1" s="1"/>
  <c r="M541" i="1" a="1"/>
  <c r="M541" i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/>
  <c r="M549" i="1" a="1"/>
  <c r="M549" i="1" s="1"/>
  <c r="M550" i="1" a="1"/>
  <c r="M550" i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/>
  <c r="M558" i="1" a="1"/>
  <c r="M558" i="1" s="1"/>
  <c r="M559" i="1" a="1"/>
  <c r="M559" i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3" i="1" a="1"/>
  <c r="N53" i="1" s="1"/>
  <c r="L50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N83" i="1" a="1"/>
  <c r="N83" i="1" s="1"/>
  <c r="L78" i="11" s="1"/>
  <c r="N84" i="1" a="1"/>
  <c r="N84" i="1" s="1"/>
  <c r="L79" i="11" s="1"/>
  <c r="N85" i="1" a="1"/>
  <c r="N85" i="1" s="1"/>
  <c r="L80" i="11" s="1"/>
  <c r="N86" i="1" a="1"/>
  <c r="N86" i="1" s="1"/>
  <c r="L81" i="11" s="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8" i="1"/>
  <c r="AM549" i="1"/>
  <c r="AM550" i="1"/>
  <c r="AM552" i="1"/>
  <c r="AM555" i="1"/>
  <c r="AM557" i="1"/>
  <c r="AM558" i="1"/>
  <c r="AM559" i="1"/>
  <c r="AM561" i="1"/>
  <c r="AM564" i="1"/>
  <c r="AM565" i="1"/>
  <c r="AM567" i="1"/>
  <c r="AM568" i="1"/>
  <c r="AM569" i="1"/>
  <c r="AM570" i="1"/>
  <c r="AM588" i="1"/>
  <c r="AM592" i="1"/>
  <c r="AM594" i="1"/>
  <c r="AM595" i="1"/>
  <c r="AM598" i="1"/>
  <c r="AM601" i="1"/>
  <c r="AM604" i="1"/>
  <c r="AM610" i="1"/>
  <c r="AM613" i="1"/>
  <c r="AM619" i="1"/>
  <c r="AM622" i="1"/>
  <c r="AM625" i="1"/>
  <c r="AM628" i="1"/>
  <c r="AM631" i="1"/>
  <c r="AM637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4" i="1"/>
  <c r="AN86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7" i="1"/>
  <c r="BR78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7" i="1"/>
  <c r="BS78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8" i="10"/>
  <c r="N638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11" i="10"/>
  <c r="N611" i="10"/>
  <c r="L605" i="10"/>
  <c r="N605" i="10"/>
  <c r="L602" i="10"/>
  <c r="N602" i="10"/>
  <c r="L599" i="10"/>
  <c r="N599" i="10"/>
  <c r="L596" i="10"/>
  <c r="N596" i="10"/>
  <c r="L595" i="10"/>
  <c r="N595" i="10"/>
  <c r="L593" i="10"/>
  <c r="N593" i="10"/>
  <c r="L589" i="10"/>
  <c r="N589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04" i="11"/>
  <c r="D810" i="10"/>
  <c r="E803" i="11"/>
  <c r="D809" i="10"/>
  <c r="E802" i="11"/>
  <c r="D808" i="10"/>
  <c r="E801" i="11"/>
  <c r="D807" i="10"/>
  <c r="E800" i="11"/>
  <c r="D806" i="10"/>
  <c r="E799" i="11"/>
  <c r="D805" i="10"/>
  <c r="E798" i="11"/>
  <c r="D804" i="10"/>
  <c r="E797" i="11"/>
  <c r="D803" i="10"/>
  <c r="E796" i="11"/>
  <c r="D802" i="10"/>
  <c r="E795" i="11"/>
  <c r="D801" i="10"/>
  <c r="E794" i="11"/>
  <c r="D800" i="10"/>
  <c r="E793" i="11"/>
  <c r="D799" i="10"/>
  <c r="E792" i="11"/>
  <c r="D798" i="10"/>
  <c r="E791" i="11"/>
  <c r="D797" i="10"/>
  <c r="E790" i="11"/>
  <c r="D796" i="10"/>
  <c r="E789" i="11"/>
  <c r="D795" i="10"/>
  <c r="E788" i="11"/>
  <c r="D794" i="10"/>
  <c r="E787" i="11"/>
  <c r="D793" i="10"/>
  <c r="E786" i="11"/>
  <c r="D792" i="10"/>
  <c r="E785" i="11"/>
  <c r="D791" i="10"/>
  <c r="E784" i="11"/>
  <c r="D790" i="10"/>
  <c r="E783" i="11"/>
  <c r="D789" i="10"/>
  <c r="E782" i="11"/>
  <c r="D788" i="10"/>
  <c r="E781" i="11"/>
  <c r="D787" i="10"/>
  <c r="E780" i="11"/>
  <c r="D786" i="10"/>
  <c r="E779" i="11"/>
  <c r="D785" i="10"/>
  <c r="E778" i="11"/>
  <c r="D784" i="10"/>
  <c r="E777" i="11"/>
  <c r="D783" i="10"/>
  <c r="E776" i="11"/>
  <c r="D782" i="10"/>
  <c r="E775" i="11"/>
  <c r="D781" i="10"/>
  <c r="E774" i="11"/>
  <c r="D780" i="10"/>
  <c r="E773" i="11"/>
  <c r="D779" i="10"/>
  <c r="E772" i="11"/>
  <c r="D778" i="10"/>
  <c r="E771" i="11"/>
  <c r="D777" i="10"/>
  <c r="E770" i="11"/>
  <c r="D776" i="10"/>
  <c r="E769" i="11"/>
  <c r="D775" i="10"/>
  <c r="E768" i="11"/>
  <c r="D774" i="10"/>
  <c r="E767" i="11"/>
  <c r="D773" i="10"/>
  <c r="E766" i="11"/>
  <c r="D772" i="10"/>
  <c r="E765" i="11"/>
  <c r="D771" i="10"/>
  <c r="E764" i="11"/>
  <c r="D770" i="10"/>
  <c r="E763" i="11"/>
  <c r="D769" i="10"/>
  <c r="E762" i="11"/>
  <c r="D768" i="10"/>
  <c r="E761" i="11"/>
  <c r="D767" i="10"/>
  <c r="E760" i="11"/>
  <c r="D766" i="10"/>
  <c r="E759" i="11"/>
  <c r="D765" i="10"/>
  <c r="E758" i="11"/>
  <c r="D764" i="10"/>
  <c r="E757" i="11"/>
  <c r="D763" i="10"/>
  <c r="E756" i="11"/>
  <c r="D762" i="10"/>
  <c r="E755" i="11"/>
  <c r="D761" i="10"/>
  <c r="E754" i="11"/>
  <c r="D760" i="10"/>
  <c r="E753" i="11"/>
  <c r="D759" i="10"/>
  <c r="E752" i="11"/>
  <c r="D758" i="10"/>
  <c r="E751" i="11"/>
  <c r="D757" i="10"/>
  <c r="E750" i="11"/>
  <c r="D756" i="10"/>
  <c r="E749" i="11"/>
  <c r="D755" i="10"/>
  <c r="E748" i="11"/>
  <c r="D754" i="10"/>
  <c r="E747" i="11"/>
  <c r="D753" i="10"/>
  <c r="E746" i="11"/>
  <c r="D752" i="10"/>
  <c r="E745" i="11"/>
  <c r="D751" i="10"/>
  <c r="E744" i="11"/>
  <c r="D750" i="10"/>
  <c r="E743" i="11"/>
  <c r="D749" i="10"/>
  <c r="E742" i="11"/>
  <c r="D748" i="10"/>
  <c r="E741" i="11"/>
  <c r="D747" i="10"/>
  <c r="E740" i="11"/>
  <c r="D746" i="10"/>
  <c r="E739" i="11"/>
  <c r="D745" i="10"/>
  <c r="E738" i="11"/>
  <c r="D744" i="10"/>
  <c r="E737" i="11"/>
  <c r="D743" i="10"/>
  <c r="E736" i="11"/>
  <c r="D742" i="10"/>
  <c r="E735" i="11"/>
  <c r="D741" i="10"/>
  <c r="E734" i="11"/>
  <c r="D740" i="10"/>
  <c r="E733" i="11"/>
  <c r="D739" i="10"/>
  <c r="E732" i="11"/>
  <c r="D738" i="10"/>
  <c r="E731" i="11"/>
  <c r="D737" i="10"/>
  <c r="E730" i="11"/>
  <c r="D736" i="10"/>
  <c r="E729" i="11"/>
  <c r="D735" i="10"/>
  <c r="E728" i="11"/>
  <c r="D734" i="10"/>
  <c r="E727" i="11"/>
  <c r="D733" i="10"/>
  <c r="E726" i="11"/>
  <c r="D732" i="10"/>
  <c r="E725" i="11"/>
  <c r="D731" i="10"/>
  <c r="E724" i="11"/>
  <c r="D730" i="10"/>
  <c r="E723" i="11"/>
  <c r="D729" i="10"/>
  <c r="E722" i="11"/>
  <c r="D728" i="10"/>
  <c r="E721" i="11"/>
  <c r="D727" i="10"/>
  <c r="E720" i="11"/>
  <c r="D726" i="10"/>
  <c r="E719" i="11"/>
  <c r="D725" i="10"/>
  <c r="E718" i="11"/>
  <c r="D724" i="10"/>
  <c r="E717" i="11"/>
  <c r="D723" i="10"/>
  <c r="E716" i="11"/>
  <c r="D722" i="10"/>
  <c r="E715" i="11"/>
  <c r="D721" i="10"/>
  <c r="E714" i="11"/>
  <c r="D720" i="10"/>
  <c r="E713" i="11"/>
  <c r="D719" i="10"/>
  <c r="E712" i="11"/>
  <c r="D718" i="10"/>
  <c r="E711" i="11"/>
  <c r="D717" i="10"/>
  <c r="E710" i="11"/>
  <c r="D716" i="10"/>
  <c r="E709" i="11"/>
  <c r="D715" i="10"/>
  <c r="E708" i="11"/>
  <c r="D714" i="10"/>
  <c r="E707" i="11"/>
  <c r="D713" i="10"/>
  <c r="E706" i="11"/>
  <c r="D712" i="10"/>
  <c r="E705" i="11"/>
  <c r="D711" i="10"/>
  <c r="E704" i="11"/>
  <c r="D710" i="10"/>
  <c r="E703" i="11"/>
  <c r="D709" i="10"/>
  <c r="E702" i="11"/>
  <c r="D708" i="10"/>
  <c r="E701" i="11"/>
  <c r="D707" i="10"/>
  <c r="E700" i="11"/>
  <c r="D706" i="10"/>
  <c r="E699" i="11"/>
  <c r="D705" i="10"/>
  <c r="E698" i="11"/>
  <c r="D704" i="10"/>
  <c r="E697" i="11"/>
  <c r="D703" i="10"/>
  <c r="E696" i="11"/>
  <c r="D702" i="10"/>
  <c r="E695" i="11"/>
  <c r="D701" i="10"/>
  <c r="E694" i="11"/>
  <c r="D700" i="10"/>
  <c r="E693" i="11"/>
  <c r="D699" i="10"/>
  <c r="E692" i="11"/>
  <c r="D698" i="10"/>
  <c r="E691" i="11"/>
  <c r="D697" i="10"/>
  <c r="E690" i="11"/>
  <c r="D696" i="10"/>
  <c r="E689" i="11"/>
  <c r="D695" i="10"/>
  <c r="E688" i="11"/>
  <c r="D694" i="10"/>
  <c r="E687" i="11"/>
  <c r="D693" i="10"/>
  <c r="E686" i="11"/>
  <c r="D692" i="10"/>
  <c r="E685" i="11"/>
  <c r="D691" i="10"/>
  <c r="E684" i="11"/>
  <c r="D690" i="10"/>
  <c r="E683" i="11"/>
  <c r="D689" i="10"/>
  <c r="E682" i="11"/>
  <c r="D688" i="10"/>
  <c r="E681" i="11"/>
  <c r="D687" i="10"/>
  <c r="E680" i="11"/>
  <c r="D686" i="10"/>
  <c r="E679" i="11"/>
  <c r="D685" i="10"/>
  <c r="E678" i="11"/>
  <c r="D684" i="10"/>
  <c r="E677" i="11"/>
  <c r="D683" i="10"/>
  <c r="E676" i="11"/>
  <c r="D682" i="10"/>
  <c r="E675" i="11"/>
  <c r="D681" i="10"/>
  <c r="E674" i="11"/>
  <c r="D680" i="10"/>
  <c r="E673" i="11"/>
  <c r="D679" i="10"/>
  <c r="E672" i="11"/>
  <c r="D678" i="10"/>
  <c r="E671" i="11"/>
  <c r="D677" i="10"/>
  <c r="E670" i="11"/>
  <c r="D676" i="10"/>
  <c r="E669" i="11"/>
  <c r="D675" i="10"/>
  <c r="E668" i="11"/>
  <c r="D674" i="10"/>
  <c r="E667" i="11"/>
  <c r="D673" i="10"/>
  <c r="E666" i="11"/>
  <c r="D672" i="10"/>
  <c r="E665" i="11"/>
  <c r="D671" i="10"/>
  <c r="E664" i="11"/>
  <c r="D670" i="10"/>
  <c r="E663" i="11"/>
  <c r="D669" i="10"/>
  <c r="E662" i="11"/>
  <c r="D668" i="10"/>
  <c r="E661" i="11"/>
  <c r="D667" i="10"/>
  <c r="E660" i="11"/>
  <c r="D666" i="10"/>
  <c r="E659" i="11"/>
  <c r="D665" i="10"/>
  <c r="E658" i="11"/>
  <c r="D664" i="10"/>
  <c r="E657" i="11"/>
  <c r="D663" i="10"/>
  <c r="E656" i="11"/>
  <c r="D662" i="10"/>
  <c r="E655" i="11"/>
  <c r="D661" i="10"/>
  <c r="E654" i="11"/>
  <c r="D660" i="10"/>
  <c r="E653" i="11"/>
  <c r="D659" i="10"/>
  <c r="E652" i="11"/>
  <c r="D658" i="10"/>
  <c r="E651" i="11"/>
  <c r="D657" i="10"/>
  <c r="E650" i="11"/>
  <c r="D656" i="10"/>
  <c r="E649" i="11"/>
  <c r="D655" i="10"/>
  <c r="E648" i="11"/>
  <c r="D654" i="10"/>
  <c r="E647" i="11"/>
  <c r="D653" i="10"/>
  <c r="E646" i="11"/>
  <c r="D652" i="10"/>
  <c r="E645" i="11"/>
  <c r="D651" i="10"/>
  <c r="E644" i="11"/>
  <c r="D650" i="10"/>
  <c r="E643" i="11"/>
  <c r="D649" i="10"/>
  <c r="E642" i="11"/>
  <c r="D648" i="10"/>
  <c r="E641" i="11"/>
  <c r="D647" i="10"/>
  <c r="E640" i="11"/>
  <c r="D646" i="10"/>
  <c r="E639" i="11"/>
  <c r="D645" i="10"/>
  <c r="E638" i="11"/>
  <c r="D644" i="10"/>
  <c r="E637" i="11"/>
  <c r="D643" i="10"/>
  <c r="E636" i="11"/>
  <c r="D642" i="10"/>
  <c r="E635" i="11"/>
  <c r="D641" i="10"/>
  <c r="E634" i="11"/>
  <c r="D640" i="10"/>
  <c r="E633" i="11"/>
  <c r="D639" i="10"/>
  <c r="E632" i="11"/>
  <c r="D638" i="10"/>
  <c r="E631" i="11"/>
  <c r="D637" i="10"/>
  <c r="E630" i="11"/>
  <c r="D636" i="10"/>
  <c r="E629" i="11"/>
  <c r="D635" i="10"/>
  <c r="E628" i="11"/>
  <c r="D634" i="10"/>
  <c r="E627" i="11"/>
  <c r="D633" i="10"/>
  <c r="E626" i="11"/>
  <c r="D632" i="10"/>
  <c r="E625" i="11"/>
  <c r="D631" i="10"/>
  <c r="E624" i="11"/>
  <c r="D630" i="10"/>
  <c r="E623" i="11"/>
  <c r="D629" i="10"/>
  <c r="E622" i="11"/>
  <c r="D628" i="10"/>
  <c r="E621" i="11"/>
  <c r="D627" i="10"/>
  <c r="E620" i="11"/>
  <c r="D626" i="10"/>
  <c r="E619" i="11"/>
  <c r="D625" i="10"/>
  <c r="E618" i="11"/>
  <c r="D624" i="10"/>
  <c r="E617" i="11"/>
  <c r="D623" i="10"/>
  <c r="E616" i="11"/>
  <c r="D622" i="10"/>
  <c r="E615" i="11"/>
  <c r="D621" i="10"/>
  <c r="E614" i="11"/>
  <c r="D620" i="10"/>
  <c r="E613" i="11"/>
  <c r="D619" i="10"/>
  <c r="E612" i="11"/>
  <c r="D618" i="10"/>
  <c r="E611" i="11"/>
  <c r="D617" i="10"/>
  <c r="E610" i="11"/>
  <c r="D616" i="10"/>
  <c r="E609" i="11"/>
  <c r="D615" i="10"/>
  <c r="E608" i="11"/>
  <c r="D614" i="10"/>
  <c r="E607" i="11"/>
  <c r="D613" i="10"/>
  <c r="E606" i="11"/>
  <c r="D612" i="10"/>
  <c r="E605" i="11"/>
  <c r="D611" i="10"/>
  <c r="E604" i="11"/>
  <c r="D610" i="10"/>
  <c r="E603" i="11"/>
  <c r="D609" i="10"/>
  <c r="E602" i="11"/>
  <c r="D608" i="10"/>
  <c r="E601" i="11"/>
  <c r="D607" i="10"/>
  <c r="E600" i="11"/>
  <c r="D606" i="10"/>
  <c r="E599" i="11"/>
  <c r="D605" i="10"/>
  <c r="E598" i="11"/>
  <c r="D604" i="10"/>
  <c r="E597" i="11"/>
  <c r="D603" i="10"/>
  <c r="E596" i="11"/>
  <c r="D602" i="10"/>
  <c r="E595" i="11"/>
  <c r="D601" i="10"/>
  <c r="E594" i="11"/>
  <c r="D600" i="10"/>
  <c r="E593" i="11"/>
  <c r="D599" i="10"/>
  <c r="E592" i="11"/>
  <c r="D598" i="10"/>
  <c r="E591" i="11"/>
  <c r="D597" i="10"/>
  <c r="E590" i="11"/>
  <c r="D596" i="10"/>
  <c r="E589" i="11"/>
  <c r="D595" i="10"/>
  <c r="E588" i="11"/>
  <c r="D594" i="10"/>
  <c r="E587" i="11"/>
  <c r="D593" i="10"/>
  <c r="E586" i="11"/>
  <c r="D592" i="10"/>
  <c r="E585" i="11"/>
  <c r="D591" i="10"/>
  <c r="E584" i="11"/>
  <c r="D590" i="10"/>
  <c r="E583" i="11"/>
  <c r="D589" i="10"/>
  <c r="E582" i="11"/>
  <c r="D588" i="10"/>
  <c r="E581" i="11"/>
  <c r="D587" i="10"/>
  <c r="E580" i="11"/>
  <c r="D586" i="10"/>
  <c r="E579" i="11"/>
  <c r="D585" i="10"/>
  <c r="E578" i="11"/>
  <c r="D584" i="10"/>
  <c r="E577" i="11"/>
  <c r="D583" i="10"/>
  <c r="E576" i="11"/>
  <c r="D582" i="10"/>
  <c r="E575" i="11"/>
  <c r="D581" i="10"/>
  <c r="E574" i="11"/>
  <c r="D580" i="10"/>
  <c r="E573" i="11"/>
  <c r="D579" i="10"/>
  <c r="E572" i="11"/>
  <c r="D578" i="10"/>
  <c r="E571" i="11"/>
  <c r="D577" i="10"/>
  <c r="E570" i="11"/>
  <c r="D576" i="10"/>
  <c r="E569" i="11"/>
  <c r="D575" i="10"/>
  <c r="E568" i="11"/>
  <c r="D574" i="10"/>
  <c r="E567" i="11"/>
  <c r="D573" i="10"/>
  <c r="E566" i="11"/>
  <c r="D572" i="10"/>
  <c r="E565" i="11"/>
  <c r="D571" i="10"/>
  <c r="E564" i="11"/>
  <c r="D570" i="10"/>
  <c r="E563" i="11"/>
  <c r="D569" i="10"/>
  <c r="E562" i="11"/>
  <c r="D568" i="10"/>
  <c r="E561" i="11"/>
  <c r="D567" i="10"/>
  <c r="E560" i="11"/>
  <c r="D566" i="10"/>
  <c r="E559" i="11"/>
  <c r="D565" i="10"/>
  <c r="E558" i="11"/>
  <c r="D564" i="10"/>
  <c r="E557" i="11"/>
  <c r="D563" i="10"/>
  <c r="E556" i="11"/>
  <c r="D562" i="10"/>
  <c r="E555" i="11"/>
  <c r="D561" i="10"/>
  <c r="E554" i="11"/>
  <c r="D560" i="10"/>
  <c r="E553" i="11"/>
  <c r="D559" i="10"/>
  <c r="E552" i="11"/>
  <c r="D558" i="10"/>
  <c r="E551" i="11"/>
  <c r="D557" i="10"/>
  <c r="E550" i="11"/>
  <c r="D556" i="10"/>
  <c r="E549" i="11"/>
  <c r="D555" i="10"/>
  <c r="E548" i="11"/>
  <c r="D554" i="10"/>
  <c r="E547" i="11"/>
  <c r="D553" i="10"/>
  <c r="E546" i="11"/>
  <c r="D552" i="10"/>
  <c r="E545" i="11"/>
  <c r="D551" i="10"/>
  <c r="E544" i="11"/>
  <c r="D550" i="10"/>
  <c r="E543" i="11"/>
  <c r="D549" i="10"/>
  <c r="E542" i="11"/>
  <c r="D548" i="10"/>
  <c r="E541" i="11"/>
  <c r="D547" i="10"/>
  <c r="E540" i="11"/>
  <c r="D546" i="10"/>
  <c r="E539" i="11"/>
  <c r="D545" i="10"/>
  <c r="E538" i="11"/>
  <c r="D544" i="10"/>
  <c r="E537" i="11"/>
  <c r="D543" i="10"/>
  <c r="E536" i="11"/>
  <c r="D542" i="10"/>
  <c r="E535" i="11"/>
  <c r="D541" i="10"/>
  <c r="E534" i="11"/>
  <c r="D540" i="10"/>
  <c r="E533" i="11"/>
  <c r="D539" i="10"/>
  <c r="E532" i="11"/>
  <c r="D538" i="10"/>
  <c r="E531" i="11"/>
  <c r="D537" i="10"/>
  <c r="E530" i="11"/>
  <c r="D536" i="10"/>
  <c r="E529" i="11"/>
  <c r="D535" i="10"/>
  <c r="E528" i="11"/>
  <c r="D534" i="10"/>
  <c r="E527" i="11"/>
  <c r="D533" i="10"/>
  <c r="E526" i="11"/>
  <c r="D532" i="10"/>
  <c r="E525" i="11"/>
  <c r="D531" i="10"/>
  <c r="E524" i="11"/>
  <c r="D530" i="10"/>
  <c r="E523" i="11"/>
  <c r="D529" i="10"/>
  <c r="E522" i="11"/>
  <c r="D528" i="10"/>
  <c r="E521" i="11"/>
  <c r="D527" i="10"/>
  <c r="E520" i="11"/>
  <c r="D526" i="10"/>
  <c r="E519" i="11"/>
  <c r="D525" i="10"/>
  <c r="E518" i="11"/>
  <c r="D524" i="10"/>
  <c r="E517" i="11"/>
  <c r="D523" i="10"/>
  <c r="E516" i="11"/>
  <c r="D522" i="10"/>
  <c r="E515" i="11"/>
  <c r="D521" i="10"/>
  <c r="E514" i="11"/>
  <c r="D520" i="10"/>
  <c r="E513" i="11"/>
  <c r="D519" i="10"/>
  <c r="E512" i="11"/>
  <c r="D518" i="10"/>
  <c r="E511" i="11"/>
  <c r="D517" i="10"/>
  <c r="E510" i="11"/>
  <c r="D516" i="10"/>
  <c r="E509" i="11"/>
  <c r="D515" i="10"/>
  <c r="E508" i="11"/>
  <c r="D514" i="10"/>
  <c r="E507" i="11"/>
  <c r="D513" i="10"/>
  <c r="E506" i="11"/>
  <c r="D512" i="10"/>
  <c r="E505" i="11"/>
  <c r="D511" i="10"/>
  <c r="E504" i="11"/>
  <c r="D510" i="10"/>
  <c r="E503" i="11"/>
  <c r="D509" i="10"/>
  <c r="E502" i="11"/>
  <c r="D508" i="10"/>
  <c r="E501" i="11"/>
  <c r="D507" i="10"/>
  <c r="E500" i="11"/>
  <c r="D506" i="10"/>
  <c r="E499" i="11"/>
  <c r="D505" i="10"/>
  <c r="E498" i="11"/>
  <c r="D504" i="10"/>
  <c r="E497" i="11"/>
  <c r="D503" i="10"/>
  <c r="E496" i="11"/>
  <c r="D502" i="10"/>
  <c r="E495" i="11"/>
  <c r="D501" i="10"/>
  <c r="E494" i="11"/>
  <c r="D500" i="10"/>
  <c r="E493" i="11"/>
  <c r="D499" i="10"/>
  <c r="E492" i="11"/>
  <c r="D498" i="10"/>
  <c r="E491" i="11"/>
  <c r="D497" i="10"/>
  <c r="E490" i="11"/>
  <c r="D496" i="10"/>
  <c r="E489" i="11"/>
  <c r="D495" i="10"/>
  <c r="E488" i="11"/>
  <c r="D494" i="10"/>
  <c r="E487" i="11"/>
  <c r="D493" i="10"/>
  <c r="E486" i="11"/>
  <c r="D492" i="10"/>
  <c r="E485" i="11"/>
  <c r="D491" i="10"/>
  <c r="E484" i="11"/>
  <c r="D490" i="10"/>
  <c r="E483" i="11"/>
  <c r="D489" i="10"/>
  <c r="E482" i="11"/>
  <c r="D488" i="10"/>
  <c r="E481" i="11"/>
  <c r="D487" i="10"/>
  <c r="E480" i="11"/>
  <c r="D486" i="10"/>
  <c r="E479" i="11"/>
  <c r="D485" i="10"/>
  <c r="E478" i="11"/>
  <c r="D484" i="10"/>
  <c r="E477" i="11"/>
  <c r="D483" i="10"/>
  <c r="E476" i="11"/>
  <c r="D482" i="10"/>
  <c r="E475" i="11"/>
  <c r="D481" i="10"/>
  <c r="E474" i="11"/>
  <c r="D480" i="10"/>
  <c r="E473" i="11"/>
  <c r="D479" i="10"/>
  <c r="E472" i="11"/>
  <c r="D478" i="10"/>
  <c r="E471" i="11"/>
  <c r="D477" i="10"/>
  <c r="E470" i="11"/>
  <c r="D476" i="10"/>
  <c r="E469" i="11"/>
  <c r="D475" i="10"/>
  <c r="E468" i="11"/>
  <c r="D474" i="10"/>
  <c r="E467" i="11"/>
  <c r="D473" i="10"/>
  <c r="E466" i="11"/>
  <c r="D472" i="10"/>
  <c r="E465" i="11"/>
  <c r="D471" i="10"/>
  <c r="E464" i="11"/>
  <c r="D470" i="10"/>
  <c r="E463" i="11"/>
  <c r="D469" i="10"/>
  <c r="E462" i="11"/>
  <c r="D468" i="10"/>
  <c r="E461" i="11"/>
  <c r="D467" i="10"/>
  <c r="E460" i="11"/>
  <c r="D466" i="10"/>
  <c r="E459" i="11"/>
  <c r="D465" i="10"/>
  <c r="E458" i="11"/>
  <c r="D464" i="10"/>
  <c r="E457" i="11"/>
  <c r="D463" i="10"/>
  <c r="E456" i="11"/>
  <c r="D462" i="10"/>
  <c r="E455" i="11"/>
  <c r="D461" i="10"/>
  <c r="E454" i="11"/>
  <c r="D460" i="10"/>
  <c r="E453" i="11"/>
  <c r="D459" i="10"/>
  <c r="E452" i="11"/>
  <c r="D458" i="10"/>
  <c r="E451" i="11"/>
  <c r="D457" i="10"/>
  <c r="E450" i="11"/>
  <c r="D456" i="10"/>
  <c r="E449" i="11"/>
  <c r="D455" i="10"/>
  <c r="E448" i="11"/>
  <c r="D454" i="10"/>
  <c r="E447" i="11"/>
  <c r="D453" i="10"/>
  <c r="E446" i="11"/>
  <c r="D452" i="10"/>
  <c r="E445" i="11"/>
  <c r="D451" i="10"/>
  <c r="E444" i="11"/>
  <c r="D450" i="10"/>
  <c r="E443" i="11"/>
  <c r="D449" i="10"/>
  <c r="E442" i="11"/>
  <c r="D448" i="10"/>
  <c r="E441" i="11"/>
  <c r="D447" i="10"/>
  <c r="E440" i="11"/>
  <c r="D446" i="10"/>
  <c r="E439" i="11"/>
  <c r="D445" i="10"/>
  <c r="E438" i="11"/>
  <c r="D444" i="10"/>
  <c r="E437" i="11"/>
  <c r="D443" i="10"/>
  <c r="E436" i="11"/>
  <c r="D442" i="10"/>
  <c r="E435" i="11"/>
  <c r="D441" i="10"/>
  <c r="E434" i="11"/>
  <c r="D440" i="10"/>
  <c r="E433" i="11"/>
  <c r="D439" i="10"/>
  <c r="E432" i="11"/>
  <c r="D438" i="10"/>
  <c r="E431" i="11"/>
  <c r="D437" i="10"/>
  <c r="E430" i="11"/>
  <c r="D436" i="10"/>
  <c r="E429" i="11"/>
  <c r="D435" i="10"/>
  <c r="E428" i="11"/>
  <c r="D434" i="10"/>
  <c r="E427" i="11"/>
  <c r="D433" i="10"/>
  <c r="E426" i="11"/>
  <c r="D432" i="10"/>
  <c r="E425" i="11"/>
  <c r="D431" i="10"/>
  <c r="E424" i="11"/>
  <c r="D430" i="10"/>
  <c r="E423" i="11"/>
  <c r="D429" i="10"/>
  <c r="E422" i="11"/>
  <c r="D428" i="10"/>
  <c r="E421" i="11"/>
  <c r="D427" i="10"/>
  <c r="E420" i="11"/>
  <c r="D426" i="10"/>
  <c r="E419" i="11"/>
  <c r="D425" i="10"/>
  <c r="E418" i="11"/>
  <c r="D424" i="10"/>
  <c r="E417" i="11"/>
  <c r="D423" i="10"/>
  <c r="E416" i="11"/>
  <c r="D422" i="10"/>
  <c r="E415" i="11"/>
  <c r="D421" i="10"/>
  <c r="E414" i="11"/>
  <c r="D420" i="10"/>
  <c r="E413" i="11"/>
  <c r="D419" i="10"/>
  <c r="E412" i="11"/>
  <c r="D418" i="10"/>
  <c r="E411" i="11"/>
  <c r="D417" i="10"/>
  <c r="E410" i="11"/>
  <c r="D416" i="10"/>
  <c r="E409" i="11"/>
  <c r="D415" i="10"/>
  <c r="E408" i="11"/>
  <c r="D414" i="10"/>
  <c r="E407" i="11"/>
  <c r="D413" i="10"/>
  <c r="E406" i="11"/>
  <c r="D412" i="10"/>
  <c r="E405" i="11"/>
  <c r="D411" i="10"/>
  <c r="E404" i="11"/>
  <c r="D410" i="10"/>
  <c r="E403" i="11"/>
  <c r="D409" i="10"/>
  <c r="E402" i="11"/>
  <c r="D408" i="10"/>
  <c r="E401" i="11"/>
  <c r="D407" i="10"/>
  <c r="E400" i="11"/>
  <c r="D406" i="10"/>
  <c r="E399" i="11"/>
  <c r="D405" i="10"/>
  <c r="E398" i="11"/>
  <c r="D404" i="10"/>
  <c r="E397" i="11"/>
  <c r="D403" i="10"/>
  <c r="E396" i="11"/>
  <c r="D402" i="10"/>
  <c r="E395" i="11"/>
  <c r="D401" i="10"/>
  <c r="E394" i="11"/>
  <c r="D400" i="10"/>
  <c r="E393" i="11"/>
  <c r="D399" i="10"/>
  <c r="E392" i="11"/>
  <c r="D398" i="10"/>
  <c r="E391" i="11"/>
  <c r="D397" i="10"/>
  <c r="E390" i="11"/>
  <c r="D396" i="10"/>
  <c r="E389" i="11"/>
  <c r="D395" i="10"/>
  <c r="E388" i="11"/>
  <c r="D394" i="10"/>
  <c r="E387" i="11"/>
  <c r="D393" i="10"/>
  <c r="E386" i="11"/>
  <c r="D392" i="10"/>
  <c r="E385" i="11"/>
  <c r="D391" i="10"/>
  <c r="E384" i="11"/>
  <c r="D390" i="10"/>
  <c r="E383" i="11"/>
  <c r="D389" i="10"/>
  <c r="E382" i="11"/>
  <c r="D388" i="10"/>
  <c r="E381" i="11"/>
  <c r="D387" i="10"/>
  <c r="E380" i="11"/>
  <c r="D386" i="10"/>
  <c r="E379" i="11"/>
  <c r="D385" i="10"/>
  <c r="E378" i="11"/>
  <c r="D384" i="10"/>
  <c r="E377" i="11"/>
  <c r="D383" i="10"/>
  <c r="E376" i="11"/>
  <c r="D382" i="10"/>
  <c r="E375" i="11"/>
  <c r="D381" i="10"/>
  <c r="E374" i="11"/>
  <c r="D380" i="10"/>
  <c r="E373" i="11"/>
  <c r="D379" i="10"/>
  <c r="E372" i="11"/>
  <c r="D378" i="10"/>
  <c r="E371" i="11"/>
  <c r="D377" i="10"/>
  <c r="E370" i="11"/>
  <c r="D376" i="10"/>
  <c r="E369" i="11"/>
  <c r="D375" i="10"/>
  <c r="E368" i="11"/>
  <c r="D374" i="10"/>
  <c r="E367" i="11"/>
  <c r="D373" i="10"/>
  <c r="E366" i="11"/>
  <c r="D372" i="10"/>
  <c r="E365" i="11"/>
  <c r="D371" i="10"/>
  <c r="E364" i="11"/>
  <c r="D370" i="10"/>
  <c r="E363" i="11"/>
  <c r="D369" i="10"/>
  <c r="E362" i="11"/>
  <c r="D368" i="10"/>
  <c r="E361" i="11"/>
  <c r="D367" i="10"/>
  <c r="E360" i="11"/>
  <c r="D366" i="10"/>
  <c r="E359" i="11"/>
  <c r="D365" i="10"/>
  <c r="E358" i="11"/>
  <c r="D364" i="10"/>
  <c r="E357" i="11"/>
  <c r="D363" i="10"/>
  <c r="E356" i="11"/>
  <c r="D362" i="10"/>
  <c r="E355" i="11"/>
  <c r="D361" i="10"/>
  <c r="E354" i="11"/>
  <c r="D360" i="10"/>
  <c r="E353" i="11"/>
  <c r="D359" i="10"/>
  <c r="E352" i="11"/>
  <c r="D358" i="10"/>
  <c r="E351" i="11"/>
  <c r="D357" i="10"/>
  <c r="E350" i="11"/>
  <c r="D356" i="10"/>
  <c r="E349" i="11"/>
  <c r="D355" i="10"/>
  <c r="E348" i="11"/>
  <c r="D354" i="10"/>
  <c r="E347" i="11"/>
  <c r="D353" i="10"/>
  <c r="E346" i="11"/>
  <c r="D352" i="10"/>
  <c r="E345" i="11"/>
  <c r="D351" i="10"/>
  <c r="E344" i="11"/>
  <c r="D350" i="10"/>
  <c r="E343" i="11"/>
  <c r="D349" i="10"/>
  <c r="E342" i="11"/>
  <c r="D348" i="10"/>
  <c r="E341" i="11"/>
  <c r="D347" i="10"/>
  <c r="E340" i="11"/>
  <c r="D346" i="10"/>
  <c r="E339" i="11"/>
  <c r="D345" i="10"/>
  <c r="E338" i="11"/>
  <c r="D344" i="10"/>
  <c r="E337" i="11"/>
  <c r="D343" i="10"/>
  <c r="E336" i="11"/>
  <c r="D342" i="10"/>
  <c r="E335" i="11"/>
  <c r="D341" i="10"/>
  <c r="E334" i="11"/>
  <c r="D340" i="10"/>
  <c r="E333" i="11"/>
  <c r="D339" i="10"/>
  <c r="E332" i="11"/>
  <c r="D338" i="10"/>
  <c r="E331" i="11"/>
  <c r="D337" i="10"/>
  <c r="E330" i="11"/>
  <c r="D336" i="10"/>
  <c r="E329" i="11"/>
  <c r="D335" i="10"/>
  <c r="E328" i="11"/>
  <c r="D334" i="10"/>
  <c r="E327" i="11"/>
  <c r="D333" i="10"/>
  <c r="E326" i="11"/>
  <c r="D332" i="10"/>
  <c r="E325" i="11"/>
  <c r="D331" i="10"/>
  <c r="E324" i="11"/>
  <c r="D330" i="10"/>
  <c r="E323" i="11"/>
  <c r="D329" i="10"/>
  <c r="E322" i="11"/>
  <c r="D328" i="10"/>
  <c r="E321" i="11"/>
  <c r="D327" i="10"/>
  <c r="E320" i="11"/>
  <c r="D326" i="10"/>
  <c r="E319" i="11"/>
  <c r="D325" i="10"/>
  <c r="E318" i="11"/>
  <c r="D324" i="10"/>
  <c r="E317" i="11"/>
  <c r="D323" i="10"/>
  <c r="E316" i="11"/>
  <c r="D322" i="10"/>
  <c r="E315" i="11"/>
  <c r="D321" i="10"/>
  <c r="E314" i="11"/>
  <c r="D320" i="10"/>
  <c r="E313" i="11"/>
  <c r="D319" i="10"/>
  <c r="E312" i="11"/>
  <c r="D318" i="10"/>
  <c r="E311" i="11"/>
  <c r="D317" i="10"/>
  <c r="E310" i="11"/>
  <c r="D316" i="10"/>
  <c r="E309" i="11"/>
  <c r="D315" i="10"/>
  <c r="E308" i="11"/>
  <c r="D314" i="10"/>
  <c r="E307" i="11"/>
  <c r="D313" i="10"/>
  <c r="E306" i="11"/>
  <c r="D312" i="10"/>
  <c r="E305" i="11"/>
  <c r="D311" i="10"/>
  <c r="E304" i="11"/>
  <c r="D310" i="10"/>
  <c r="E303" i="11"/>
  <c r="D309" i="10"/>
  <c r="E302" i="11"/>
  <c r="D308" i="10"/>
  <c r="E301" i="11"/>
  <c r="D307" i="10"/>
  <c r="E300" i="11"/>
  <c r="D306" i="10"/>
  <c r="E299" i="11"/>
  <c r="D305" i="10"/>
  <c r="E298" i="11"/>
  <c r="D304" i="10"/>
  <c r="E297" i="11"/>
  <c r="D303" i="10"/>
  <c r="E296" i="11"/>
  <c r="D302" i="10"/>
  <c r="E295" i="11"/>
  <c r="D301" i="10"/>
  <c r="E294" i="11"/>
  <c r="D300" i="10"/>
  <c r="E293" i="11"/>
  <c r="D299" i="10"/>
  <c r="E292" i="11"/>
  <c r="D298" i="10"/>
  <c r="E291" i="11"/>
  <c r="D297" i="10"/>
  <c r="E290" i="11"/>
  <c r="D296" i="10"/>
  <c r="E289" i="11"/>
  <c r="D295" i="10"/>
  <c r="E288" i="11"/>
  <c r="D294" i="10"/>
  <c r="E287" i="11"/>
  <c r="D293" i="10"/>
  <c r="E286" i="11"/>
  <c r="D292" i="10"/>
  <c r="E285" i="11"/>
  <c r="D291" i="10"/>
  <c r="E284" i="11"/>
  <c r="D290" i="10"/>
  <c r="E283" i="11"/>
  <c r="D289" i="10"/>
  <c r="E282" i="11"/>
  <c r="D288" i="10"/>
  <c r="E281" i="11"/>
  <c r="D287" i="10"/>
  <c r="E280" i="11"/>
  <c r="D286" i="10"/>
  <c r="E279" i="11"/>
  <c r="D285" i="10"/>
  <c r="E278" i="11"/>
  <c r="D284" i="10"/>
  <c r="E277" i="11"/>
  <c r="D283" i="10"/>
  <c r="E276" i="11"/>
  <c r="D282" i="10"/>
  <c r="E275" i="11"/>
  <c r="D281" i="10"/>
  <c r="E274" i="11"/>
  <c r="D280" i="10"/>
  <c r="E273" i="11"/>
  <c r="D279" i="10"/>
  <c r="E272" i="11"/>
  <c r="D278" i="10"/>
  <c r="E271" i="11"/>
  <c r="D277" i="10"/>
  <c r="E270" i="11"/>
  <c r="D276" i="10"/>
  <c r="E269" i="11"/>
  <c r="D275" i="10"/>
  <c r="E268" i="11"/>
  <c r="D274" i="10"/>
  <c r="E267" i="11"/>
  <c r="D273" i="10"/>
  <c r="E266" i="11"/>
  <c r="D272" i="10"/>
  <c r="E265" i="11"/>
  <c r="D271" i="10"/>
  <c r="E264" i="11"/>
  <c r="D270" i="10"/>
  <c r="E263" i="11"/>
  <c r="D269" i="10"/>
  <c r="E262" i="11"/>
  <c r="D268" i="10"/>
  <c r="E261" i="11"/>
  <c r="D267" i="10"/>
  <c r="E260" i="11"/>
  <c r="D266" i="10"/>
  <c r="E259" i="11"/>
  <c r="D265" i="10"/>
  <c r="E258" i="11"/>
  <c r="D264" i="10"/>
  <c r="E257" i="11"/>
  <c r="D263" i="10"/>
  <c r="E256" i="11"/>
  <c r="D262" i="10"/>
  <c r="E255" i="11"/>
  <c r="D261" i="10"/>
  <c r="E254" i="11"/>
  <c r="D260" i="10"/>
  <c r="E253" i="11"/>
  <c r="D259" i="10"/>
  <c r="E252" i="11"/>
  <c r="D258" i="10"/>
  <c r="E251" i="11"/>
  <c r="D257" i="10"/>
  <c r="E250" i="11"/>
  <c r="D256" i="10"/>
  <c r="E249" i="11"/>
  <c r="D255" i="10"/>
  <c r="E248" i="11"/>
  <c r="D254" i="10"/>
  <c r="E247" i="11"/>
  <c r="D253" i="10"/>
  <c r="E246" i="11"/>
  <c r="D252" i="10"/>
  <c r="E245" i="11"/>
  <c r="D251" i="10"/>
  <c r="E244" i="11"/>
  <c r="D250" i="10"/>
  <c r="E243" i="11"/>
  <c r="D249" i="10"/>
  <c r="E242" i="11"/>
  <c r="D248" i="10"/>
  <c r="E241" i="11"/>
  <c r="D247" i="10"/>
  <c r="E240" i="11"/>
  <c r="D246" i="10"/>
  <c r="E239" i="11"/>
  <c r="D245" i="10"/>
  <c r="E238" i="11"/>
  <c r="D244" i="10"/>
  <c r="E237" i="11"/>
  <c r="D243" i="10"/>
  <c r="E236" i="11"/>
  <c r="D242" i="10"/>
  <c r="E235" i="11"/>
  <c r="D241" i="10"/>
  <c r="E234" i="11"/>
  <c r="D240" i="10"/>
  <c r="E233" i="11"/>
  <c r="D239" i="10"/>
  <c r="E232" i="11"/>
  <c r="D238" i="10"/>
  <c r="E231" i="11"/>
  <c r="D237" i="10"/>
  <c r="E230" i="11"/>
  <c r="D236" i="10"/>
  <c r="E229" i="11"/>
  <c r="D235" i="10"/>
  <c r="E228" i="11"/>
  <c r="D234" i="10"/>
  <c r="E227" i="11"/>
  <c r="D233" i="10"/>
  <c r="E226" i="11"/>
  <c r="D232" i="10"/>
  <c r="E225" i="11"/>
  <c r="D231" i="10"/>
  <c r="E224" i="11"/>
  <c r="D230" i="10"/>
  <c r="E223" i="11"/>
  <c r="D229" i="10"/>
  <c r="E222" i="11"/>
  <c r="D228" i="10"/>
  <c r="E221" i="11"/>
  <c r="D227" i="10"/>
  <c r="E220" i="11"/>
  <c r="D226" i="10"/>
  <c r="E219" i="11"/>
  <c r="D225" i="10"/>
  <c r="E218" i="11"/>
  <c r="D224" i="10"/>
  <c r="E217" i="11"/>
  <c r="D223" i="10"/>
  <c r="E216" i="11"/>
  <c r="D222" i="10"/>
  <c r="E215" i="11"/>
  <c r="D221" i="10"/>
  <c r="E214" i="11"/>
  <c r="D220" i="10"/>
  <c r="E213" i="11"/>
  <c r="D219" i="10"/>
  <c r="E212" i="11"/>
  <c r="D218" i="10"/>
  <c r="E211" i="11"/>
  <c r="D217" i="10"/>
  <c r="E210" i="11"/>
  <c r="D216" i="10"/>
  <c r="E209" i="11"/>
  <c r="D215" i="10"/>
  <c r="E208" i="11"/>
  <c r="D214" i="10"/>
  <c r="E207" i="11"/>
  <c r="D213" i="10"/>
  <c r="E206" i="11"/>
  <c r="D212" i="10"/>
  <c r="E205" i="11"/>
  <c r="D211" i="10"/>
  <c r="E204" i="11"/>
  <c r="D210" i="10"/>
  <c r="E203" i="11"/>
  <c r="D209" i="10"/>
  <c r="E202" i="11"/>
  <c r="D208" i="10"/>
  <c r="E201" i="11"/>
  <c r="D207" i="10"/>
  <c r="E200" i="11"/>
  <c r="D206" i="10"/>
  <c r="E199" i="11"/>
  <c r="D205" i="10"/>
  <c r="E198" i="11"/>
  <c r="D204" i="10"/>
  <c r="E197" i="11"/>
  <c r="D203" i="10"/>
  <c r="E196" i="11"/>
  <c r="D202" i="10"/>
  <c r="E195" i="11"/>
  <c r="D201" i="10"/>
  <c r="E194" i="11"/>
  <c r="D200" i="10"/>
  <c r="E193" i="11"/>
  <c r="D199" i="10"/>
  <c r="E192" i="11"/>
  <c r="D198" i="10"/>
  <c r="E191" i="11"/>
  <c r="D197" i="10"/>
  <c r="E190" i="11"/>
  <c r="D196" i="10"/>
  <c r="E189" i="11"/>
  <c r="D195" i="10"/>
  <c r="E188" i="11"/>
  <c r="D194" i="10"/>
  <c r="E187" i="11"/>
  <c r="D193" i="10"/>
  <c r="E186" i="11"/>
  <c r="D192" i="10"/>
  <c r="E185" i="11"/>
  <c r="D191" i="10"/>
  <c r="E184" i="11"/>
  <c r="D190" i="10"/>
  <c r="E183" i="11"/>
  <c r="D189" i="10"/>
  <c r="E182" i="11"/>
  <c r="D188" i="10"/>
  <c r="E181" i="11"/>
  <c r="D187" i="10"/>
  <c r="E180" i="11"/>
  <c r="D186" i="10"/>
  <c r="E179" i="11"/>
  <c r="D185" i="10"/>
  <c r="E178" i="11"/>
  <c r="D184" i="10"/>
  <c r="E177" i="11"/>
  <c r="D183" i="10"/>
  <c r="E176" i="11"/>
  <c r="D182" i="10"/>
  <c r="E175" i="11"/>
  <c r="D181" i="10"/>
  <c r="E174" i="11"/>
  <c r="D180" i="10"/>
  <c r="E173" i="11"/>
  <c r="D179" i="10"/>
  <c r="E172" i="11"/>
  <c r="D178" i="10"/>
  <c r="E171" i="11"/>
  <c r="D177" i="10"/>
  <c r="E170" i="11"/>
  <c r="D176" i="10"/>
  <c r="E169" i="11"/>
  <c r="D175" i="10"/>
  <c r="E168" i="11"/>
  <c r="D174" i="10"/>
  <c r="E167" i="11"/>
  <c r="D173" i="10"/>
  <c r="E166" i="11"/>
  <c r="D172" i="10"/>
  <c r="E165" i="11"/>
  <c r="D171" i="10"/>
  <c r="E164" i="11"/>
  <c r="D170" i="10"/>
  <c r="E163" i="11"/>
  <c r="D169" i="10"/>
  <c r="E162" i="11"/>
  <c r="D168" i="10"/>
  <c r="E161" i="11"/>
  <c r="D167" i="10"/>
  <c r="E160" i="11"/>
  <c r="D166" i="10"/>
  <c r="E159" i="11"/>
  <c r="D165" i="10"/>
  <c r="E158" i="11"/>
  <c r="D164" i="10"/>
  <c r="E157" i="11"/>
  <c r="D163" i="10"/>
  <c r="E156" i="11"/>
  <c r="D162" i="10"/>
  <c r="E155" i="11"/>
  <c r="D161" i="10"/>
  <c r="E154" i="11"/>
  <c r="D160" i="10"/>
  <c r="E153" i="11"/>
  <c r="D159" i="10"/>
  <c r="E152" i="11"/>
  <c r="D158" i="10"/>
  <c r="E151" i="11"/>
  <c r="D157" i="10"/>
  <c r="E150" i="11"/>
  <c r="D156" i="10"/>
  <c r="E149" i="11"/>
  <c r="D155" i="10"/>
  <c r="E148" i="11"/>
  <c r="D154" i="10"/>
  <c r="E147" i="11"/>
  <c r="D153" i="10"/>
  <c r="E146" i="11"/>
  <c r="D152" i="10"/>
  <c r="E145" i="11"/>
  <c r="D151" i="10"/>
  <c r="E144" i="11"/>
  <c r="D150" i="10"/>
  <c r="E143" i="11"/>
  <c r="D149" i="10"/>
  <c r="E142" i="11"/>
  <c r="D148" i="10"/>
  <c r="E141" i="11"/>
  <c r="D147" i="10"/>
  <c r="E140" i="11"/>
  <c r="D146" i="10"/>
  <c r="E139" i="11"/>
  <c r="D145" i="10"/>
  <c r="E138" i="11"/>
  <c r="D144" i="10"/>
  <c r="E137" i="11"/>
  <c r="D143" i="10"/>
  <c r="E136" i="11"/>
  <c r="D142" i="10"/>
  <c r="E135" i="11"/>
  <c r="D141" i="10"/>
  <c r="E134" i="11"/>
  <c r="D140" i="10"/>
  <c r="E133" i="11"/>
  <c r="D139" i="10"/>
  <c r="E132" i="11"/>
  <c r="D138" i="10"/>
  <c r="E131" i="11"/>
  <c r="D137" i="10"/>
  <c r="E130" i="11"/>
  <c r="D136" i="10"/>
  <c r="E129" i="11"/>
  <c r="D135" i="10"/>
  <c r="E128" i="11"/>
  <c r="D134" i="10"/>
  <c r="E127" i="11"/>
  <c r="D133" i="10"/>
  <c r="E126" i="11"/>
  <c r="D132" i="10"/>
  <c r="E125" i="11"/>
  <c r="D131" i="10"/>
  <c r="E124" i="11"/>
  <c r="D130" i="10"/>
  <c r="E123" i="11"/>
  <c r="D129" i="10"/>
  <c r="E122" i="11"/>
  <c r="D128" i="10"/>
  <c r="E121" i="11"/>
  <c r="D127" i="10"/>
  <c r="E120" i="11"/>
  <c r="D126" i="10"/>
  <c r="E119" i="11"/>
  <c r="D125" i="10"/>
  <c r="E118" i="11"/>
  <c r="D124" i="10"/>
  <c r="E117" i="11"/>
  <c r="D123" i="10"/>
  <c r="E116" i="11"/>
  <c r="D122" i="10"/>
  <c r="E115" i="11"/>
  <c r="D121" i="10"/>
  <c r="E114" i="11"/>
  <c r="D120" i="10"/>
  <c r="E113" i="11"/>
  <c r="D119" i="10"/>
  <c r="E112" i="11"/>
  <c r="D118" i="10"/>
  <c r="E111" i="11"/>
  <c r="D117" i="10"/>
  <c r="E110" i="11"/>
  <c r="D116" i="10"/>
  <c r="E109" i="11"/>
  <c r="D115" i="10"/>
  <c r="E108" i="11"/>
  <c r="D114" i="10"/>
  <c r="E107" i="11"/>
  <c r="D113" i="10"/>
  <c r="E106" i="11"/>
  <c r="D112" i="10"/>
  <c r="E105" i="11"/>
  <c r="D111" i="10"/>
  <c r="E104" i="11"/>
  <c r="D110" i="10"/>
  <c r="E103" i="11"/>
  <c r="D109" i="10"/>
  <c r="E102" i="11"/>
  <c r="D108" i="10"/>
  <c r="E101" i="11"/>
  <c r="D107" i="10"/>
  <c r="E100" i="11"/>
  <c r="D106" i="10"/>
  <c r="E99" i="11"/>
  <c r="D105" i="10"/>
  <c r="E98" i="11"/>
  <c r="D104" i="10"/>
  <c r="E97" i="11"/>
  <c r="D103" i="10"/>
  <c r="E96" i="11"/>
  <c r="D102" i="10"/>
  <c r="E95" i="11"/>
  <c r="D101" i="10"/>
  <c r="E94" i="11"/>
  <c r="D100" i="10"/>
  <c r="E93" i="11"/>
  <c r="D99" i="10"/>
  <c r="E92" i="11"/>
  <c r="D98" i="10"/>
  <c r="E91" i="11"/>
  <c r="D97" i="10"/>
  <c r="E90" i="11"/>
  <c r="D96" i="10"/>
  <c r="E89" i="11"/>
  <c r="D95" i="10"/>
  <c r="E88" i="11"/>
  <c r="D94" i="10"/>
  <c r="E87" i="11"/>
  <c r="D93" i="10"/>
  <c r="E86" i="11"/>
  <c r="D92" i="10"/>
  <c r="E85" i="11"/>
  <c r="D91" i="10"/>
  <c r="E84" i="11"/>
  <c r="D90" i="10"/>
  <c r="E83" i="11"/>
  <c r="D89" i="10"/>
  <c r="E82" i="11"/>
  <c r="D88" i="10"/>
  <c r="E81" i="11"/>
  <c r="D87" i="10"/>
  <c r="E80" i="11"/>
  <c r="D86" i="10"/>
  <c r="E79" i="11"/>
  <c r="D85" i="10"/>
  <c r="E78" i="11"/>
  <c r="D84" i="10"/>
  <c r="E77" i="11"/>
  <c r="D83" i="10"/>
  <c r="E76" i="11"/>
  <c r="D82" i="10"/>
  <c r="E73" i="11"/>
  <c r="D79" i="10"/>
  <c r="E72" i="11"/>
  <c r="D78" i="10"/>
  <c r="E71" i="11"/>
  <c r="D77" i="10"/>
  <c r="E70" i="11"/>
  <c r="D76" i="10"/>
  <c r="E69" i="11"/>
  <c r="D75" i="10"/>
  <c r="E68" i="11"/>
  <c r="D74" i="10"/>
  <c r="E66" i="11"/>
  <c r="D72" i="10"/>
  <c r="E65" i="11"/>
  <c r="D71" i="10"/>
  <c r="E64" i="11"/>
  <c r="D69" i="10"/>
  <c r="E63" i="11"/>
  <c r="D68" i="10"/>
  <c r="E62" i="11"/>
  <c r="D67" i="10"/>
  <c r="E61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04" i="11"/>
  <c r="C810" i="10"/>
  <c r="D803" i="11"/>
  <c r="C809" i="10"/>
  <c r="D802" i="11"/>
  <c r="C808" i="10"/>
  <c r="D801" i="11"/>
  <c r="C807" i="10"/>
  <c r="D800" i="11"/>
  <c r="C806" i="10"/>
  <c r="D799" i="11"/>
  <c r="C805" i="10"/>
  <c r="D798" i="11"/>
  <c r="C804" i="10"/>
  <c r="D797" i="11"/>
  <c r="C803" i="10"/>
  <c r="D796" i="11"/>
  <c r="C802" i="10"/>
  <c r="D795" i="11"/>
  <c r="C801" i="10"/>
  <c r="D794" i="11"/>
  <c r="C800" i="10"/>
  <c r="D793" i="11"/>
  <c r="C799" i="10"/>
  <c r="D792" i="11"/>
  <c r="C798" i="10"/>
  <c r="D791" i="11"/>
  <c r="C797" i="10"/>
  <c r="D790" i="11"/>
  <c r="C796" i="10"/>
  <c r="D789" i="11"/>
  <c r="C795" i="10"/>
  <c r="D788" i="11"/>
  <c r="C794" i="10"/>
  <c r="D787" i="11"/>
  <c r="C793" i="10"/>
  <c r="D786" i="11"/>
  <c r="C792" i="10"/>
  <c r="D785" i="11"/>
  <c r="C791" i="10"/>
  <c r="D784" i="11"/>
  <c r="C790" i="10"/>
  <c r="D783" i="11"/>
  <c r="C789" i="10"/>
  <c r="D782" i="11"/>
  <c r="C788" i="10"/>
  <c r="D781" i="11"/>
  <c r="C787" i="10"/>
  <c r="D780" i="11"/>
  <c r="C786" i="10"/>
  <c r="D779" i="11"/>
  <c r="C785" i="10"/>
  <c r="D778" i="11"/>
  <c r="C784" i="10"/>
  <c r="D777" i="11"/>
  <c r="C783" i="10"/>
  <c r="D776" i="11"/>
  <c r="C782" i="10"/>
  <c r="D775" i="11"/>
  <c r="C781" i="10"/>
  <c r="D774" i="11"/>
  <c r="C780" i="10"/>
  <c r="D773" i="11"/>
  <c r="C779" i="10"/>
  <c r="D772" i="11"/>
  <c r="C778" i="10"/>
  <c r="D771" i="11"/>
  <c r="C777" i="10"/>
  <c r="D770" i="11"/>
  <c r="C776" i="10"/>
  <c r="D769" i="11"/>
  <c r="C775" i="10"/>
  <c r="D768" i="11"/>
  <c r="C774" i="10"/>
  <c r="D767" i="11"/>
  <c r="C773" i="10"/>
  <c r="D766" i="11"/>
  <c r="C772" i="10"/>
  <c r="D765" i="11"/>
  <c r="C771" i="10"/>
  <c r="D764" i="11"/>
  <c r="C770" i="10"/>
  <c r="D763" i="11"/>
  <c r="C769" i="10"/>
  <c r="D762" i="11"/>
  <c r="C768" i="10"/>
  <c r="D761" i="11"/>
  <c r="C767" i="10"/>
  <c r="D760" i="11"/>
  <c r="C766" i="10"/>
  <c r="D759" i="11"/>
  <c r="C765" i="10"/>
  <c r="D758" i="11"/>
  <c r="C764" i="10"/>
  <c r="D757" i="11"/>
  <c r="C763" i="10"/>
  <c r="D756" i="11"/>
  <c r="C762" i="10"/>
  <c r="D755" i="11"/>
  <c r="C761" i="10"/>
  <c r="D754" i="11"/>
  <c r="C760" i="10"/>
  <c r="D753" i="11"/>
  <c r="C759" i="10"/>
  <c r="D752" i="11"/>
  <c r="C758" i="10"/>
  <c r="D751" i="11"/>
  <c r="C757" i="10"/>
  <c r="D750" i="11"/>
  <c r="C756" i="10"/>
  <c r="D749" i="11"/>
  <c r="C755" i="10"/>
  <c r="D748" i="11"/>
  <c r="C754" i="10"/>
  <c r="D747" i="11"/>
  <c r="C753" i="10"/>
  <c r="D746" i="11"/>
  <c r="C752" i="10"/>
  <c r="D745" i="11"/>
  <c r="C751" i="10"/>
  <c r="D744" i="11"/>
  <c r="C750" i="10"/>
  <c r="D743" i="11"/>
  <c r="C749" i="10"/>
  <c r="D742" i="11"/>
  <c r="C748" i="10"/>
  <c r="D741" i="11"/>
  <c r="C747" i="10"/>
  <c r="D740" i="11"/>
  <c r="C746" i="10"/>
  <c r="D739" i="11"/>
  <c r="C745" i="10"/>
  <c r="D738" i="11"/>
  <c r="C744" i="10"/>
  <c r="D737" i="11"/>
  <c r="C743" i="10"/>
  <c r="D736" i="11"/>
  <c r="C742" i="10"/>
  <c r="D735" i="11"/>
  <c r="C741" i="10"/>
  <c r="D734" i="11"/>
  <c r="C740" i="10"/>
  <c r="D733" i="11"/>
  <c r="C739" i="10"/>
  <c r="D732" i="11"/>
  <c r="C738" i="10"/>
  <c r="D731" i="11"/>
  <c r="C737" i="10"/>
  <c r="D730" i="11"/>
  <c r="C736" i="10"/>
  <c r="D729" i="11"/>
  <c r="C735" i="10"/>
  <c r="D728" i="11"/>
  <c r="C734" i="10"/>
  <c r="D727" i="11"/>
  <c r="C733" i="10"/>
  <c r="D726" i="11"/>
  <c r="C732" i="10"/>
  <c r="D725" i="11"/>
  <c r="C731" i="10"/>
  <c r="D724" i="11"/>
  <c r="C730" i="10"/>
  <c r="D723" i="11"/>
  <c r="C729" i="10"/>
  <c r="D722" i="11"/>
  <c r="C728" i="10"/>
  <c r="D721" i="11"/>
  <c r="C727" i="10"/>
  <c r="D720" i="11"/>
  <c r="C726" i="10"/>
  <c r="D719" i="11"/>
  <c r="C725" i="10"/>
  <c r="D718" i="11"/>
  <c r="C724" i="10"/>
  <c r="D717" i="11"/>
  <c r="C723" i="10"/>
  <c r="D716" i="11"/>
  <c r="C722" i="10"/>
  <c r="D715" i="11"/>
  <c r="C721" i="10"/>
  <c r="D714" i="11"/>
  <c r="C720" i="10"/>
  <c r="D713" i="11"/>
  <c r="C719" i="10"/>
  <c r="D712" i="11"/>
  <c r="C718" i="10"/>
  <c r="D711" i="11"/>
  <c r="C717" i="10"/>
  <c r="D710" i="11"/>
  <c r="C716" i="10"/>
  <c r="D709" i="11"/>
  <c r="C715" i="10"/>
  <c r="D708" i="11"/>
  <c r="C714" i="10"/>
  <c r="D707" i="11"/>
  <c r="C713" i="10"/>
  <c r="D706" i="11"/>
  <c r="C712" i="10"/>
  <c r="D705" i="11"/>
  <c r="C711" i="10"/>
  <c r="D704" i="11"/>
  <c r="C710" i="10"/>
  <c r="D703" i="11"/>
  <c r="C709" i="10"/>
  <c r="D702" i="11"/>
  <c r="C708" i="10"/>
  <c r="D701" i="11"/>
  <c r="C707" i="10"/>
  <c r="D700" i="11"/>
  <c r="C706" i="10"/>
  <c r="D699" i="11"/>
  <c r="C705" i="10"/>
  <c r="D698" i="11"/>
  <c r="C704" i="10"/>
  <c r="D697" i="11"/>
  <c r="C703" i="10"/>
  <c r="D696" i="11"/>
  <c r="C702" i="10"/>
  <c r="D695" i="11"/>
  <c r="C701" i="10"/>
  <c r="D694" i="11"/>
  <c r="C700" i="10"/>
  <c r="D693" i="11"/>
  <c r="C699" i="10"/>
  <c r="D692" i="11"/>
  <c r="C698" i="10"/>
  <c r="D691" i="11"/>
  <c r="C697" i="10"/>
  <c r="D690" i="11"/>
  <c r="C696" i="10"/>
  <c r="D689" i="11"/>
  <c r="C695" i="10"/>
  <c r="D688" i="11"/>
  <c r="C694" i="10"/>
  <c r="D687" i="11"/>
  <c r="C693" i="10"/>
  <c r="D686" i="11"/>
  <c r="C692" i="10"/>
  <c r="D685" i="11"/>
  <c r="C691" i="10"/>
  <c r="D684" i="11"/>
  <c r="C690" i="10"/>
  <c r="D683" i="11"/>
  <c r="C689" i="10"/>
  <c r="D682" i="11"/>
  <c r="C688" i="10"/>
  <c r="D681" i="11"/>
  <c r="C687" i="10"/>
  <c r="D680" i="11"/>
  <c r="C686" i="10"/>
  <c r="D679" i="11"/>
  <c r="C685" i="10"/>
  <c r="D678" i="11"/>
  <c r="C684" i="10"/>
  <c r="D677" i="11"/>
  <c r="C683" i="10"/>
  <c r="D676" i="11"/>
  <c r="C682" i="10"/>
  <c r="D675" i="11"/>
  <c r="C681" i="10"/>
  <c r="D674" i="11"/>
  <c r="C680" i="10"/>
  <c r="D673" i="11"/>
  <c r="C679" i="10"/>
  <c r="D672" i="11"/>
  <c r="C678" i="10"/>
  <c r="D671" i="11"/>
  <c r="C677" i="10"/>
  <c r="D670" i="11"/>
  <c r="C676" i="10"/>
  <c r="D669" i="11"/>
  <c r="C675" i="10"/>
  <c r="D668" i="11"/>
  <c r="C674" i="10"/>
  <c r="D667" i="11"/>
  <c r="C673" i="10"/>
  <c r="D666" i="11"/>
  <c r="C672" i="10"/>
  <c r="D665" i="11"/>
  <c r="C671" i="10"/>
  <c r="D664" i="11"/>
  <c r="C670" i="10"/>
  <c r="D663" i="11"/>
  <c r="C669" i="10"/>
  <c r="D662" i="11"/>
  <c r="C668" i="10"/>
  <c r="D661" i="11"/>
  <c r="C667" i="10"/>
  <c r="D660" i="11"/>
  <c r="C666" i="10"/>
  <c r="D659" i="11"/>
  <c r="C665" i="10"/>
  <c r="D658" i="11"/>
  <c r="C664" i="10"/>
  <c r="D657" i="11"/>
  <c r="C663" i="10"/>
  <c r="D656" i="11"/>
  <c r="C662" i="10"/>
  <c r="D655" i="11"/>
  <c r="C661" i="10"/>
  <c r="D654" i="11"/>
  <c r="C660" i="10"/>
  <c r="D653" i="11"/>
  <c r="C659" i="10"/>
  <c r="D652" i="11"/>
  <c r="C658" i="10"/>
  <c r="D651" i="11"/>
  <c r="C657" i="10"/>
  <c r="D650" i="11"/>
  <c r="C656" i="10"/>
  <c r="D649" i="11"/>
  <c r="C655" i="10"/>
  <c r="D648" i="11"/>
  <c r="C654" i="10"/>
  <c r="D647" i="11"/>
  <c r="C653" i="10"/>
  <c r="D646" i="11"/>
  <c r="C652" i="10"/>
  <c r="D645" i="11"/>
  <c r="C651" i="10"/>
  <c r="D644" i="11"/>
  <c r="C650" i="10"/>
  <c r="D643" i="11"/>
  <c r="C649" i="10"/>
  <c r="D642" i="11"/>
  <c r="C648" i="10"/>
  <c r="D641" i="11"/>
  <c r="C647" i="10"/>
  <c r="D640" i="11"/>
  <c r="C646" i="10"/>
  <c r="D639" i="11"/>
  <c r="C645" i="10"/>
  <c r="D638" i="11"/>
  <c r="C644" i="10"/>
  <c r="D637" i="11"/>
  <c r="C643" i="10"/>
  <c r="D636" i="11"/>
  <c r="C642" i="10"/>
  <c r="D635" i="11"/>
  <c r="C641" i="10"/>
  <c r="D634" i="11"/>
  <c r="C640" i="10"/>
  <c r="D633" i="11"/>
  <c r="C639" i="10"/>
  <c r="D632" i="11"/>
  <c r="C638" i="10"/>
  <c r="D631" i="11"/>
  <c r="C637" i="10"/>
  <c r="D630" i="11"/>
  <c r="C636" i="10"/>
  <c r="D629" i="11"/>
  <c r="C635" i="10"/>
  <c r="D628" i="11"/>
  <c r="C634" i="10"/>
  <c r="D627" i="11"/>
  <c r="C633" i="10"/>
  <c r="D626" i="11"/>
  <c r="C632" i="10"/>
  <c r="D625" i="11"/>
  <c r="C631" i="10"/>
  <c r="D624" i="11"/>
  <c r="C630" i="10"/>
  <c r="D623" i="11"/>
  <c r="C629" i="10"/>
  <c r="D622" i="11"/>
  <c r="C628" i="10"/>
  <c r="D621" i="11"/>
  <c r="C627" i="10"/>
  <c r="D620" i="11"/>
  <c r="C626" i="10"/>
  <c r="D619" i="11"/>
  <c r="C625" i="10"/>
  <c r="D618" i="11"/>
  <c r="C624" i="10"/>
  <c r="D617" i="11"/>
  <c r="C623" i="10"/>
  <c r="D616" i="11"/>
  <c r="C622" i="10"/>
  <c r="D615" i="11"/>
  <c r="C621" i="10"/>
  <c r="D614" i="11"/>
  <c r="C620" i="10"/>
  <c r="D613" i="11"/>
  <c r="C619" i="10"/>
  <c r="D612" i="11"/>
  <c r="C618" i="10"/>
  <c r="D611" i="11"/>
  <c r="C617" i="10"/>
  <c r="D610" i="11"/>
  <c r="C616" i="10"/>
  <c r="D609" i="11"/>
  <c r="C615" i="10"/>
  <c r="D608" i="11"/>
  <c r="C614" i="10"/>
  <c r="D607" i="11"/>
  <c r="C613" i="10"/>
  <c r="D606" i="11"/>
  <c r="C612" i="10"/>
  <c r="D605" i="11"/>
  <c r="C611" i="10"/>
  <c r="D604" i="11"/>
  <c r="C610" i="10"/>
  <c r="D603" i="11"/>
  <c r="C609" i="10"/>
  <c r="D602" i="11"/>
  <c r="C608" i="10"/>
  <c r="D601" i="11"/>
  <c r="C607" i="10"/>
  <c r="D600" i="11"/>
  <c r="C606" i="10"/>
  <c r="D599" i="11"/>
  <c r="C605" i="10"/>
  <c r="D598" i="11"/>
  <c r="C604" i="10"/>
  <c r="D597" i="11"/>
  <c r="C603" i="10"/>
  <c r="D596" i="11"/>
  <c r="C602" i="10"/>
  <c r="D595" i="11"/>
  <c r="C601" i="10"/>
  <c r="D594" i="11"/>
  <c r="C600" i="10"/>
  <c r="D593" i="11"/>
  <c r="C599" i="10"/>
  <c r="D592" i="11"/>
  <c r="C598" i="10"/>
  <c r="D591" i="11"/>
  <c r="C597" i="10"/>
  <c r="D590" i="11"/>
  <c r="C596" i="10"/>
  <c r="D589" i="11"/>
  <c r="C595" i="10"/>
  <c r="D588" i="11"/>
  <c r="C594" i="10"/>
  <c r="D587" i="11"/>
  <c r="C593" i="10"/>
  <c r="D586" i="11"/>
  <c r="C592" i="10"/>
  <c r="D585" i="11"/>
  <c r="C591" i="10"/>
  <c r="D584" i="11"/>
  <c r="C590" i="10"/>
  <c r="D583" i="11"/>
  <c r="C589" i="10"/>
  <c r="D582" i="11"/>
  <c r="C588" i="10"/>
  <c r="D581" i="11"/>
  <c r="C587" i="10"/>
  <c r="D580" i="11"/>
  <c r="C586" i="10"/>
  <c r="D579" i="11"/>
  <c r="C585" i="10"/>
  <c r="D578" i="11"/>
  <c r="C584" i="10"/>
  <c r="D577" i="11"/>
  <c r="C583" i="10"/>
  <c r="D576" i="11"/>
  <c r="C582" i="10"/>
  <c r="D575" i="11"/>
  <c r="C581" i="10"/>
  <c r="D574" i="11"/>
  <c r="C580" i="10"/>
  <c r="D573" i="11"/>
  <c r="C579" i="10"/>
  <c r="D572" i="11"/>
  <c r="C578" i="10"/>
  <c r="D571" i="11"/>
  <c r="C577" i="10"/>
  <c r="D570" i="11"/>
  <c r="C576" i="10"/>
  <c r="D569" i="11"/>
  <c r="C575" i="10"/>
  <c r="D568" i="11"/>
  <c r="C574" i="10"/>
  <c r="D567" i="11"/>
  <c r="C573" i="10"/>
  <c r="D566" i="11"/>
  <c r="C572" i="10"/>
  <c r="D565" i="11"/>
  <c r="C571" i="10"/>
  <c r="D564" i="11"/>
  <c r="C570" i="10"/>
  <c r="D563" i="11"/>
  <c r="C569" i="10"/>
  <c r="D562" i="11"/>
  <c r="C568" i="10"/>
  <c r="D561" i="11"/>
  <c r="C567" i="10"/>
  <c r="D560" i="11"/>
  <c r="C566" i="10"/>
  <c r="D559" i="11"/>
  <c r="C565" i="10"/>
  <c r="D558" i="11"/>
  <c r="C564" i="10"/>
  <c r="D557" i="11"/>
  <c r="C563" i="10"/>
  <c r="D556" i="11"/>
  <c r="C562" i="10"/>
  <c r="D555" i="11"/>
  <c r="C561" i="10"/>
  <c r="D554" i="11"/>
  <c r="C560" i="10"/>
  <c r="D553" i="11"/>
  <c r="C559" i="10"/>
  <c r="D552" i="11"/>
  <c r="C558" i="10"/>
  <c r="D551" i="11"/>
  <c r="C557" i="10"/>
  <c r="D550" i="11"/>
  <c r="C556" i="10"/>
  <c r="D549" i="11"/>
  <c r="C555" i="10"/>
  <c r="D548" i="11"/>
  <c r="C554" i="10"/>
  <c r="D547" i="11"/>
  <c r="C553" i="10"/>
  <c r="D546" i="11"/>
  <c r="C552" i="10"/>
  <c r="D545" i="11"/>
  <c r="C551" i="10"/>
  <c r="D544" i="11"/>
  <c r="C550" i="10"/>
  <c r="D543" i="11"/>
  <c r="C549" i="10"/>
  <c r="D542" i="11"/>
  <c r="C548" i="10"/>
  <c r="D541" i="11"/>
  <c r="C547" i="10"/>
  <c r="D540" i="11"/>
  <c r="C546" i="10"/>
  <c r="D539" i="11"/>
  <c r="C545" i="10"/>
  <c r="D538" i="11"/>
  <c r="C544" i="10"/>
  <c r="D537" i="11"/>
  <c r="C543" i="10"/>
  <c r="D536" i="11"/>
  <c r="C542" i="10"/>
  <c r="D535" i="11"/>
  <c r="C541" i="10"/>
  <c r="D534" i="11"/>
  <c r="C540" i="10"/>
  <c r="D533" i="11"/>
  <c r="C539" i="10"/>
  <c r="D532" i="11"/>
  <c r="C538" i="10"/>
  <c r="D531" i="11"/>
  <c r="C537" i="10"/>
  <c r="D530" i="11"/>
  <c r="C536" i="10"/>
  <c r="D529" i="11"/>
  <c r="C535" i="10"/>
  <c r="D528" i="11"/>
  <c r="C534" i="10"/>
  <c r="D527" i="11"/>
  <c r="C533" i="10"/>
  <c r="D526" i="11"/>
  <c r="C532" i="10"/>
  <c r="D525" i="11"/>
  <c r="C531" i="10"/>
  <c r="D524" i="11"/>
  <c r="C530" i="10"/>
  <c r="D523" i="11"/>
  <c r="C529" i="10"/>
  <c r="D522" i="11"/>
  <c r="C528" i="10"/>
  <c r="D521" i="11"/>
  <c r="C527" i="10"/>
  <c r="D520" i="11"/>
  <c r="C526" i="10"/>
  <c r="D519" i="11"/>
  <c r="C525" i="10"/>
  <c r="D518" i="11"/>
  <c r="C524" i="10"/>
  <c r="D517" i="11"/>
  <c r="C523" i="10"/>
  <c r="D516" i="11"/>
  <c r="C522" i="10"/>
  <c r="D515" i="11"/>
  <c r="C521" i="10"/>
  <c r="D514" i="11"/>
  <c r="C520" i="10"/>
  <c r="D513" i="11"/>
  <c r="C519" i="10"/>
  <c r="D512" i="11"/>
  <c r="C518" i="10"/>
  <c r="D511" i="11"/>
  <c r="C517" i="10"/>
  <c r="D510" i="11"/>
  <c r="C516" i="10"/>
  <c r="D509" i="11"/>
  <c r="C515" i="10"/>
  <c r="D508" i="11"/>
  <c r="C514" i="10"/>
  <c r="D507" i="11"/>
  <c r="C513" i="10"/>
  <c r="D506" i="11"/>
  <c r="C512" i="10"/>
  <c r="D505" i="11"/>
  <c r="C511" i="10"/>
  <c r="D504" i="11"/>
  <c r="C510" i="10"/>
  <c r="D503" i="11"/>
  <c r="C509" i="10"/>
  <c r="D502" i="11"/>
  <c r="C508" i="10"/>
  <c r="D501" i="11"/>
  <c r="C507" i="10"/>
  <c r="D500" i="11"/>
  <c r="C506" i="10"/>
  <c r="D499" i="11"/>
  <c r="C505" i="10"/>
  <c r="D498" i="11"/>
  <c r="C504" i="10"/>
  <c r="D497" i="11"/>
  <c r="C503" i="10"/>
  <c r="D496" i="11"/>
  <c r="C502" i="10"/>
  <c r="D495" i="11"/>
  <c r="C501" i="10"/>
  <c r="D494" i="11"/>
  <c r="C500" i="10"/>
  <c r="D493" i="11"/>
  <c r="C499" i="10"/>
  <c r="D492" i="11"/>
  <c r="C498" i="10"/>
  <c r="D491" i="11"/>
  <c r="C497" i="10"/>
  <c r="D490" i="11"/>
  <c r="C496" i="10"/>
  <c r="D489" i="11"/>
  <c r="C495" i="10"/>
  <c r="D488" i="11"/>
  <c r="C494" i="10"/>
  <c r="D487" i="11"/>
  <c r="C493" i="10"/>
  <c r="D486" i="11"/>
  <c r="C492" i="10"/>
  <c r="D485" i="11"/>
  <c r="C491" i="10"/>
  <c r="D484" i="11"/>
  <c r="C490" i="10"/>
  <c r="D483" i="11"/>
  <c r="C489" i="10"/>
  <c r="D482" i="11"/>
  <c r="C488" i="10"/>
  <c r="D481" i="11"/>
  <c r="C487" i="10"/>
  <c r="D480" i="11"/>
  <c r="C486" i="10"/>
  <c r="D479" i="11"/>
  <c r="C485" i="10"/>
  <c r="D478" i="11"/>
  <c r="C484" i="10"/>
  <c r="D477" i="11"/>
  <c r="C483" i="10"/>
  <c r="D476" i="11"/>
  <c r="C482" i="10"/>
  <c r="D475" i="11"/>
  <c r="C481" i="10"/>
  <c r="D474" i="11"/>
  <c r="C480" i="10"/>
  <c r="D473" i="11"/>
  <c r="C479" i="10"/>
  <c r="D472" i="11"/>
  <c r="C478" i="10"/>
  <c r="D471" i="11"/>
  <c r="C477" i="10"/>
  <c r="D470" i="11"/>
  <c r="C476" i="10"/>
  <c r="D469" i="11"/>
  <c r="C475" i="10"/>
  <c r="D468" i="11"/>
  <c r="C474" i="10"/>
  <c r="D467" i="11"/>
  <c r="C473" i="10"/>
  <c r="D466" i="11"/>
  <c r="C472" i="10"/>
  <c r="D465" i="11"/>
  <c r="C471" i="10"/>
  <c r="D464" i="11"/>
  <c r="C470" i="10"/>
  <c r="D463" i="11"/>
  <c r="C469" i="10"/>
  <c r="D462" i="11"/>
  <c r="C468" i="10"/>
  <c r="D461" i="11"/>
  <c r="C467" i="10"/>
  <c r="D460" i="11"/>
  <c r="C466" i="10"/>
  <c r="D459" i="11"/>
  <c r="C465" i="10"/>
  <c r="D458" i="11"/>
  <c r="C464" i="10"/>
  <c r="D457" i="11"/>
  <c r="C463" i="10"/>
  <c r="D456" i="11"/>
  <c r="C462" i="10"/>
  <c r="D455" i="11"/>
  <c r="C461" i="10"/>
  <c r="D454" i="11"/>
  <c r="C460" i="10"/>
  <c r="D453" i="11"/>
  <c r="C459" i="10"/>
  <c r="D452" i="11"/>
  <c r="C458" i="10"/>
  <c r="D451" i="11"/>
  <c r="C457" i="10"/>
  <c r="D450" i="11"/>
  <c r="C456" i="10"/>
  <c r="D449" i="11"/>
  <c r="C455" i="10"/>
  <c r="D448" i="11"/>
  <c r="C454" i="10"/>
  <c r="D447" i="11"/>
  <c r="C453" i="10"/>
  <c r="D446" i="11"/>
  <c r="C452" i="10"/>
  <c r="D445" i="11"/>
  <c r="C451" i="10"/>
  <c r="D444" i="11"/>
  <c r="C450" i="10"/>
  <c r="D443" i="11"/>
  <c r="C449" i="10"/>
  <c r="D442" i="11"/>
  <c r="C448" i="10"/>
  <c r="D441" i="11"/>
  <c r="C447" i="10"/>
  <c r="D440" i="11"/>
  <c r="C446" i="10"/>
  <c r="D439" i="11"/>
  <c r="C445" i="10"/>
  <c r="D438" i="11"/>
  <c r="C444" i="10"/>
  <c r="D437" i="11"/>
  <c r="C443" i="10"/>
  <c r="D436" i="11"/>
  <c r="C442" i="10"/>
  <c r="D435" i="11"/>
  <c r="C441" i="10"/>
  <c r="D434" i="11"/>
  <c r="C440" i="10"/>
  <c r="D433" i="11"/>
  <c r="C439" i="10"/>
  <c r="D432" i="11"/>
  <c r="C438" i="10"/>
  <c r="D431" i="11"/>
  <c r="C437" i="10"/>
  <c r="D430" i="11"/>
  <c r="C436" i="10"/>
  <c r="D429" i="11"/>
  <c r="C435" i="10"/>
  <c r="D428" i="11"/>
  <c r="C434" i="10"/>
  <c r="D427" i="11"/>
  <c r="C433" i="10"/>
  <c r="D426" i="11"/>
  <c r="C432" i="10"/>
  <c r="D425" i="11"/>
  <c r="C431" i="10"/>
  <c r="D424" i="11"/>
  <c r="C430" i="10"/>
  <c r="D423" i="11"/>
  <c r="C429" i="10"/>
  <c r="D422" i="11"/>
  <c r="C428" i="10"/>
  <c r="D421" i="11"/>
  <c r="C427" i="10"/>
  <c r="D420" i="11"/>
  <c r="C426" i="10"/>
  <c r="D419" i="11"/>
  <c r="C425" i="10"/>
  <c r="D418" i="11"/>
  <c r="C424" i="10"/>
  <c r="D417" i="11"/>
  <c r="C423" i="10"/>
  <c r="D416" i="11"/>
  <c r="C422" i="10"/>
  <c r="D415" i="11"/>
  <c r="C421" i="10"/>
  <c r="D414" i="11"/>
  <c r="C420" i="10"/>
  <c r="D413" i="11"/>
  <c r="C419" i="10"/>
  <c r="D412" i="11"/>
  <c r="C418" i="10"/>
  <c r="D411" i="11"/>
  <c r="C417" i="10"/>
  <c r="D410" i="11"/>
  <c r="C416" i="10"/>
  <c r="D409" i="11"/>
  <c r="C415" i="10"/>
  <c r="D408" i="11"/>
  <c r="C414" i="10"/>
  <c r="D407" i="11"/>
  <c r="C413" i="10"/>
  <c r="D406" i="11"/>
  <c r="C412" i="10"/>
  <c r="D405" i="11"/>
  <c r="C411" i="10"/>
  <c r="D404" i="11"/>
  <c r="C410" i="10"/>
  <c r="D403" i="11"/>
  <c r="C409" i="10"/>
  <c r="D402" i="11"/>
  <c r="C408" i="10"/>
  <c r="D401" i="11"/>
  <c r="C407" i="10"/>
  <c r="D400" i="11"/>
  <c r="C406" i="10"/>
  <c r="D399" i="11"/>
  <c r="C405" i="10"/>
  <c r="D398" i="11"/>
  <c r="C404" i="10"/>
  <c r="D397" i="11"/>
  <c r="C403" i="10"/>
  <c r="D396" i="11"/>
  <c r="C402" i="10"/>
  <c r="D395" i="11"/>
  <c r="C401" i="10"/>
  <c r="D394" i="11"/>
  <c r="C400" i="10"/>
  <c r="D393" i="11"/>
  <c r="C399" i="10"/>
  <c r="D392" i="11"/>
  <c r="C398" i="10"/>
  <c r="D391" i="11"/>
  <c r="C397" i="10"/>
  <c r="D390" i="11"/>
  <c r="C396" i="10"/>
  <c r="D389" i="11"/>
  <c r="C395" i="10"/>
  <c r="D388" i="11"/>
  <c r="C394" i="10"/>
  <c r="D387" i="11"/>
  <c r="C393" i="10"/>
  <c r="D386" i="11"/>
  <c r="C392" i="10"/>
  <c r="D385" i="11"/>
  <c r="C391" i="10"/>
  <c r="D384" i="11"/>
  <c r="C390" i="10"/>
  <c r="D383" i="11"/>
  <c r="C389" i="10"/>
  <c r="D382" i="11"/>
  <c r="C388" i="10"/>
  <c r="D381" i="11"/>
  <c r="C387" i="10"/>
  <c r="D380" i="11"/>
  <c r="C386" i="10"/>
  <c r="D379" i="11"/>
  <c r="C385" i="10"/>
  <c r="D378" i="11"/>
  <c r="C384" i="10"/>
  <c r="D377" i="11"/>
  <c r="C383" i="10"/>
  <c r="D376" i="11"/>
  <c r="C382" i="10"/>
  <c r="D375" i="11"/>
  <c r="C381" i="10"/>
  <c r="D374" i="11"/>
  <c r="C380" i="10"/>
  <c r="D373" i="11"/>
  <c r="C379" i="10"/>
  <c r="D372" i="11"/>
  <c r="C378" i="10"/>
  <c r="D371" i="11"/>
  <c r="C377" i="10"/>
  <c r="D370" i="11"/>
  <c r="C376" i="10"/>
  <c r="D369" i="11"/>
  <c r="C375" i="10"/>
  <c r="D368" i="11"/>
  <c r="C374" i="10"/>
  <c r="D367" i="11"/>
  <c r="C373" i="10"/>
  <c r="D366" i="11"/>
  <c r="C372" i="10"/>
  <c r="D365" i="11"/>
  <c r="C371" i="10"/>
  <c r="D364" i="11"/>
  <c r="C370" i="10"/>
  <c r="D363" i="11"/>
  <c r="C369" i="10"/>
  <c r="D362" i="11"/>
  <c r="C368" i="10"/>
  <c r="D361" i="11"/>
  <c r="C367" i="10"/>
  <c r="D360" i="11"/>
  <c r="C366" i="10"/>
  <c r="D359" i="11"/>
  <c r="C365" i="10"/>
  <c r="D358" i="11"/>
  <c r="C364" i="10"/>
  <c r="D357" i="11"/>
  <c r="C363" i="10"/>
  <c r="D356" i="11"/>
  <c r="C362" i="10"/>
  <c r="D355" i="11"/>
  <c r="C361" i="10"/>
  <c r="D354" i="11"/>
  <c r="C360" i="10"/>
  <c r="D353" i="11"/>
  <c r="C359" i="10"/>
  <c r="D352" i="11"/>
  <c r="C358" i="10"/>
  <c r="D351" i="11"/>
  <c r="C357" i="10"/>
  <c r="D350" i="11"/>
  <c r="C356" i="10"/>
  <c r="D349" i="11"/>
  <c r="C355" i="10"/>
  <c r="D348" i="11"/>
  <c r="C354" i="10"/>
  <c r="D347" i="11"/>
  <c r="C353" i="10"/>
  <c r="D346" i="11"/>
  <c r="C352" i="10"/>
  <c r="D345" i="11"/>
  <c r="C351" i="10"/>
  <c r="D344" i="11"/>
  <c r="C350" i="10"/>
  <c r="D343" i="11"/>
  <c r="C349" i="10"/>
  <c r="D342" i="11"/>
  <c r="C348" i="10"/>
  <c r="D341" i="11"/>
  <c r="C347" i="10"/>
  <c r="D340" i="11"/>
  <c r="C346" i="10"/>
  <c r="D339" i="11"/>
  <c r="C345" i="10"/>
  <c r="D338" i="11"/>
  <c r="C344" i="10"/>
  <c r="D337" i="11"/>
  <c r="C343" i="10"/>
  <c r="D336" i="11"/>
  <c r="C342" i="10"/>
  <c r="D335" i="11"/>
  <c r="C341" i="10"/>
  <c r="D334" i="11"/>
  <c r="C340" i="10"/>
  <c r="D333" i="11"/>
  <c r="C339" i="10"/>
  <c r="D332" i="11"/>
  <c r="C338" i="10"/>
  <c r="D331" i="11"/>
  <c r="C337" i="10"/>
  <c r="D330" i="11"/>
  <c r="C336" i="10"/>
  <c r="D329" i="11"/>
  <c r="C335" i="10"/>
  <c r="D328" i="11"/>
  <c r="C334" i="10"/>
  <c r="D327" i="11"/>
  <c r="C333" i="10"/>
  <c r="D326" i="11"/>
  <c r="C332" i="10"/>
  <c r="D325" i="11"/>
  <c r="C331" i="10"/>
  <c r="D324" i="11"/>
  <c r="C330" i="10"/>
  <c r="D323" i="11"/>
  <c r="C329" i="10"/>
  <c r="D322" i="11"/>
  <c r="C328" i="10"/>
  <c r="D321" i="11"/>
  <c r="C327" i="10"/>
  <c r="D320" i="11"/>
  <c r="C326" i="10"/>
  <c r="D319" i="11"/>
  <c r="C325" i="10"/>
  <c r="D318" i="11"/>
  <c r="C324" i="10"/>
  <c r="D317" i="11"/>
  <c r="C323" i="10"/>
  <c r="D316" i="11"/>
  <c r="C322" i="10"/>
  <c r="D315" i="11"/>
  <c r="C321" i="10"/>
  <c r="D314" i="11"/>
  <c r="C320" i="10"/>
  <c r="D313" i="11"/>
  <c r="C319" i="10"/>
  <c r="D312" i="11"/>
  <c r="C318" i="10"/>
  <c r="D311" i="11"/>
  <c r="C317" i="10"/>
  <c r="D310" i="11"/>
  <c r="C316" i="10"/>
  <c r="D309" i="11"/>
  <c r="C315" i="10"/>
  <c r="D308" i="11"/>
  <c r="C314" i="10"/>
  <c r="D307" i="11"/>
  <c r="C313" i="10"/>
  <c r="D306" i="11"/>
  <c r="C312" i="10"/>
  <c r="D305" i="11"/>
  <c r="C311" i="10"/>
  <c r="D304" i="11"/>
  <c r="C310" i="10"/>
  <c r="D303" i="11"/>
  <c r="C309" i="10"/>
  <c r="D302" i="11"/>
  <c r="C308" i="10"/>
  <c r="D301" i="11"/>
  <c r="C307" i="10"/>
  <c r="D300" i="11"/>
  <c r="C306" i="10"/>
  <c r="D299" i="11"/>
  <c r="C305" i="10"/>
  <c r="D298" i="11"/>
  <c r="C304" i="10"/>
  <c r="D297" i="11"/>
  <c r="C303" i="10"/>
  <c r="D296" i="11"/>
  <c r="C302" i="10"/>
  <c r="D295" i="11"/>
  <c r="C301" i="10"/>
  <c r="D294" i="11"/>
  <c r="C300" i="10"/>
  <c r="D293" i="11"/>
  <c r="C299" i="10"/>
  <c r="D292" i="11"/>
  <c r="C298" i="10"/>
  <c r="D291" i="11"/>
  <c r="C297" i="10"/>
  <c r="D290" i="11"/>
  <c r="C296" i="10"/>
  <c r="D289" i="11"/>
  <c r="C295" i="10"/>
  <c r="D288" i="11"/>
  <c r="C294" i="10"/>
  <c r="D287" i="11"/>
  <c r="C293" i="10"/>
  <c r="D286" i="11"/>
  <c r="C292" i="10"/>
  <c r="D285" i="11"/>
  <c r="C291" i="10"/>
  <c r="D284" i="11"/>
  <c r="C290" i="10"/>
  <c r="D283" i="11"/>
  <c r="C289" i="10"/>
  <c r="D282" i="11"/>
  <c r="C288" i="10"/>
  <c r="D281" i="11"/>
  <c r="C287" i="10"/>
  <c r="D280" i="11"/>
  <c r="C286" i="10"/>
  <c r="D279" i="11"/>
  <c r="C285" i="10"/>
  <c r="D278" i="11"/>
  <c r="C284" i="10"/>
  <c r="D277" i="11"/>
  <c r="C283" i="10"/>
  <c r="D276" i="11"/>
  <c r="C282" i="10"/>
  <c r="D275" i="11"/>
  <c r="C281" i="10"/>
  <c r="D274" i="11"/>
  <c r="C280" i="10"/>
  <c r="D273" i="11"/>
  <c r="C279" i="10"/>
  <c r="D272" i="11"/>
  <c r="C278" i="10"/>
  <c r="D271" i="11"/>
  <c r="C277" i="10"/>
  <c r="D270" i="11"/>
  <c r="C276" i="10"/>
  <c r="D269" i="11"/>
  <c r="C275" i="10"/>
  <c r="D268" i="11"/>
  <c r="C274" i="10"/>
  <c r="D267" i="11"/>
  <c r="C273" i="10"/>
  <c r="D266" i="11"/>
  <c r="C272" i="10"/>
  <c r="D265" i="11"/>
  <c r="C271" i="10"/>
  <c r="D264" i="11"/>
  <c r="C270" i="10"/>
  <c r="D263" i="11"/>
  <c r="C269" i="10"/>
  <c r="D262" i="11"/>
  <c r="C268" i="10"/>
  <c r="D261" i="11"/>
  <c r="C267" i="10"/>
  <c r="D260" i="11"/>
  <c r="C266" i="10"/>
  <c r="D259" i="11"/>
  <c r="C265" i="10"/>
  <c r="D258" i="11"/>
  <c r="C264" i="10"/>
  <c r="D257" i="11"/>
  <c r="C263" i="10"/>
  <c r="D256" i="11"/>
  <c r="C262" i="10"/>
  <c r="D255" i="11"/>
  <c r="C261" i="10"/>
  <c r="D254" i="11"/>
  <c r="C260" i="10"/>
  <c r="D253" i="11"/>
  <c r="C259" i="10"/>
  <c r="D252" i="11"/>
  <c r="C258" i="10"/>
  <c r="D251" i="11"/>
  <c r="C257" i="10"/>
  <c r="D250" i="11"/>
  <c r="C256" i="10"/>
  <c r="D249" i="11"/>
  <c r="C255" i="10"/>
  <c r="D248" i="11"/>
  <c r="C254" i="10"/>
  <c r="D247" i="11"/>
  <c r="C253" i="10"/>
  <c r="D246" i="11"/>
  <c r="C252" i="10"/>
  <c r="D245" i="11"/>
  <c r="C251" i="10"/>
  <c r="D244" i="11"/>
  <c r="C250" i="10"/>
  <c r="D243" i="11"/>
  <c r="C249" i="10"/>
  <c r="D242" i="11"/>
  <c r="C248" i="10"/>
  <c r="D241" i="11"/>
  <c r="C247" i="10"/>
  <c r="D240" i="11"/>
  <c r="C246" i="10"/>
  <c r="D239" i="11"/>
  <c r="C245" i="10"/>
  <c r="D238" i="11"/>
  <c r="C244" i="10"/>
  <c r="D237" i="11"/>
  <c r="C243" i="10"/>
  <c r="D236" i="11"/>
  <c r="C242" i="10"/>
  <c r="D235" i="11"/>
  <c r="C241" i="10"/>
  <c r="D234" i="11"/>
  <c r="C240" i="10"/>
  <c r="D233" i="11"/>
  <c r="C239" i="10"/>
  <c r="D232" i="11"/>
  <c r="C238" i="10"/>
  <c r="D231" i="11"/>
  <c r="C237" i="10"/>
  <c r="D230" i="11"/>
  <c r="C236" i="10"/>
  <c r="D229" i="11"/>
  <c r="C235" i="10"/>
  <c r="D228" i="11"/>
  <c r="C234" i="10"/>
  <c r="D227" i="11"/>
  <c r="C233" i="10"/>
  <c r="D226" i="11"/>
  <c r="C232" i="10"/>
  <c r="D225" i="11"/>
  <c r="C231" i="10"/>
  <c r="D224" i="11"/>
  <c r="C230" i="10"/>
  <c r="D223" i="11"/>
  <c r="C229" i="10"/>
  <c r="D222" i="11"/>
  <c r="C228" i="10"/>
  <c r="D221" i="11"/>
  <c r="C227" i="10"/>
  <c r="D220" i="11"/>
  <c r="C226" i="10"/>
  <c r="D219" i="11"/>
  <c r="C225" i="10"/>
  <c r="D218" i="11"/>
  <c r="C224" i="10"/>
  <c r="D217" i="11"/>
  <c r="C223" i="10"/>
  <c r="D216" i="11"/>
  <c r="C222" i="10"/>
  <c r="D215" i="11"/>
  <c r="C221" i="10"/>
  <c r="D214" i="11"/>
  <c r="C220" i="10"/>
  <c r="D213" i="11"/>
  <c r="C219" i="10"/>
  <c r="D212" i="11"/>
  <c r="C218" i="10"/>
  <c r="D211" i="11"/>
  <c r="C217" i="10"/>
  <c r="D210" i="11"/>
  <c r="C216" i="10"/>
  <c r="D209" i="11"/>
  <c r="C215" i="10"/>
  <c r="D208" i="11"/>
  <c r="C214" i="10"/>
  <c r="D207" i="11"/>
  <c r="C213" i="10"/>
  <c r="D206" i="11"/>
  <c r="C212" i="10"/>
  <c r="D205" i="11"/>
  <c r="C211" i="10"/>
  <c r="D204" i="11"/>
  <c r="C210" i="10"/>
  <c r="D203" i="11"/>
  <c r="C209" i="10"/>
  <c r="D202" i="11"/>
  <c r="C208" i="10"/>
  <c r="D201" i="11"/>
  <c r="C207" i="10"/>
  <c r="D200" i="11"/>
  <c r="C206" i="10"/>
  <c r="D199" i="11"/>
  <c r="C205" i="10"/>
  <c r="D198" i="11"/>
  <c r="C204" i="10"/>
  <c r="D197" i="11"/>
  <c r="C203" i="10"/>
  <c r="D196" i="11"/>
  <c r="C202" i="10"/>
  <c r="D195" i="11"/>
  <c r="C201" i="10"/>
  <c r="D194" i="11"/>
  <c r="C200" i="10"/>
  <c r="D193" i="11"/>
  <c r="C199" i="10"/>
  <c r="D192" i="11"/>
  <c r="C198" i="10"/>
  <c r="D191" i="11"/>
  <c r="C197" i="10"/>
  <c r="D190" i="11"/>
  <c r="C196" i="10"/>
  <c r="D189" i="11"/>
  <c r="C195" i="10"/>
  <c r="D188" i="11"/>
  <c r="C194" i="10"/>
  <c r="D187" i="11"/>
  <c r="C193" i="10"/>
  <c r="D186" i="11"/>
  <c r="C192" i="10"/>
  <c r="D185" i="11"/>
  <c r="C191" i="10"/>
  <c r="D184" i="11"/>
  <c r="C190" i="10"/>
  <c r="D183" i="11"/>
  <c r="C189" i="10"/>
  <c r="D182" i="11"/>
  <c r="C188" i="10"/>
  <c r="D181" i="11"/>
  <c r="C187" i="10"/>
  <c r="D180" i="11"/>
  <c r="C186" i="10"/>
  <c r="D179" i="11"/>
  <c r="C185" i="10"/>
  <c r="D178" i="11"/>
  <c r="C184" i="10"/>
  <c r="D177" i="11"/>
  <c r="C183" i="10"/>
  <c r="D176" i="11"/>
  <c r="C182" i="10"/>
  <c r="D175" i="11"/>
  <c r="C181" i="10"/>
  <c r="D174" i="11"/>
  <c r="C180" i="10"/>
  <c r="D173" i="11"/>
  <c r="C179" i="10"/>
  <c r="D172" i="11"/>
  <c r="C178" i="10"/>
  <c r="D171" i="11"/>
  <c r="C177" i="10"/>
  <c r="D170" i="11"/>
  <c r="C176" i="10"/>
  <c r="D169" i="11"/>
  <c r="C175" i="10"/>
  <c r="D168" i="11"/>
  <c r="C174" i="10"/>
  <c r="D167" i="11"/>
  <c r="C173" i="10"/>
  <c r="D166" i="11"/>
  <c r="C172" i="10"/>
  <c r="D165" i="11"/>
  <c r="C171" i="10"/>
  <c r="D164" i="11"/>
  <c r="C170" i="10"/>
  <c r="D163" i="11"/>
  <c r="C169" i="10"/>
  <c r="D162" i="11"/>
  <c r="C168" i="10"/>
  <c r="D161" i="11"/>
  <c r="C167" i="10"/>
  <c r="D160" i="11"/>
  <c r="C166" i="10"/>
  <c r="D159" i="11"/>
  <c r="C165" i="10"/>
  <c r="D158" i="11"/>
  <c r="C164" i="10"/>
  <c r="D157" i="11"/>
  <c r="C163" i="10"/>
  <c r="D156" i="11"/>
  <c r="C162" i="10"/>
  <c r="D155" i="11"/>
  <c r="C161" i="10"/>
  <c r="D154" i="11"/>
  <c r="C160" i="10"/>
  <c r="D153" i="11"/>
  <c r="C159" i="10"/>
  <c r="D152" i="11"/>
  <c r="C158" i="10"/>
  <c r="D151" i="11"/>
  <c r="C157" i="10"/>
  <c r="D150" i="11"/>
  <c r="C156" i="10"/>
  <c r="D149" i="11"/>
  <c r="C155" i="10"/>
  <c r="D148" i="11"/>
  <c r="C154" i="10"/>
  <c r="D147" i="11"/>
  <c r="C153" i="10"/>
  <c r="D146" i="11"/>
  <c r="C152" i="10"/>
  <c r="D145" i="11"/>
  <c r="C151" i="10"/>
  <c r="D144" i="11"/>
  <c r="C150" i="10"/>
  <c r="D143" i="11"/>
  <c r="C149" i="10"/>
  <c r="D142" i="11"/>
  <c r="C148" i="10"/>
  <c r="D141" i="11"/>
  <c r="C147" i="10"/>
  <c r="D140" i="11"/>
  <c r="C146" i="10"/>
  <c r="D139" i="11"/>
  <c r="C145" i="10"/>
  <c r="D138" i="11"/>
  <c r="C144" i="10"/>
  <c r="D137" i="11"/>
  <c r="C143" i="10"/>
  <c r="D136" i="11"/>
  <c r="C142" i="10"/>
  <c r="D135" i="11"/>
  <c r="C141" i="10"/>
  <c r="D134" i="11"/>
  <c r="C140" i="10"/>
  <c r="D133" i="11"/>
  <c r="C139" i="10"/>
  <c r="D132" i="11"/>
  <c r="C138" i="10"/>
  <c r="D131" i="11"/>
  <c r="C137" i="10"/>
  <c r="D130" i="11"/>
  <c r="C136" i="10"/>
  <c r="D129" i="11"/>
  <c r="C135" i="10"/>
  <c r="D128" i="11"/>
  <c r="C134" i="10"/>
  <c r="D127" i="11"/>
  <c r="C133" i="10"/>
  <c r="D126" i="11"/>
  <c r="C132" i="10"/>
  <c r="D125" i="11"/>
  <c r="C131" i="10"/>
  <c r="D124" i="11"/>
  <c r="C130" i="10"/>
  <c r="D123" i="11"/>
  <c r="C129" i="10"/>
  <c r="D122" i="11"/>
  <c r="C128" i="10"/>
  <c r="D121" i="11"/>
  <c r="C127" i="10"/>
  <c r="D120" i="11"/>
  <c r="C126" i="10"/>
  <c r="D119" i="11"/>
  <c r="C125" i="10"/>
  <c r="D118" i="11"/>
  <c r="C124" i="10"/>
  <c r="D117" i="11"/>
  <c r="C123" i="10"/>
  <c r="D116" i="11"/>
  <c r="C122" i="10"/>
  <c r="D115" i="11"/>
  <c r="C121" i="10"/>
  <c r="D114" i="11"/>
  <c r="C120" i="10"/>
  <c r="D113" i="11"/>
  <c r="C119" i="10"/>
  <c r="D112" i="11"/>
  <c r="C118" i="10"/>
  <c r="D111" i="11"/>
  <c r="C117" i="10"/>
  <c r="D110" i="11"/>
  <c r="C116" i="10"/>
  <c r="D109" i="11"/>
  <c r="C115" i="10"/>
  <c r="D108" i="11"/>
  <c r="C114" i="10"/>
  <c r="D107" i="11"/>
  <c r="C113" i="10"/>
  <c r="D106" i="11"/>
  <c r="C112" i="10"/>
  <c r="D105" i="11"/>
  <c r="C111" i="10"/>
  <c r="D104" i="11"/>
  <c r="C110" i="10"/>
  <c r="D103" i="11"/>
  <c r="C109" i="10"/>
  <c r="D102" i="11"/>
  <c r="C108" i="10"/>
  <c r="D101" i="11"/>
  <c r="C107" i="10"/>
  <c r="D100" i="11"/>
  <c r="C106" i="10"/>
  <c r="D99" i="11"/>
  <c r="C105" i="10"/>
  <c r="D98" i="11"/>
  <c r="C104" i="10"/>
  <c r="D97" i="11"/>
  <c r="C103" i="10"/>
  <c r="D96" i="11"/>
  <c r="C102" i="10"/>
  <c r="D95" i="11"/>
  <c r="C101" i="10"/>
  <c r="D94" i="11"/>
  <c r="C100" i="10"/>
  <c r="D93" i="11"/>
  <c r="C99" i="10"/>
  <c r="D92" i="11"/>
  <c r="C98" i="10"/>
  <c r="D91" i="11"/>
  <c r="C97" i="10"/>
  <c r="D90" i="11"/>
  <c r="C96" i="10"/>
  <c r="D89" i="11"/>
  <c r="C95" i="10"/>
  <c r="D88" i="11"/>
  <c r="C94" i="10"/>
  <c r="D87" i="11"/>
  <c r="C93" i="10"/>
  <c r="D86" i="11"/>
  <c r="C92" i="10"/>
  <c r="D85" i="11"/>
  <c r="C91" i="10"/>
  <c r="D84" i="11"/>
  <c r="C90" i="10"/>
  <c r="D83" i="11"/>
  <c r="C89" i="10"/>
  <c r="D82" i="11"/>
  <c r="C88" i="10"/>
  <c r="D81" i="11"/>
  <c r="C87" i="10"/>
  <c r="D80" i="11"/>
  <c r="C86" i="10"/>
  <c r="D79" i="11"/>
  <c r="C85" i="10"/>
  <c r="D78" i="11"/>
  <c r="C84" i="10"/>
  <c r="D77" i="11"/>
  <c r="C83" i="10"/>
  <c r="D76" i="11"/>
  <c r="C82" i="10"/>
  <c r="D73" i="11"/>
  <c r="C79" i="10"/>
  <c r="D72" i="11"/>
  <c r="C78" i="10"/>
  <c r="D71" i="11"/>
  <c r="C77" i="10"/>
  <c r="D70" i="11"/>
  <c r="C76" i="10"/>
  <c r="D69" i="11"/>
  <c r="C75" i="10"/>
  <c r="D68" i="11"/>
  <c r="C74" i="10"/>
  <c r="D66" i="11"/>
  <c r="C72" i="10"/>
  <c r="D65" i="11"/>
  <c r="C71" i="10"/>
  <c r="D64" i="11"/>
  <c r="C69" i="10"/>
  <c r="D63" i="11"/>
  <c r="C68" i="10"/>
  <c r="D62" i="11"/>
  <c r="C67" i="10"/>
  <c r="D61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4" i="11"/>
  <c r="G810" i="10"/>
  <c r="K803" i="11"/>
  <c r="G809" i="10"/>
  <c r="K802" i="11"/>
  <c r="G808" i="10"/>
  <c r="K801" i="11"/>
  <c r="G807" i="10"/>
  <c r="K800" i="11"/>
  <c r="G806" i="10"/>
  <c r="K799" i="11"/>
  <c r="G805" i="10"/>
  <c r="K798" i="11"/>
  <c r="G804" i="10"/>
  <c r="K797" i="11"/>
  <c r="G803" i="10"/>
  <c r="K796" i="11"/>
  <c r="G802" i="10"/>
  <c r="K795" i="11"/>
  <c r="G801" i="10"/>
  <c r="K794" i="11"/>
  <c r="G800" i="10"/>
  <c r="K793" i="11"/>
  <c r="G799" i="10"/>
  <c r="K792" i="11"/>
  <c r="G798" i="10"/>
  <c r="K791" i="11"/>
  <c r="G797" i="10"/>
  <c r="K790" i="11"/>
  <c r="G796" i="10"/>
  <c r="K789" i="11"/>
  <c r="G795" i="10"/>
  <c r="K788" i="11"/>
  <c r="G794" i="10"/>
  <c r="K787" i="11"/>
  <c r="G793" i="10"/>
  <c r="K786" i="11"/>
  <c r="G792" i="10"/>
  <c r="K785" i="11"/>
  <c r="G791" i="10"/>
  <c r="K784" i="11"/>
  <c r="G790" i="10"/>
  <c r="K783" i="11"/>
  <c r="G789" i="10"/>
  <c r="K782" i="11"/>
  <c r="G788" i="10"/>
  <c r="K781" i="11"/>
  <c r="G787" i="10"/>
  <c r="K780" i="11"/>
  <c r="G786" i="10"/>
  <c r="K779" i="11"/>
  <c r="G785" i="10"/>
  <c r="K778" i="11"/>
  <c r="G784" i="10"/>
  <c r="K777" i="11"/>
  <c r="G783" i="10"/>
  <c r="K776" i="11"/>
  <c r="G782" i="10"/>
  <c r="K775" i="11"/>
  <c r="G781" i="10"/>
  <c r="K774" i="11"/>
  <c r="G780" i="10"/>
  <c r="K773" i="11"/>
  <c r="G779" i="10"/>
  <c r="K772" i="11"/>
  <c r="G778" i="10"/>
  <c r="K771" i="11"/>
  <c r="G777" i="10"/>
  <c r="K770" i="11"/>
  <c r="G776" i="10"/>
  <c r="K769" i="11"/>
  <c r="G775" i="10"/>
  <c r="K768" i="11"/>
  <c r="G774" i="10"/>
  <c r="K767" i="11"/>
  <c r="G773" i="10"/>
  <c r="K766" i="11"/>
  <c r="G772" i="10"/>
  <c r="K765" i="11"/>
  <c r="G771" i="10"/>
  <c r="K764" i="11"/>
  <c r="G770" i="10"/>
  <c r="K763" i="11"/>
  <c r="G769" i="10"/>
  <c r="K762" i="11"/>
  <c r="G768" i="10"/>
  <c r="K761" i="11"/>
  <c r="G767" i="10"/>
  <c r="K760" i="11"/>
  <c r="G766" i="10"/>
  <c r="K759" i="11"/>
  <c r="G765" i="10"/>
  <c r="K758" i="11"/>
  <c r="G764" i="10"/>
  <c r="K757" i="11"/>
  <c r="G763" i="10"/>
  <c r="K756" i="11"/>
  <c r="G762" i="10"/>
  <c r="K755" i="11"/>
  <c r="G761" i="10"/>
  <c r="K754" i="11"/>
  <c r="G760" i="10"/>
  <c r="K753" i="11"/>
  <c r="G759" i="10"/>
  <c r="K752" i="11"/>
  <c r="G758" i="10"/>
  <c r="K751" i="11"/>
  <c r="G757" i="10"/>
  <c r="K750" i="11"/>
  <c r="G756" i="10"/>
  <c r="K749" i="11"/>
  <c r="G755" i="10"/>
  <c r="K748" i="11"/>
  <c r="G754" i="10"/>
  <c r="K747" i="11"/>
  <c r="G753" i="10"/>
  <c r="K746" i="11"/>
  <c r="G752" i="10"/>
  <c r="K745" i="11"/>
  <c r="G751" i="10"/>
  <c r="K744" i="11"/>
  <c r="G750" i="10"/>
  <c r="K743" i="11"/>
  <c r="G749" i="10"/>
  <c r="K742" i="11"/>
  <c r="G748" i="10"/>
  <c r="K741" i="11"/>
  <c r="G747" i="10"/>
  <c r="K740" i="11"/>
  <c r="G746" i="10"/>
  <c r="K739" i="11"/>
  <c r="G745" i="10"/>
  <c r="K738" i="11"/>
  <c r="G744" i="10"/>
  <c r="K737" i="11"/>
  <c r="G743" i="10"/>
  <c r="K736" i="11"/>
  <c r="G742" i="10"/>
  <c r="K735" i="11"/>
  <c r="G741" i="10"/>
  <c r="K734" i="11"/>
  <c r="G740" i="10"/>
  <c r="K733" i="11"/>
  <c r="G739" i="10"/>
  <c r="K732" i="11"/>
  <c r="G738" i="10"/>
  <c r="K731" i="11"/>
  <c r="G737" i="10"/>
  <c r="K730" i="11"/>
  <c r="G736" i="10"/>
  <c r="K729" i="11"/>
  <c r="G735" i="10"/>
  <c r="K728" i="11"/>
  <c r="G734" i="10"/>
  <c r="K727" i="11"/>
  <c r="G733" i="10"/>
  <c r="K726" i="11"/>
  <c r="G732" i="10"/>
  <c r="K725" i="11"/>
  <c r="G731" i="10"/>
  <c r="K724" i="11"/>
  <c r="G730" i="10"/>
  <c r="K723" i="11"/>
  <c r="G729" i="10"/>
  <c r="K722" i="11"/>
  <c r="G728" i="10"/>
  <c r="K721" i="11"/>
  <c r="G727" i="10"/>
  <c r="K720" i="11"/>
  <c r="G726" i="10"/>
  <c r="K719" i="11"/>
  <c r="G725" i="10"/>
  <c r="K718" i="11"/>
  <c r="G724" i="10"/>
  <c r="K717" i="11"/>
  <c r="G723" i="10"/>
  <c r="K716" i="11"/>
  <c r="G722" i="10"/>
  <c r="K715" i="11"/>
  <c r="G721" i="10"/>
  <c r="K714" i="11"/>
  <c r="G720" i="10"/>
  <c r="K713" i="11"/>
  <c r="G719" i="10"/>
  <c r="K712" i="11"/>
  <c r="G718" i="10"/>
  <c r="K711" i="11"/>
  <c r="G717" i="10"/>
  <c r="K710" i="11"/>
  <c r="G716" i="10"/>
  <c r="K709" i="11"/>
  <c r="G715" i="10"/>
  <c r="K708" i="11"/>
  <c r="G714" i="10"/>
  <c r="K707" i="11"/>
  <c r="G713" i="10"/>
  <c r="K706" i="11"/>
  <c r="G712" i="10"/>
  <c r="K705" i="11"/>
  <c r="G711" i="10"/>
  <c r="K704" i="11"/>
  <c r="G710" i="10"/>
  <c r="K703" i="11"/>
  <c r="G709" i="10"/>
  <c r="K702" i="11"/>
  <c r="G708" i="10"/>
  <c r="K701" i="11"/>
  <c r="G707" i="10"/>
  <c r="K700" i="11"/>
  <c r="G706" i="10"/>
  <c r="K699" i="11"/>
  <c r="G705" i="10"/>
  <c r="K698" i="11"/>
  <c r="G704" i="10"/>
  <c r="K697" i="11"/>
  <c r="G703" i="10"/>
  <c r="K696" i="11"/>
  <c r="G702" i="10"/>
  <c r="K695" i="11"/>
  <c r="G701" i="10"/>
  <c r="K694" i="11"/>
  <c r="G700" i="10"/>
  <c r="K693" i="11"/>
  <c r="G699" i="10"/>
  <c r="K692" i="11"/>
  <c r="G698" i="10"/>
  <c r="K691" i="11"/>
  <c r="G697" i="10"/>
  <c r="K690" i="11"/>
  <c r="G696" i="10"/>
  <c r="K689" i="11"/>
  <c r="G695" i="10"/>
  <c r="K688" i="11"/>
  <c r="G694" i="10"/>
  <c r="K687" i="11"/>
  <c r="G693" i="10"/>
  <c r="K686" i="11"/>
  <c r="G692" i="10"/>
  <c r="K685" i="11"/>
  <c r="G691" i="10"/>
  <c r="K684" i="11"/>
  <c r="G690" i="10"/>
  <c r="K683" i="11"/>
  <c r="G689" i="10"/>
  <c r="K682" i="11"/>
  <c r="G688" i="10"/>
  <c r="K681" i="11"/>
  <c r="G687" i="10"/>
  <c r="K680" i="11"/>
  <c r="G686" i="10"/>
  <c r="K679" i="11"/>
  <c r="G685" i="10"/>
  <c r="K678" i="11"/>
  <c r="G684" i="10"/>
  <c r="K677" i="11"/>
  <c r="G683" i="10"/>
  <c r="K676" i="11"/>
  <c r="G682" i="10"/>
  <c r="K675" i="11"/>
  <c r="G681" i="10"/>
  <c r="K674" i="11"/>
  <c r="G680" i="10"/>
  <c r="K673" i="11"/>
  <c r="G679" i="10"/>
  <c r="K672" i="11"/>
  <c r="G678" i="10"/>
  <c r="K671" i="11"/>
  <c r="G677" i="10"/>
  <c r="K670" i="11"/>
  <c r="G676" i="10"/>
  <c r="K669" i="11"/>
  <c r="G675" i="10"/>
  <c r="K668" i="11"/>
  <c r="G674" i="10"/>
  <c r="K667" i="11"/>
  <c r="G673" i="10"/>
  <c r="K666" i="11"/>
  <c r="G672" i="10"/>
  <c r="K665" i="11"/>
  <c r="G671" i="10"/>
  <c r="K664" i="11"/>
  <c r="G670" i="10"/>
  <c r="K663" i="11"/>
  <c r="G669" i="10"/>
  <c r="K662" i="11"/>
  <c r="G668" i="10"/>
  <c r="K661" i="11"/>
  <c r="G667" i="10"/>
  <c r="K660" i="11"/>
  <c r="G666" i="10"/>
  <c r="K659" i="11"/>
  <c r="G665" i="10"/>
  <c r="K658" i="11"/>
  <c r="G664" i="10"/>
  <c r="K657" i="11"/>
  <c r="G663" i="10"/>
  <c r="K656" i="11"/>
  <c r="G662" i="10"/>
  <c r="K655" i="11"/>
  <c r="G661" i="10"/>
  <c r="K654" i="11"/>
  <c r="G660" i="10"/>
  <c r="K653" i="11"/>
  <c r="G659" i="10"/>
  <c r="K652" i="11"/>
  <c r="G658" i="10"/>
  <c r="K651" i="11"/>
  <c r="G657" i="10"/>
  <c r="K650" i="11"/>
  <c r="G656" i="10"/>
  <c r="K649" i="11"/>
  <c r="G655" i="10"/>
  <c r="K648" i="11"/>
  <c r="G654" i="10"/>
  <c r="K647" i="11"/>
  <c r="G653" i="10"/>
  <c r="K646" i="11"/>
  <c r="G652" i="10"/>
  <c r="K645" i="11"/>
  <c r="G651" i="10"/>
  <c r="K644" i="11"/>
  <c r="G650" i="10"/>
  <c r="K643" i="11"/>
  <c r="G649" i="10"/>
  <c r="K642" i="11"/>
  <c r="G648" i="10"/>
  <c r="K641" i="11"/>
  <c r="G647" i="10"/>
  <c r="K640" i="11"/>
  <c r="G646" i="10"/>
  <c r="K639" i="11"/>
  <c r="G645" i="10"/>
  <c r="K638" i="11"/>
  <c r="G644" i="10"/>
  <c r="K637" i="11"/>
  <c r="G643" i="10"/>
  <c r="K636" i="11"/>
  <c r="G642" i="10"/>
  <c r="K635" i="11"/>
  <c r="G641" i="10"/>
  <c r="K634" i="11"/>
  <c r="G640" i="10"/>
  <c r="K633" i="11"/>
  <c r="G639" i="10"/>
  <c r="K632" i="11"/>
  <c r="G638" i="10"/>
  <c r="K631" i="11"/>
  <c r="G637" i="10"/>
  <c r="K630" i="11"/>
  <c r="G636" i="10"/>
  <c r="K629" i="11"/>
  <c r="G635" i="10"/>
  <c r="K628" i="11"/>
  <c r="G634" i="10"/>
  <c r="K627" i="11"/>
  <c r="G633" i="10"/>
  <c r="K626" i="11"/>
  <c r="G632" i="10"/>
  <c r="K625" i="11"/>
  <c r="G631" i="10"/>
  <c r="K624" i="11"/>
  <c r="G630" i="10"/>
  <c r="K623" i="11"/>
  <c r="G629" i="10"/>
  <c r="K622" i="11"/>
  <c r="G628" i="10"/>
  <c r="K621" i="11"/>
  <c r="G627" i="10"/>
  <c r="K620" i="11"/>
  <c r="G626" i="10"/>
  <c r="K619" i="11"/>
  <c r="G625" i="10"/>
  <c r="K618" i="11"/>
  <c r="G624" i="10"/>
  <c r="K617" i="11"/>
  <c r="G623" i="10"/>
  <c r="K616" i="11"/>
  <c r="G622" i="10"/>
  <c r="K615" i="11"/>
  <c r="G621" i="10"/>
  <c r="K614" i="11"/>
  <c r="G620" i="10"/>
  <c r="K613" i="11"/>
  <c r="G619" i="10"/>
  <c r="K612" i="11"/>
  <c r="G618" i="10"/>
  <c r="K611" i="11"/>
  <c r="G617" i="10"/>
  <c r="K610" i="11"/>
  <c r="G616" i="10"/>
  <c r="K609" i="11"/>
  <c r="G615" i="10"/>
  <c r="K608" i="11"/>
  <c r="G614" i="10"/>
  <c r="K607" i="11"/>
  <c r="G613" i="10"/>
  <c r="K606" i="11"/>
  <c r="G612" i="10"/>
  <c r="K605" i="11"/>
  <c r="G611" i="10"/>
  <c r="K604" i="11"/>
  <c r="G610" i="10"/>
  <c r="K603" i="11"/>
  <c r="G609" i="10"/>
  <c r="K602" i="11"/>
  <c r="G608" i="10"/>
  <c r="K601" i="11"/>
  <c r="G607" i="10"/>
  <c r="K600" i="11"/>
  <c r="G606" i="10"/>
  <c r="K599" i="11"/>
  <c r="G605" i="10"/>
  <c r="K598" i="11"/>
  <c r="G604" i="10"/>
  <c r="K597" i="11"/>
  <c r="G603" i="10"/>
  <c r="K596" i="11"/>
  <c r="G602" i="10"/>
  <c r="K595" i="11"/>
  <c r="G601" i="10"/>
  <c r="K594" i="11"/>
  <c r="G600" i="10"/>
  <c r="K593" i="11"/>
  <c r="G599" i="10"/>
  <c r="K592" i="11"/>
  <c r="G598" i="10"/>
  <c r="K591" i="11"/>
  <c r="G597" i="10"/>
  <c r="K590" i="11"/>
  <c r="G596" i="10"/>
  <c r="K589" i="11"/>
  <c r="G595" i="10"/>
  <c r="K588" i="11"/>
  <c r="G594" i="10"/>
  <c r="K587" i="11"/>
  <c r="G593" i="10"/>
  <c r="K586" i="11"/>
  <c r="G592" i="10"/>
  <c r="K585" i="11"/>
  <c r="G591" i="10"/>
  <c r="K584" i="11"/>
  <c r="G590" i="10"/>
  <c r="K583" i="11"/>
  <c r="G589" i="10"/>
  <c r="K582" i="11"/>
  <c r="G588" i="10"/>
  <c r="K581" i="11"/>
  <c r="G587" i="10"/>
  <c r="K580" i="11"/>
  <c r="G586" i="10"/>
  <c r="K579" i="11"/>
  <c r="G585" i="10"/>
  <c r="K578" i="11"/>
  <c r="G584" i="10"/>
  <c r="K577" i="11"/>
  <c r="G583" i="10"/>
  <c r="K576" i="11"/>
  <c r="G582" i="10"/>
  <c r="K575" i="11"/>
  <c r="G581" i="10"/>
  <c r="K574" i="11"/>
  <c r="G580" i="10"/>
  <c r="K573" i="11"/>
  <c r="G579" i="10"/>
  <c r="K572" i="11"/>
  <c r="G578" i="10"/>
  <c r="K571" i="11"/>
  <c r="G577" i="10"/>
  <c r="K570" i="11"/>
  <c r="G576" i="10"/>
  <c r="K569" i="11"/>
  <c r="G575" i="10"/>
  <c r="K568" i="11"/>
  <c r="G574" i="10"/>
  <c r="K567" i="11"/>
  <c r="G573" i="10"/>
  <c r="K566" i="11"/>
  <c r="G572" i="10"/>
  <c r="K565" i="11"/>
  <c r="G571" i="10"/>
  <c r="K564" i="11"/>
  <c r="G570" i="10"/>
  <c r="K563" i="11"/>
  <c r="G569" i="10"/>
  <c r="K562" i="11"/>
  <c r="G568" i="10"/>
  <c r="K561" i="11"/>
  <c r="G567" i="10"/>
  <c r="K560" i="11"/>
  <c r="G566" i="10"/>
  <c r="K559" i="11"/>
  <c r="G565" i="10"/>
  <c r="K558" i="11"/>
  <c r="G564" i="10"/>
  <c r="K557" i="11"/>
  <c r="G563" i="10"/>
  <c r="K556" i="11"/>
  <c r="G562" i="10"/>
  <c r="K555" i="11"/>
  <c r="G561" i="10"/>
  <c r="K554" i="11"/>
  <c r="G560" i="10"/>
  <c r="K553" i="11"/>
  <c r="G559" i="10"/>
  <c r="K552" i="11"/>
  <c r="G558" i="10"/>
  <c r="K551" i="11"/>
  <c r="G557" i="10"/>
  <c r="K550" i="11"/>
  <c r="G556" i="10"/>
  <c r="K549" i="11"/>
  <c r="G555" i="10"/>
  <c r="K548" i="11"/>
  <c r="G554" i="10"/>
  <c r="K547" i="11"/>
  <c r="G553" i="10"/>
  <c r="K546" i="11"/>
  <c r="G552" i="10"/>
  <c r="K545" i="11"/>
  <c r="G551" i="10"/>
  <c r="K544" i="11"/>
  <c r="G550" i="10"/>
  <c r="K543" i="11"/>
  <c r="G549" i="10"/>
  <c r="K542" i="11"/>
  <c r="G548" i="10"/>
  <c r="K541" i="11"/>
  <c r="G547" i="10"/>
  <c r="K540" i="11"/>
  <c r="G546" i="10"/>
  <c r="K539" i="11"/>
  <c r="G545" i="10"/>
  <c r="K538" i="11"/>
  <c r="G544" i="10"/>
  <c r="K537" i="11"/>
  <c r="G543" i="10"/>
  <c r="K536" i="11"/>
  <c r="G542" i="10"/>
  <c r="K535" i="11"/>
  <c r="G541" i="10"/>
  <c r="K534" i="11"/>
  <c r="G540" i="10"/>
  <c r="K533" i="11"/>
  <c r="G539" i="10"/>
  <c r="K532" i="11"/>
  <c r="G538" i="10"/>
  <c r="K531" i="11"/>
  <c r="G537" i="10"/>
  <c r="K530" i="11"/>
  <c r="G536" i="10"/>
  <c r="K529" i="11"/>
  <c r="G535" i="10"/>
  <c r="K528" i="11"/>
  <c r="G534" i="10"/>
  <c r="K527" i="11"/>
  <c r="G533" i="10"/>
  <c r="K526" i="11"/>
  <c r="G532" i="10"/>
  <c r="K525" i="11"/>
  <c r="G531" i="10"/>
  <c r="K524" i="11"/>
  <c r="G530" i="10"/>
  <c r="K523" i="11"/>
  <c r="G529" i="10"/>
  <c r="K522" i="11"/>
  <c r="G528" i="10"/>
  <c r="K521" i="11"/>
  <c r="G527" i="10"/>
  <c r="K520" i="11"/>
  <c r="G526" i="10"/>
  <c r="K519" i="11"/>
  <c r="G525" i="10"/>
  <c r="K518" i="11"/>
  <c r="G524" i="10"/>
  <c r="K517" i="11"/>
  <c r="G523" i="10"/>
  <c r="K516" i="11"/>
  <c r="G522" i="10"/>
  <c r="K515" i="11"/>
  <c r="G521" i="10"/>
  <c r="K514" i="11"/>
  <c r="G520" i="10"/>
  <c r="K513" i="11"/>
  <c r="G519" i="10"/>
  <c r="K512" i="11"/>
  <c r="G518" i="10"/>
  <c r="K511" i="11"/>
  <c r="G517" i="10"/>
  <c r="K510" i="11"/>
  <c r="G516" i="10"/>
  <c r="K509" i="11"/>
  <c r="G515" i="10"/>
  <c r="K508" i="11"/>
  <c r="G514" i="10"/>
  <c r="K507" i="11"/>
  <c r="G513" i="10"/>
  <c r="K506" i="11"/>
  <c r="G512" i="10"/>
  <c r="K505" i="11"/>
  <c r="G511" i="10"/>
  <c r="K504" i="11"/>
  <c r="G510" i="10"/>
  <c r="K503" i="11"/>
  <c r="G509" i="10"/>
  <c r="K502" i="11"/>
  <c r="G508" i="10"/>
  <c r="K501" i="11"/>
  <c r="G507" i="10"/>
  <c r="K500" i="11"/>
  <c r="G506" i="10"/>
  <c r="K499" i="11"/>
  <c r="G505" i="10"/>
  <c r="K498" i="11"/>
  <c r="G504" i="10"/>
  <c r="K497" i="11"/>
  <c r="G503" i="10"/>
  <c r="K496" i="11"/>
  <c r="G502" i="10"/>
  <c r="K495" i="11"/>
  <c r="G501" i="10"/>
  <c r="K494" i="11"/>
  <c r="G500" i="10"/>
  <c r="K493" i="11"/>
  <c r="G499" i="10"/>
  <c r="K492" i="11"/>
  <c r="G498" i="10"/>
  <c r="K491" i="11"/>
  <c r="G497" i="10"/>
  <c r="K490" i="11"/>
  <c r="G496" i="10"/>
  <c r="K489" i="11"/>
  <c r="G495" i="10"/>
  <c r="K488" i="11"/>
  <c r="G494" i="10"/>
  <c r="K487" i="11"/>
  <c r="G493" i="10"/>
  <c r="K486" i="11"/>
  <c r="G492" i="10"/>
  <c r="K485" i="11"/>
  <c r="G491" i="10"/>
  <c r="K484" i="11"/>
  <c r="G490" i="10"/>
  <c r="K483" i="11"/>
  <c r="G489" i="10"/>
  <c r="K482" i="11"/>
  <c r="G488" i="10"/>
  <c r="K481" i="11"/>
  <c r="G487" i="10"/>
  <c r="K480" i="11"/>
  <c r="G486" i="10"/>
  <c r="K479" i="11"/>
  <c r="G485" i="10"/>
  <c r="K478" i="11"/>
  <c r="G484" i="10"/>
  <c r="K477" i="11"/>
  <c r="G483" i="10"/>
  <c r="K476" i="11"/>
  <c r="G482" i="10"/>
  <c r="K475" i="11"/>
  <c r="G481" i="10"/>
  <c r="K474" i="11"/>
  <c r="G480" i="10"/>
  <c r="K473" i="11"/>
  <c r="G479" i="10"/>
  <c r="K472" i="11"/>
  <c r="G478" i="10"/>
  <c r="K471" i="11"/>
  <c r="G477" i="10"/>
  <c r="K470" i="11"/>
  <c r="G476" i="10"/>
  <c r="K469" i="11"/>
  <c r="G475" i="10"/>
  <c r="K468" i="11"/>
  <c r="G474" i="10"/>
  <c r="K467" i="11"/>
  <c r="G473" i="10"/>
  <c r="K466" i="11"/>
  <c r="G472" i="10"/>
  <c r="K465" i="11"/>
  <c r="G471" i="10"/>
  <c r="K464" i="11"/>
  <c r="G470" i="10"/>
  <c r="K463" i="11"/>
  <c r="G469" i="10"/>
  <c r="K462" i="11"/>
  <c r="G468" i="10"/>
  <c r="K461" i="11"/>
  <c r="G467" i="10"/>
  <c r="K460" i="11"/>
  <c r="G466" i="10"/>
  <c r="K459" i="11"/>
  <c r="G465" i="10"/>
  <c r="K458" i="11"/>
  <c r="G464" i="10"/>
  <c r="K457" i="11"/>
  <c r="G463" i="10"/>
  <c r="K456" i="11"/>
  <c r="G462" i="10"/>
  <c r="K455" i="11"/>
  <c r="G461" i="10"/>
  <c r="K454" i="11"/>
  <c r="G460" i="10"/>
  <c r="K453" i="11"/>
  <c r="G459" i="10"/>
  <c r="K452" i="11"/>
  <c r="G458" i="10"/>
  <c r="K451" i="11"/>
  <c r="G457" i="10"/>
  <c r="K450" i="11"/>
  <c r="G456" i="10"/>
  <c r="K449" i="11"/>
  <c r="G455" i="10"/>
  <c r="K448" i="11"/>
  <c r="G454" i="10"/>
  <c r="K447" i="11"/>
  <c r="G453" i="10"/>
  <c r="K446" i="11"/>
  <c r="G452" i="10"/>
  <c r="K445" i="11"/>
  <c r="G451" i="10"/>
  <c r="K444" i="11"/>
  <c r="G450" i="10"/>
  <c r="K443" i="11"/>
  <c r="G449" i="10"/>
  <c r="K442" i="11"/>
  <c r="G448" i="10"/>
  <c r="K441" i="11"/>
  <c r="G447" i="10"/>
  <c r="K440" i="11"/>
  <c r="G446" i="10"/>
  <c r="K439" i="11"/>
  <c r="G445" i="10"/>
  <c r="K438" i="11"/>
  <c r="G444" i="10"/>
  <c r="K437" i="11"/>
  <c r="G443" i="10"/>
  <c r="K436" i="11"/>
  <c r="G442" i="10"/>
  <c r="K435" i="11"/>
  <c r="G441" i="10"/>
  <c r="K434" i="11"/>
  <c r="G440" i="10"/>
  <c r="K433" i="11"/>
  <c r="G439" i="10"/>
  <c r="K432" i="11"/>
  <c r="G438" i="10"/>
  <c r="K431" i="11"/>
  <c r="G437" i="10"/>
  <c r="K430" i="11"/>
  <c r="G436" i="10"/>
  <c r="K429" i="11"/>
  <c r="G435" i="10"/>
  <c r="K428" i="11"/>
  <c r="G434" i="10"/>
  <c r="K427" i="11"/>
  <c r="G433" i="10"/>
  <c r="K426" i="11"/>
  <c r="G432" i="10"/>
  <c r="K425" i="11"/>
  <c r="G431" i="10"/>
  <c r="K424" i="11"/>
  <c r="G430" i="10"/>
  <c r="K423" i="11"/>
  <c r="G429" i="10"/>
  <c r="K422" i="11"/>
  <c r="G428" i="10"/>
  <c r="K421" i="11"/>
  <c r="G427" i="10"/>
  <c r="K420" i="11"/>
  <c r="G426" i="10"/>
  <c r="K419" i="11"/>
  <c r="G425" i="10"/>
  <c r="K418" i="11"/>
  <c r="G424" i="10"/>
  <c r="K417" i="11"/>
  <c r="G423" i="10"/>
  <c r="K416" i="11"/>
  <c r="G422" i="10"/>
  <c r="K415" i="11"/>
  <c r="G421" i="10"/>
  <c r="K414" i="11"/>
  <c r="G420" i="10"/>
  <c r="K413" i="11"/>
  <c r="G419" i="10"/>
  <c r="K412" i="11"/>
  <c r="G418" i="10"/>
  <c r="K411" i="11"/>
  <c r="G417" i="10"/>
  <c r="K410" i="11"/>
  <c r="G416" i="10"/>
  <c r="K409" i="11"/>
  <c r="G415" i="10"/>
  <c r="K408" i="11"/>
  <c r="G414" i="10"/>
  <c r="K407" i="11"/>
  <c r="G413" i="10"/>
  <c r="K406" i="11"/>
  <c r="G412" i="10"/>
  <c r="K405" i="11"/>
  <c r="G411" i="10"/>
  <c r="K404" i="11"/>
  <c r="G410" i="10"/>
  <c r="K403" i="11"/>
  <c r="G409" i="10"/>
  <c r="K402" i="11"/>
  <c r="G408" i="10"/>
  <c r="K401" i="11"/>
  <c r="G407" i="10"/>
  <c r="K400" i="11"/>
  <c r="G406" i="10"/>
  <c r="K399" i="11"/>
  <c r="G405" i="10"/>
  <c r="K398" i="11"/>
  <c r="G404" i="10"/>
  <c r="K397" i="11"/>
  <c r="G403" i="10"/>
  <c r="K396" i="11"/>
  <c r="G402" i="10"/>
  <c r="K395" i="11"/>
  <c r="G401" i="10"/>
  <c r="K394" i="11"/>
  <c r="G400" i="10"/>
  <c r="K393" i="11"/>
  <c r="G399" i="10"/>
  <c r="K392" i="11"/>
  <c r="G398" i="10"/>
  <c r="K391" i="11"/>
  <c r="G397" i="10"/>
  <c r="K390" i="11"/>
  <c r="G396" i="10"/>
  <c r="K389" i="11"/>
  <c r="G395" i="10"/>
  <c r="K388" i="11"/>
  <c r="G394" i="10"/>
  <c r="K387" i="11"/>
  <c r="G393" i="10"/>
  <c r="K386" i="11"/>
  <c r="G392" i="10"/>
  <c r="K385" i="11"/>
  <c r="G391" i="10"/>
  <c r="K384" i="11"/>
  <c r="G390" i="10"/>
  <c r="K383" i="11"/>
  <c r="G389" i="10"/>
  <c r="K382" i="11"/>
  <c r="G388" i="10"/>
  <c r="K381" i="11"/>
  <c r="G387" i="10"/>
  <c r="K380" i="11"/>
  <c r="G386" i="10"/>
  <c r="K379" i="11"/>
  <c r="G385" i="10"/>
  <c r="K378" i="11"/>
  <c r="G384" i="10"/>
  <c r="K377" i="11"/>
  <c r="G383" i="10"/>
  <c r="K376" i="11"/>
  <c r="G382" i="10"/>
  <c r="K375" i="11"/>
  <c r="G381" i="10"/>
  <c r="K374" i="11"/>
  <c r="G380" i="10"/>
  <c r="K373" i="11"/>
  <c r="G379" i="10"/>
  <c r="K372" i="11"/>
  <c r="G378" i="10"/>
  <c r="K371" i="11"/>
  <c r="G377" i="10"/>
  <c r="K370" i="11"/>
  <c r="G376" i="10"/>
  <c r="K369" i="11"/>
  <c r="G375" i="10"/>
  <c r="K368" i="11"/>
  <c r="G374" i="10"/>
  <c r="K367" i="11"/>
  <c r="G373" i="10"/>
  <c r="K366" i="11"/>
  <c r="G372" i="10"/>
  <c r="K365" i="11"/>
  <c r="G371" i="10"/>
  <c r="K364" i="11"/>
  <c r="G370" i="10"/>
  <c r="K363" i="11"/>
  <c r="G369" i="10"/>
  <c r="K362" i="11"/>
  <c r="G368" i="10"/>
  <c r="K361" i="11"/>
  <c r="G367" i="10"/>
  <c r="K360" i="11"/>
  <c r="G366" i="10"/>
  <c r="K359" i="11"/>
  <c r="G365" i="10"/>
  <c r="K358" i="11"/>
  <c r="G364" i="10"/>
  <c r="K357" i="11"/>
  <c r="G363" i="10"/>
  <c r="K356" i="11"/>
  <c r="G362" i="10"/>
  <c r="K355" i="11"/>
  <c r="G361" i="10"/>
  <c r="K354" i="11"/>
  <c r="G360" i="10"/>
  <c r="K353" i="11"/>
  <c r="G359" i="10"/>
  <c r="K352" i="11"/>
  <c r="G358" i="10"/>
  <c r="K351" i="11"/>
  <c r="G357" i="10"/>
  <c r="K350" i="11"/>
  <c r="G356" i="10"/>
  <c r="K349" i="11"/>
  <c r="G355" i="10"/>
  <c r="K348" i="11"/>
  <c r="G354" i="10"/>
  <c r="K347" i="11"/>
  <c r="G353" i="10"/>
  <c r="K346" i="11"/>
  <c r="G352" i="10"/>
  <c r="K345" i="11"/>
  <c r="G351" i="10"/>
  <c r="K344" i="11"/>
  <c r="G350" i="10"/>
  <c r="K343" i="11"/>
  <c r="G349" i="10"/>
  <c r="K342" i="11"/>
  <c r="G348" i="10"/>
  <c r="K341" i="11"/>
  <c r="G347" i="10"/>
  <c r="K340" i="11"/>
  <c r="G346" i="10"/>
  <c r="K339" i="11"/>
  <c r="G345" i="10"/>
  <c r="K338" i="11"/>
  <c r="G344" i="10"/>
  <c r="K337" i="11"/>
  <c r="G343" i="10"/>
  <c r="K336" i="11"/>
  <c r="G342" i="10"/>
  <c r="K335" i="11"/>
  <c r="G341" i="10"/>
  <c r="K334" i="11"/>
  <c r="G340" i="10"/>
  <c r="K333" i="11"/>
  <c r="G339" i="10"/>
  <c r="K332" i="11"/>
  <c r="G338" i="10"/>
  <c r="K331" i="11"/>
  <c r="G337" i="10"/>
  <c r="K330" i="11"/>
  <c r="G336" i="10"/>
  <c r="K329" i="11"/>
  <c r="G335" i="10"/>
  <c r="K328" i="11"/>
  <c r="G334" i="10"/>
  <c r="K327" i="11"/>
  <c r="G333" i="10"/>
  <c r="K326" i="11"/>
  <c r="G332" i="10"/>
  <c r="K325" i="11"/>
  <c r="G331" i="10"/>
  <c r="K324" i="11"/>
  <c r="G330" i="10"/>
  <c r="K323" i="11"/>
  <c r="G329" i="10"/>
  <c r="K322" i="11"/>
  <c r="G328" i="10"/>
  <c r="K321" i="11"/>
  <c r="G327" i="10"/>
  <c r="K320" i="11"/>
  <c r="G326" i="10"/>
  <c r="K319" i="11"/>
  <c r="G325" i="10"/>
  <c r="K318" i="11"/>
  <c r="G324" i="10"/>
  <c r="K317" i="11"/>
  <c r="G323" i="10"/>
  <c r="K316" i="11"/>
  <c r="G322" i="10"/>
  <c r="K315" i="11"/>
  <c r="G321" i="10"/>
  <c r="K314" i="11"/>
  <c r="G320" i="10"/>
  <c r="K313" i="11"/>
  <c r="G319" i="10"/>
  <c r="K312" i="11"/>
  <c r="G318" i="10"/>
  <c r="K311" i="11"/>
  <c r="G317" i="10"/>
  <c r="K310" i="11"/>
  <c r="G316" i="10"/>
  <c r="K309" i="11"/>
  <c r="G315" i="10"/>
  <c r="K308" i="11"/>
  <c r="G314" i="10"/>
  <c r="K307" i="11"/>
  <c r="G313" i="10"/>
  <c r="K306" i="11"/>
  <c r="G312" i="10"/>
  <c r="K305" i="11"/>
  <c r="G311" i="10"/>
  <c r="K304" i="11"/>
  <c r="G310" i="10"/>
  <c r="K303" i="11"/>
  <c r="G309" i="10"/>
  <c r="K302" i="11"/>
  <c r="G308" i="10"/>
  <c r="K301" i="11"/>
  <c r="G307" i="10"/>
  <c r="K300" i="11"/>
  <c r="G306" i="10"/>
  <c r="K299" i="11"/>
  <c r="G305" i="10"/>
  <c r="K298" i="11"/>
  <c r="G304" i="10"/>
  <c r="K297" i="11"/>
  <c r="G303" i="10"/>
  <c r="K296" i="11"/>
  <c r="G302" i="10"/>
  <c r="K295" i="11"/>
  <c r="G301" i="10"/>
  <c r="K294" i="11"/>
  <c r="G300" i="10"/>
  <c r="K293" i="11"/>
  <c r="G299" i="10"/>
  <c r="K292" i="11"/>
  <c r="G298" i="10"/>
  <c r="K291" i="11"/>
  <c r="G297" i="10"/>
  <c r="K290" i="11"/>
  <c r="G296" i="10"/>
  <c r="K289" i="11"/>
  <c r="G295" i="10"/>
  <c r="K288" i="11"/>
  <c r="G294" i="10"/>
  <c r="K287" i="11"/>
  <c r="G293" i="10"/>
  <c r="K286" i="11"/>
  <c r="G292" i="10"/>
  <c r="K285" i="11"/>
  <c r="G291" i="10"/>
  <c r="K284" i="11"/>
  <c r="G290" i="10"/>
  <c r="K283" i="11"/>
  <c r="G289" i="10"/>
  <c r="K282" i="11"/>
  <c r="G288" i="10"/>
  <c r="K281" i="11"/>
  <c r="G287" i="10"/>
  <c r="K280" i="11"/>
  <c r="G286" i="10"/>
  <c r="K279" i="11"/>
  <c r="G285" i="10"/>
  <c r="K278" i="11"/>
  <c r="G284" i="10"/>
  <c r="K277" i="11"/>
  <c r="G283" i="10"/>
  <c r="K276" i="11"/>
  <c r="G282" i="10"/>
  <c r="K275" i="11"/>
  <c r="G281" i="10"/>
  <c r="K274" i="11"/>
  <c r="G280" i="10"/>
  <c r="K273" i="11"/>
  <c r="G279" i="10"/>
  <c r="K272" i="11"/>
  <c r="G278" i="10"/>
  <c r="K271" i="11"/>
  <c r="G277" i="10"/>
  <c r="K270" i="11"/>
  <c r="G276" i="10"/>
  <c r="K269" i="11"/>
  <c r="G275" i="10"/>
  <c r="K268" i="11"/>
  <c r="G274" i="10"/>
  <c r="K267" i="11"/>
  <c r="G273" i="10"/>
  <c r="K266" i="11"/>
  <c r="G272" i="10"/>
  <c r="K265" i="11"/>
  <c r="G271" i="10"/>
  <c r="K264" i="11"/>
  <c r="G270" i="10"/>
  <c r="K263" i="11"/>
  <c r="G269" i="10"/>
  <c r="K262" i="11"/>
  <c r="G268" i="10"/>
  <c r="K261" i="11"/>
  <c r="G267" i="10"/>
  <c r="K260" i="11"/>
  <c r="G266" i="10"/>
  <c r="K259" i="11"/>
  <c r="G265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2" i="11"/>
  <c r="G258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244" i="11"/>
  <c r="G250" i="10"/>
  <c r="K243" i="11"/>
  <c r="G249" i="10"/>
  <c r="K242" i="11"/>
  <c r="G248" i="10"/>
  <c r="K241" i="11"/>
  <c r="G247" i="10"/>
  <c r="K240" i="11"/>
  <c r="G246" i="10"/>
  <c r="K239" i="11"/>
  <c r="G245" i="10"/>
  <c r="K238" i="11"/>
  <c r="G244" i="10"/>
  <c r="K237" i="11"/>
  <c r="G243" i="10"/>
  <c r="K236" i="11"/>
  <c r="G242" i="10"/>
  <c r="K235" i="11"/>
  <c r="G241" i="10"/>
  <c r="K234" i="11"/>
  <c r="G240" i="10"/>
  <c r="K233" i="11"/>
  <c r="G239" i="10"/>
  <c r="K232" i="11"/>
  <c r="G238" i="10"/>
  <c r="K231" i="11"/>
  <c r="G237" i="10"/>
  <c r="K230" i="11"/>
  <c r="G236" i="10"/>
  <c r="K229" i="11"/>
  <c r="G235" i="10"/>
  <c r="K228" i="11"/>
  <c r="G234" i="10"/>
  <c r="K227" i="11"/>
  <c r="G233" i="10"/>
  <c r="K226" i="11"/>
  <c r="G232" i="10"/>
  <c r="K225" i="11"/>
  <c r="G231" i="10"/>
  <c r="K224" i="11"/>
  <c r="G230" i="10"/>
  <c r="K223" i="11"/>
  <c r="G229" i="10"/>
  <c r="K222" i="11"/>
  <c r="G228" i="10"/>
  <c r="K221" i="11"/>
  <c r="G227" i="10"/>
  <c r="K220" i="11"/>
  <c r="G226" i="10"/>
  <c r="K219" i="11"/>
  <c r="G225" i="10"/>
  <c r="K218" i="11"/>
  <c r="G224" i="10"/>
  <c r="K217" i="11"/>
  <c r="G223" i="10"/>
  <c r="K216" i="11"/>
  <c r="G222" i="10"/>
  <c r="K215" i="11"/>
  <c r="G221" i="10"/>
  <c r="K214" i="11"/>
  <c r="G220" i="10"/>
  <c r="K213" i="11"/>
  <c r="G219" i="10"/>
  <c r="K212" i="11"/>
  <c r="G218" i="10"/>
  <c r="K211" i="11"/>
  <c r="G217" i="10"/>
  <c r="K210" i="11"/>
  <c r="G216" i="10"/>
  <c r="K209" i="11"/>
  <c r="G215" i="10"/>
  <c r="K208" i="11"/>
  <c r="G214" i="10"/>
  <c r="K207" i="11"/>
  <c r="G213" i="10"/>
  <c r="K206" i="11"/>
  <c r="G212" i="10"/>
  <c r="K205" i="11"/>
  <c r="G211" i="10"/>
  <c r="K204" i="11"/>
  <c r="G210" i="10"/>
  <c r="K203" i="11"/>
  <c r="G209" i="10"/>
  <c r="K202" i="11"/>
  <c r="G208" i="10"/>
  <c r="K201" i="11"/>
  <c r="G207" i="10"/>
  <c r="K200" i="11"/>
  <c r="G206" i="10"/>
  <c r="K199" i="11"/>
  <c r="G205" i="10"/>
  <c r="K198" i="11"/>
  <c r="G204" i="10"/>
  <c r="K197" i="11"/>
  <c r="G203" i="10"/>
  <c r="K196" i="11"/>
  <c r="G202" i="10"/>
  <c r="K195" i="11"/>
  <c r="G201" i="10"/>
  <c r="K194" i="11"/>
  <c r="G200" i="10"/>
  <c r="K193" i="11"/>
  <c r="G199" i="10"/>
  <c r="K192" i="11"/>
  <c r="G198" i="10"/>
  <c r="K191" i="11"/>
  <c r="G197" i="10"/>
  <c r="K190" i="11"/>
  <c r="G196" i="10"/>
  <c r="K189" i="11"/>
  <c r="G195" i="10"/>
  <c r="K188" i="11"/>
  <c r="G194" i="10"/>
  <c r="K187" i="11"/>
  <c r="G193" i="10"/>
  <c r="K186" i="11"/>
  <c r="G192" i="10"/>
  <c r="K185" i="11"/>
  <c r="G191" i="10"/>
  <c r="K184" i="11"/>
  <c r="G190" i="10"/>
  <c r="K183" i="11"/>
  <c r="G189" i="10"/>
  <c r="K182" i="11"/>
  <c r="G188" i="10"/>
  <c r="K181" i="11"/>
  <c r="G187" i="10"/>
  <c r="K180" i="11"/>
  <c r="G186" i="10"/>
  <c r="K179" i="11"/>
  <c r="G185" i="10"/>
  <c r="K178" i="11"/>
  <c r="G184" i="10"/>
  <c r="K177" i="11"/>
  <c r="G183" i="10"/>
  <c r="K176" i="11"/>
  <c r="G182" i="10"/>
  <c r="K175" i="11"/>
  <c r="G181" i="10"/>
  <c r="K174" i="11"/>
  <c r="G180" i="10"/>
  <c r="K173" i="11"/>
  <c r="G179" i="10"/>
  <c r="K172" i="11"/>
  <c r="G178" i="10"/>
  <c r="K171" i="11"/>
  <c r="G177" i="10"/>
  <c r="K170" i="11"/>
  <c r="G176" i="10"/>
  <c r="K169" i="11"/>
  <c r="G175" i="10"/>
  <c r="K168" i="11"/>
  <c r="G174" i="10"/>
  <c r="K167" i="11"/>
  <c r="G173" i="10"/>
  <c r="K166" i="11"/>
  <c r="G172" i="10"/>
  <c r="K165" i="11"/>
  <c r="G171" i="10"/>
  <c r="K164" i="11"/>
  <c r="G170" i="10"/>
  <c r="K163" i="11"/>
  <c r="G169" i="10"/>
  <c r="K162" i="11"/>
  <c r="G168" i="10"/>
  <c r="K161" i="11"/>
  <c r="G167" i="10"/>
  <c r="K160" i="11"/>
  <c r="G166" i="10"/>
  <c r="K159" i="11"/>
  <c r="G165" i="10"/>
  <c r="K158" i="11"/>
  <c r="G164" i="10"/>
  <c r="K157" i="11"/>
  <c r="G163" i="10"/>
  <c r="K156" i="11"/>
  <c r="G162" i="10"/>
  <c r="K155" i="11"/>
  <c r="G161" i="10"/>
  <c r="K154" i="11"/>
  <c r="G160" i="10"/>
  <c r="K153" i="11"/>
  <c r="G159" i="10"/>
  <c r="K152" i="11"/>
  <c r="G158" i="10"/>
  <c r="K151" i="11"/>
  <c r="G157" i="10"/>
  <c r="K150" i="11"/>
  <c r="G156" i="10"/>
  <c r="K149" i="11"/>
  <c r="G155" i="10"/>
  <c r="K148" i="11"/>
  <c r="G154" i="10"/>
  <c r="K147" i="11"/>
  <c r="G153" i="10"/>
  <c r="K146" i="11"/>
  <c r="G152" i="10"/>
  <c r="K145" i="11"/>
  <c r="G151" i="10"/>
  <c r="K144" i="11"/>
  <c r="G150" i="10"/>
  <c r="K143" i="11"/>
  <c r="G149" i="10"/>
  <c r="K142" i="11"/>
  <c r="G148" i="10"/>
  <c r="K141" i="11"/>
  <c r="G147" i="10"/>
  <c r="K140" i="11"/>
  <c r="G146" i="10"/>
  <c r="K139" i="11"/>
  <c r="G145" i="10"/>
  <c r="K138" i="11"/>
  <c r="G144" i="10"/>
  <c r="K137" i="11"/>
  <c r="G143" i="10"/>
  <c r="K136" i="11"/>
  <c r="G142" i="10"/>
  <c r="K135" i="11"/>
  <c r="G141" i="10"/>
  <c r="K134" i="11"/>
  <c r="G140" i="10"/>
  <c r="K133" i="11"/>
  <c r="G139" i="10"/>
  <c r="K132" i="11"/>
  <c r="G138" i="10"/>
  <c r="K131" i="11"/>
  <c r="G137" i="10"/>
  <c r="K130" i="11"/>
  <c r="G136" i="10"/>
  <c r="K129" i="11"/>
  <c r="G135" i="10"/>
  <c r="K128" i="11"/>
  <c r="G134" i="10"/>
  <c r="K127" i="11"/>
  <c r="G133" i="10"/>
  <c r="K126" i="11"/>
  <c r="G132" i="10"/>
  <c r="K125" i="11"/>
  <c r="G131" i="10"/>
  <c r="K124" i="11"/>
  <c r="G130" i="10"/>
  <c r="K123" i="11"/>
  <c r="G129" i="10"/>
  <c r="K122" i="11"/>
  <c r="G128" i="10"/>
  <c r="K121" i="11"/>
  <c r="G127" i="10"/>
  <c r="K120" i="11"/>
  <c r="G126" i="10"/>
  <c r="K119" i="11"/>
  <c r="G125" i="10"/>
  <c r="K118" i="11"/>
  <c r="G124" i="10"/>
  <c r="K117" i="11"/>
  <c r="G123" i="10"/>
  <c r="K116" i="11"/>
  <c r="G122" i="10"/>
  <c r="K115" i="11"/>
  <c r="G121" i="10"/>
  <c r="K114" i="11"/>
  <c r="G120" i="10"/>
  <c r="K113" i="11"/>
  <c r="G119" i="10"/>
  <c r="K112" i="11"/>
  <c r="G118" i="10"/>
  <c r="K111" i="11"/>
  <c r="G117" i="10"/>
  <c r="K110" i="11"/>
  <c r="G116" i="10"/>
  <c r="K109" i="11"/>
  <c r="G115" i="10"/>
  <c r="K108" i="11"/>
  <c r="G114" i="10"/>
  <c r="K107" i="11"/>
  <c r="G113" i="10"/>
  <c r="K106" i="11"/>
  <c r="G112" i="10"/>
  <c r="K105" i="11"/>
  <c r="G111" i="10"/>
  <c r="K104" i="11"/>
  <c r="G110" i="10"/>
  <c r="K103" i="11"/>
  <c r="G109" i="10"/>
  <c r="K102" i="11"/>
  <c r="G108" i="10"/>
  <c r="K101" i="11"/>
  <c r="G107" i="10"/>
  <c r="K100" i="11"/>
  <c r="G106" i="10"/>
  <c r="K99" i="11"/>
  <c r="G105" i="10"/>
  <c r="K98" i="11"/>
  <c r="G104" i="10"/>
  <c r="K97" i="11"/>
  <c r="G103" i="10"/>
  <c r="K96" i="11"/>
  <c r="G102" i="10"/>
  <c r="K95" i="11"/>
  <c r="G101" i="10"/>
  <c r="K94" i="11"/>
  <c r="G100" i="10"/>
  <c r="K93" i="11"/>
  <c r="G99" i="10"/>
  <c r="K92" i="11"/>
  <c r="G98" i="10"/>
  <c r="K91" i="11"/>
  <c r="G97" i="10"/>
  <c r="K90" i="11"/>
  <c r="G96" i="10"/>
  <c r="K89" i="11"/>
  <c r="G95" i="10"/>
  <c r="K88" i="11"/>
  <c r="G94" i="10"/>
  <c r="K87" i="11"/>
  <c r="G93" i="10"/>
  <c r="K86" i="11"/>
  <c r="G92" i="10"/>
  <c r="K85" i="11"/>
  <c r="G91" i="10"/>
  <c r="K84" i="11"/>
  <c r="G90" i="10"/>
  <c r="K83" i="11"/>
  <c r="G89" i="10"/>
  <c r="K82" i="11"/>
  <c r="G88" i="10"/>
  <c r="K81" i="11"/>
  <c r="G87" i="10"/>
  <c r="K80" i="11"/>
  <c r="G86" i="10"/>
  <c r="K79" i="11"/>
  <c r="G85" i="10"/>
  <c r="K78" i="11"/>
  <c r="G84" i="10"/>
  <c r="K77" i="11"/>
  <c r="G83" i="10"/>
  <c r="K76" i="11"/>
  <c r="G82" i="10"/>
  <c r="K73" i="11"/>
  <c r="G79" i="10"/>
  <c r="K72" i="11"/>
  <c r="G78" i="10"/>
  <c r="K71" i="11"/>
  <c r="G77" i="10"/>
  <c r="K70" i="11"/>
  <c r="G76" i="10"/>
  <c r="K66" i="11"/>
  <c r="G72" i="10"/>
  <c r="K64" i="11"/>
  <c r="G69" i="10"/>
  <c r="K63" i="11"/>
  <c r="G68" i="10"/>
  <c r="K61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0" i="11"/>
  <c r="G54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2" i="11"/>
  <c r="G67" i="10"/>
  <c r="K52" i="11"/>
  <c r="G56" i="10"/>
  <c r="K65" i="11"/>
  <c r="G71" i="10"/>
  <c r="K68" i="11"/>
  <c r="G74" i="10"/>
  <c r="L73" i="10"/>
  <c r="N73" i="10"/>
  <c r="E67" i="11"/>
  <c r="D73" i="10"/>
  <c r="D67" i="11"/>
  <c r="C73" i="10"/>
  <c r="L80" i="10"/>
  <c r="N80" i="10"/>
  <c r="E74" i="11"/>
  <c r="D80" i="10"/>
  <c r="D74" i="11"/>
  <c r="C80" i="10"/>
  <c r="L81" i="10"/>
  <c r="N81" i="10"/>
  <c r="E75" i="11"/>
  <c r="D81" i="10"/>
  <c r="D75" i="11"/>
  <c r="C81" i="10"/>
  <c r="K75" i="11"/>
  <c r="G81" i="10"/>
  <c r="L70" i="10"/>
  <c r="N70" i="10"/>
  <c r="L65" i="10"/>
  <c r="N65" i="10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AN85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N56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84" i="1" a="1"/>
  <c r="BD8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86" i="1" a="1"/>
  <c r="BD86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84" i="1" a="1"/>
  <c r="BC84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6" i="1" a="1"/>
  <c r="BC86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<sst xmlns="http://schemas.openxmlformats.org/spreadsheetml/2006/main" count="5096" uniqueCount="1269">
  <si>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</si>
  <si>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</si>
  <si>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</si>
  <si>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</si>
  <si>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</si>
  <si>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</si>
  <si>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</si>
  <si>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</si>
  <si>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</si>
  <si>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</si>
  <si>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</si>
  <si>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</si>
  <si>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</si>
  <si>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</si>
  <si>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</si>
  <si>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</si>
  <si>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</si>
  <si>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</si>
  <si>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</si>
  <si>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</si>
  <si>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</si>
  <si>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</si>
  <si>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</si>
  <si>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</si>
  <si>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</si>
  <si>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</si>
  <si>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</si>
  <si>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</si>
  <si>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</si>
  <si>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</si>
  <si>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</si>
  <si>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</si>
  <si>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</si>
  <si>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</si>
  <si>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</si>
  <si>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</si>
  <si>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</si>
  <si>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</si>
  <si>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</si>
  <si>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</si>
  <si>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</si>
  <si>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</si>
  <si>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</si>
  <si>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</si>
  <si>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</si>
  <si>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</si>
  <si>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</si>
  <si>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</si>
  <si>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</si>
  <si>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</si>
  <si>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</si>
  <si>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</si>
  <si>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</si>
  <si>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</si>
  <si>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</si>
  <si>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</si>
  <si>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</si>
  <si>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</si>
  <si>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</si>
  <si>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</si>
  <si>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</si>
  <si>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</si>
  <si>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</si>
  <si>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</si>
  <si>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</si>
  <si>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</si>
  <si>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</si>
  <si>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</si>
  <si>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</si>
  <si>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</si>
  <si>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</si>
  <si>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</si>
  <si>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</si>
  <si>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</si>
  <si>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</si>
  <si>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</si>
  <si>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</si>
  <si>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</si>
  <si>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</si>
  <si>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</si>
  <si>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</si>
  <si>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</si>
  <si>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</si>
  <si>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</si>
  <si>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</si>
  <si>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</si>
  <si>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</si>
  <si>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</si>
  <si>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</si>
  <si>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</si>
  <si>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</si>
  <si>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</si>
  <si>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</si>
  <si>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</si>
  <si>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</si>
  <si>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</si>
  <si>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</si>
  <si>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</si>
  <si>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</si>
  <si>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</si>
  <si>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</si>
  <si>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</si>
  <si>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</si>
  <si>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</si>
  <si>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</si>
  <si>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</si>
  <si>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</si>
  <si>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</si>
  <si>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</si>
  <si>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</si>
  <si>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</si>
  <si>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</si>
  <si>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</si>
  <si>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</si>
  <si>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</si>
  <si>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</si>
  <si>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</si>
  <si>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</si>
  <si>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</si>
  <si>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</si>
  <si>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</si>
  <si>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</si>
  <si>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</si>
  <si>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</si>
  <si>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</si>
  <si>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</si>
  <si>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</si>
  <si>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</si>
  <si>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</si>
  <si>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</si>
  <si>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</si>
  <si>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</si>
  <si>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</si>
  <si>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</si>
  <si>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</si>
  <si>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</si>
  <si>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</si>
  <si>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</si>
  <si>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</si>
  <si>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</si>
  <si>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</si>
  <si>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</si>
  <si>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</si>
  <si>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</si>
  <si>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</si>
  <si>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</si>
  <si>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</si>
  <si>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</si>
  <si>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</si>
  <si>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</si>
  <si>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</si>
  <si>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</si>
  <si>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</si>
  <si>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</si>
  <si>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</si>
  <si>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</si>
  <si>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</si>
  <si>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</si>
  <si>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</si>
  <si>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</si>
  <si>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</si>
  <si>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</si>
  <si>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</si>
  <si>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</si>
  <si>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</si>
  <si>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</si>
  <si>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</si>
  <si>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</si>
  <si>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</si>
  <si>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</si>
  <si>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</si>
  <si>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</si>
  <si>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</si>
  <si>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</si>
  <si>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</si>
  <si>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</si>
  <si>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</si>
  <si>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</si>
  <si>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</si>
  <si>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</si>
  <si>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</si>
  <si>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</si>
  <si>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</si>
  <si>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</si>
  <si>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</si>
  <si>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</si>
  <si>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</si>
  <si>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</si>
  <si>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</si>
  <si>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</si>
  <si>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</si>
  <si>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</si>
  <si>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</si>
  <si>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</si>
  <si>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</si>
  <si>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</si>
  <si>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</si>
  <si>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</si>
  <si>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</si>
  <si>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</si>
  <si>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</si>
  <si>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</si>
  <si>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</si>
  <si>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</si>
  <si>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</si>
  <si>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</si>
  <si>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</si>
  <si>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</si>
  <si>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</si>
  <si>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</si>
  <si>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</si>
  <si>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</si>
  <si>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</si>
  <si>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</si>
  <si>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</si>
  <si>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</si>
  <si>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</si>
  <si>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</si>
  <si>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</si>
  <si>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</si>
  <si>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</si>
  <si>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</si>
  <si>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</si>
  <si>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</si>
  <si>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</si>
  <si>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</si>
  <si>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</si>
  <si>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</si>
  <si>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</si>
  <si>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</si>
  <si>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</si>
  <si>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</si>
  <si>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</si>
  <si>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</si>
  <si>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</si>
  <si>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</si>
  <si>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</si>
  <si>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</si>
  <si>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</si>
  <si>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</si>
  <si>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</si>
  <si>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</si>
  <si>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</si>
  <si>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</si>
  <si>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</si>
  <si>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</si>
  <si>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</si>
  <si>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</si>
  <si>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</si>
  <si>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</si>
  <si>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</si>
  <si>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</si>
  <si>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</si>
  <si>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</si>
  <si>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</si>
  <si>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</si>
  <si>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</si>
  <si>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</si>
  <si>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</si>
  <si>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</si>
  <si>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</si>
  <si>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</si>
  <si>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</si>
  <si>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</si>
  <si>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</si>
  <si>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</si>
  <si>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</si>
  <si>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</si>
  <si>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</si>
  <si>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</si>
  <si>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</si>
  <si>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</si>
  <si>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</si>
  <si>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</si>
  <si>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</si>
  <si>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</si>
  <si>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</si>
  <si>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</si>
  <si>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</si>
  <si>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</si>
  <si>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</si>
  <si>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</si>
  <si>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</si>
  <si>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</si>
  <si>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</si>
  <si>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</si>
  <si>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</si>
  <si>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</si>
  <si>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</si>
  <si>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</si>
  <si>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</si>
  <si>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</si>
  <si>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</si>
  <si>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</si>
  <si>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</si>
  <si>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</si>
  <si>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</si>
  <si>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</si>
  <si>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</si>
  <si>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</si>
  <si>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</si>
  <si>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</si>
  <si>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</si>
  <si>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</si>
  <si>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</si>
  <si>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</si>
  <si>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</si>
  <si>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</si>
  <si>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</si>
  <si>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</si>
  <si>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</si>
  <si>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</si>
  <si>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</si>
  <si>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</si>
  <si>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</si>
  <si>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</si>
  <si>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</si>
  <si>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</si>
  <si>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</si>
  <si>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</si>
  <si>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</si>
  <si>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</si>
  <si>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</si>
  <si>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</si>
  <si>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</si>
  <si>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</si>
  <si>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</si>
  <si>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</si>
  <si>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</si>
  <si>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</si>
  <si>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</si>
  <si>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</si>
  <si>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</si>
  <si>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</si>
  <si>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</si>
  <si>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</si>
  <si>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</si>
  <si>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</si>
  <si>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</si>
  <si>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</si>
  <si>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</si>
  <si>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</si>
  <si>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</si>
  <si>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</si>
  <si>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</si>
  <si>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</si>
  <si>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</si>
  <si>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</si>
  <si>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</si>
  <si>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</si>
  <si>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</si>
  <si>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</si>
  <si>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</si>
  <si>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</si>
  <si>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</si>
  <si>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</si>
  <si>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</si>
  <si>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</si>
  <si>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</si>
  <si>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</si>
  <si>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</si>
  <si>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</si>
  <si>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</si>
  <si>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</si>
  <si>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</si>
  <si>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</si>
  <si>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</si>
  <si>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</si>
  <si>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</si>
  <si>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</si>
  <si>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</si>
  <si>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</si>
  <si>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</si>
  <si>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</si>
  <si>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</si>
  <si>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</si>
  <si>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</si>
  <si>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</si>
  <si>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</si>
  <si>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</si>
  <si>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</si>
  <si>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</si>
  <si>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</si>
  <si>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</si>
  <si>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</si>
  <si>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</si>
  <si>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</si>
  <si>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</si>
  <si>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</si>
  <si>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</si>
  <si>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</si>
  <si>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</si>
  <si>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</si>
  <si>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</si>
  <si>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</si>
  <si>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</si>
  <si>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</si>
  <si>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</si>
  <si>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</si>
  <si>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</si>
  <si>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</si>
  <si>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</si>
  <si>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</si>
  <si>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</si>
  <si>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</si>
  <si>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</si>
  <si>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</si>
  <si>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</si>
  <si>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</si>
  <si>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</si>
  <si>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</si>
  <si>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</si>
  <si>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</si>
  <si>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</si>
  <si>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</si>
  <si>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</si>
  <si>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</si>
  <si>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</si>
  <si>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</si>
  <si>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</si>
  <si>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</si>
  <si>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</si>
  <si>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</si>
  <si>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</si>
  <si>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</si>
  <si>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</si>
  <si>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</si>
  <si>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</si>
  <si>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</si>
  <si>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</si>
  <si>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</si>
  <si>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</si>
  <si>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</si>
  <si>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</si>
  <si>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</si>
  <si>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</si>
  <si>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</si>
  <si>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</si>
  <si>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</si>
  <si>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</si>
  <si>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</si>
  <si>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</si>
  <si>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</si>
  <si>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</si>
  <si>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</si>
  <si>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</si>
  <si>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</si>
  <si>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</si>
  <si>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</si>
  <si>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</si>
  <si>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</si>
  <si>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</si>
  <si>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</si>
  <si>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</si>
  <si>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</si>
  <si>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</si>
  <si>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</si>
  <si>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</si>
  <si>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</si>
  <si>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</si>
  <si>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</si>
  <si>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</si>
  <si>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</si>
  <si>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</si>
  <si>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</si>
  <si>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</si>
  <si>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</si>
  <si>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</si>
  <si>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</si>
  <si>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</si>
  <si>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</si>
  <si>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</si>
  <si>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</si>
  <si>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</si>
  <si>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</si>
  <si>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</si>
  <si>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</si>
  <si>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</si>
  <si>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</si>
  <si>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</si>
  <si>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</si>
  <si>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</si>
  <si>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</si>
  <si>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</si>
  <si>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</si>
  <si>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</si>
  <si>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</si>
  <si>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</si>
  <si>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</si>
  <si>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</si>
  <si>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</si>
  <si>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</si>
  <si>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</si>
  <si>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</si>
  <si>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</si>
  <si>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</si>
  <si>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</si>
  <si>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</si>
  <si>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</si>
  <si>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</si>
  <si>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</si>
  <si>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</si>
  <si>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</si>
  <si>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</si>
  <si>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</si>
  <si>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</si>
  <si>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</si>
  <si>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</si>
  <si>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</si>
  <si>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</si>
  <si>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</si>
  <si>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</si>
  <si>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</si>
  <si>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</si>
  <si>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</si>
  <si>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</si>
  <si>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</si>
  <si>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</si>
  <si>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</si>
  <si>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</si>
  <si>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</si>
  <si>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</si>
  <si>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</si>
  <si>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</si>
  <si>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</si>
  <si>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</si>
  <si>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</si>
  <si>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</si>
  <si>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</si>
  <si>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</si>
  <si>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</si>
  <si>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</si>
  <si>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</si>
  <si>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</si>
  <si>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</si>
  <si>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</si>
  <si>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</si>
  <si>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</si>
  <si>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</si>
  <si>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</si>
  <si>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</si>
  <si>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</si>
  <si>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</si>
  <si>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</si>
  <si>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</si>
  <si>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</si>
  <si>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</si>
  <si>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</si>
  <si>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</si>
  <si>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</si>
  <si>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</si>
  <si>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</si>
  <si>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</si>
  <si>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</si>
  <si>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</si>
  <si>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</si>
  <si>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</si>
  <si>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</si>
  <si>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</si>
  <si>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</si>
  <si>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</si>
  <si>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</si>
  <si>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</si>
  <si>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</si>
  <si>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</si>
  <si>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</si>
  <si>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</si>
  <si>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</si>
  <si>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</si>
  <si>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</si>
  <si>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</si>
  <si>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</si>
  <si>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</si>
  <si>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</si>
  <si>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</si>
  <si>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</si>
  <si>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</si>
  <si>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</si>
  <si>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</si>
  <si>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</si>
  <si>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</si>
  <si>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</si>
  <si>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</si>
  <si>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</si>
  <si>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</si>
  <si>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</si>
  <si>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</si>
  <si>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</si>
  <si>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</si>
  <si>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</si>
  <si>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</si>
  <si>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</si>
  <si>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</si>
  <si>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</si>
  <si>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</si>
  <si>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</si>
  <si>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</si>
  <si>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</si>
  <si>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</si>
  <si>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</si>
  <si>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</si>
  <si>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</si>
  <si>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</si>
  <si>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</si>
  <si>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</si>
  <si>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</si>
  <si>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</si>
  <si>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</si>
  <si>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</si>
  <si>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</si>
  <si>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</si>
  <si>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</si>
  <si>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</si>
  <si>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</si>
  <si>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</si>
  <si>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</si>
  <si>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</si>
  <si>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</si>
  <si>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</si>
  <si>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</si>
  <si>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</si>
  <si>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</si>
  <si>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</si>
  <si>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</si>
  <si>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</si>
  <si>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</si>
  <si>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</si>
  <si>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</si>
  <si>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</si>
  <si>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</si>
  <si>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</si>
  <si>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</si>
  <si>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</si>
  <si>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</si>
  <si>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</si>
  <si>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</si>
  <si>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</si>
  <si>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</si>
  <si>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</si>
  <si>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</si>
  <si>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</si>
  <si>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</si>
  <si>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</si>
  <si>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</si>
  <si>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</si>
  <si>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</si>
  <si>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</si>
  <si>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</si>
  <si>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</si>
  <si>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</si>
  <si>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</si>
  <si>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</si>
  <si>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</si>
  <si>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</si>
  <si>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</si>
  <si>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</si>
  <si>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</si>
  <si>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</si>
  <si>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</si>
  <si>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</si>
  <si>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</si>
  <si>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</si>
  <si>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</si>
  <si>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</si>
  <si>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</si>
  <si>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</si>
  <si>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</si>
  <si>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</si>
  <si>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</si>
  <si>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</si>
  <si>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</si>
  <si>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</si>
  <si>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</si>
  <si>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</si>
  <si>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</si>
  <si>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</si>
  <si>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</si>
  <si>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</si>
  <si>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</si>
  <si>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</si>
  <si>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</si>
  <si>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</si>
  <si>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</si>
  <si>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</si>
  <si>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</si>
  <si>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</si>
  <si>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</si>
  <si>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</si>
  <si>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</si>
  <si>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</si>
  <si>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</si>
  <si>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</si>
  <si>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</si>
  <si>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</si>
  <si>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</si>
  <si>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</si>
  <si>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</si>
  <si>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</si>
  <si>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</si>
  <si>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</si>
  <si>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</si>
  <si>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</si>
  <si>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</si>
  <si>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</si>
  <si>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</si>
  <si>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</si>
  <si>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</si>
  <si>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</si>
  <si>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</si>
  <si>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</si>
  <si>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</si>
  <si>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</si>
  <si>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</si>
  <si>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</si>
  <si>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</si>
  <si>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</si>
  <si>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</si>
  <si>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</si>
  <si>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</si>
  <si>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</si>
  <si>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</si>
  <si>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</si>
  <si>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</si>
  <si>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</si>
  <si>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</si>
  <si>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</si>
  <si>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</si>
  <si>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</si>
  <si>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</si>
  <si>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</si>
  <si>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</si>
  <si>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</si>
  <si>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</si>
  <si>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</si>
  <si>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</si>
  <si>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</si>
  <si>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</si>
  <si>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</si>
  <si>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</si>
  <si>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</si>
  <si>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</si>
  <si>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</si>
  <si>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</si>
  <si>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</si>
  <si>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</si>
  <si>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</si>
  <si>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</si>
  <si>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</si>
  <si>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</si>
  <si>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</si>
  <si>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</si>
  <si>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</si>
  <si>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</si>
  <si>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</si>
  <si>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</si>
  <si>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</si>
  <si>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</si>
  <si>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</si>
  <si>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</si>
  <si>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</si>
  <si>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</si>
  <si>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</si>
  <si>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</si>
  <si>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</si>
  <si>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</si>
  <si>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</si>
  <si>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</si>
  <si>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</si>
  <si>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</si>
  <si>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</si>
  <si>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</si>
  <si>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</si>
  <si>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</si>
  <si>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</si>
  <si>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</si>
  <si>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</si>
  <si>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</si>
  <si>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</si>
  <si>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</si>
  <si>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</si>
  <si>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</si>
  <si>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</si>
  <si>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</si>
  <si>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</si>
  <si>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</si>
  <si>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</si>
  <si>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</si>
  <si>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</si>
  <si>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</si>
  <si>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</si>
  <si>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</si>
  <si>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</si>
  <si>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</si>
  <si>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</si>
  <si>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</si>
  <si>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</si>
  <si>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</si>
  <si>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</si>
  <si>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</si>
  <si>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</si>
  <si>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</si>
  <si>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</si>
  <si>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</si>
  <si>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</si>
  <si>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</si>
  <si>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</si>
  <si>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</si>
  <si>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</si>
  <si>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</si>
  <si>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</si>
  <si>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</si>
  <si>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</si>
  <si>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</si>
  <si>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</si>
  <si>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</si>
  <si>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</si>
  <si>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</si>
  <si>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</si>
  <si>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</si>
  <si>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</si>
  <si>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</si>
  <si>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</si>
  <si>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</si>
  <si>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</si>
  <si>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</si>
  <si>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</si>
  <si>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</si>
  <si>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</si>
  <si>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</si>
  <si>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</si>
  <si>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</si>
  <si>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</si>
  <si>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</si>
  <si>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</si>
  <si>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</si>
  <si>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</si>
  <si>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</si>
  <si>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</si>
  <si>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</si>
  <si>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</si>
  <si>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</si>
  <si>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</si>
  <si>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</si>
  <si>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</si>
  <si>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</si>
  <si>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</si>
  <si>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</si>
  <si>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</si>
  <si>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</si>
  <si>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</si>
  <si>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</si>
  <si>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</si>
  <si>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</si>
  <si>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</si>
  <si>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</si>
  <si>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</si>
  <si>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</si>
  <si>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</si>
  <si>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</si>
  <si>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</si>
  <si>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</si>
  <si>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</si>
  <si>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</si>
  <si>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</si>
  <si>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</si>
  <si>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</si>
  <si>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</si>
  <si>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</si>
  <si>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</si>
  <si>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</si>
  <si>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</si>
  <si>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</si>
  <si>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</si>
  <si>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</si>
  <si>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</si>
  <si>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</si>
  <si>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</si>
  <si>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</si>
  <si>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</si>
  <si>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</si>
  <si>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</si>
  <si>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</si>
  <si>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</si>
  <si>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</si>
  <si>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</si>
  <si>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</si>
  <si>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</si>
  <si>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</si>
  <si>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</si>
  <si>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</si>
  <si>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</si>
  <si>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</si>
  <si>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</si>
  <si>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</si>
  <si>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</si>
  <si>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</si>
  <si>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</si>
  <si>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</si>
  <si>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</si>
  <si>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</si>
  <si>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</si>
  <si>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</si>
  <si>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</si>
  <si>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</si>
  <si>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</si>
  <si>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</si>
  <si>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</si>
  <si>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</si>
  <si>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</si>
  <si>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</si>
  <si>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</si>
  <si>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</si>
  <si>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</si>
  <si>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</si>
  <si>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</si>
  <si>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</si>
  <si>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</si>
  <si>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</si>
  <si>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</si>
  <si>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</si>
  <si>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</si>
  <si>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</si>
  <si>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</si>
  <si>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</si>
  <si>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</si>
  <si>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</si>
  <si>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</si>
  <si>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</si>
  <si>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</si>
  <si>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</si>
  <si>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</si>
  <si>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</si>
  <si>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</si>
  <si>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</si>
  <si>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</si>
  <si>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</si>
  <si>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</si>
  <si>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</si>
  <si>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</si>
  <si>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</si>
  <si>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</si>
  <si>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</si>
  <si>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</si>
  <si>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</si>
  <si>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</si>
  <si>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</si>
  <si>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</si>
  <si>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</si>
  <si>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</si>
  <si>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</si>
  <si>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</si>
  <si>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</si>
  <si>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</si>
  <si>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</si>
  <si>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</si>
  <si>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</si>
  <si>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</si>
  <si>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</si>
  <si>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</si>
  <si>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</si>
  <si>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</si>
  <si>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</si>
  <si>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</si>
  <si>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</si>
  <si>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</si>
  <si>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</si>
  <si>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</si>
  <si>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</si>
  <si>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</si>
  <si>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</si>
  <si>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</si>
  <si>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</si>
  <si>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</si>
  <si>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</si>
  <si>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</si>
  <si>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</si>
  <si>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</si>
  <si>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</si>
  <si>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</si>
  <si>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</si>
  <si>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</si>
  <si>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</si>
  <si>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</si>
  <si>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</si>
  <si>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</si>
  <si>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</si>
  <si>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</si>
  <si>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</si>
  <si>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</si>
  <si>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</si>
  <si>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</si>
  <si>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</si>
  <si>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</si>
  <si>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</si>
  <si>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</si>
  <si>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</si>
  <si>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</si>
  <si>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</si>
  <si>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</si>
  <si>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</si>
  <si>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</si>
  <si>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</si>
  <si>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</si>
  <si>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</si>
  <si>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</si>
  <si>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</si>
  <si>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</si>
  <si>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</si>
  <si>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</si>
  <si>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</si>
  <si>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</si>
  <si>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</si>
  <si>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</si>
  <si>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</si>
  <si>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</si>
  <si>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</si>
  <si>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</si>
  <si>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</si>
  <si>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</si>
  <si>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</si>
  <si>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</si>
  <si>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</si>
  <si>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</si>
  <si>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</si>
  <si>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</si>
  <si>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</si>
  <si>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</si>
  <si>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</si>
  <si>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</si>
  <si>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</si>
  <si>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</si>
  <si>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</si>
  <si>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</si>
  <si>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</si>
  <si>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</si>
  <si>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</si>
  <si>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</si>
  <si>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</si>
  <si>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</si>
  <si>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</si>
  <si>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</si>
  <si>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</si>
  <si>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</si>
  <si>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</si>
  <si>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</si>
  <si>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</si>
  <si>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</si>
  <si>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</si>
  <si>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</si>
  <si>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</si>
  <si>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</si>
  <si>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</si>
  <si>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</si>
  <si>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</si>
  <si>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</si>
  <si>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</si>
  <si>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</si>
  <si>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</si>
  <si>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</si>
  <si>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</si>
  <si>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</si>
  <si>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</si>
  <si>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</si>
  <si>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</si>
  <si>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</si>
  <si>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</si>
  <si>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</si>
  <si>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</si>
  <si>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</si>
  <si>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</si>
  <si>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</si>
  <si>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</si>
  <si>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</si>
  <si>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</si>
  <si>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</si>
  <si>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</si>
  <si>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</si>
  <si>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</si>
  <si>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</si>
  <si>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</si>
  <si>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</si>
  <si>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</si>
  <si>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</si>
  <si>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</si>
  <si>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</si>
  <si>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</si>
  <si>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</si>
  <si>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</si>
  <si>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</si>
  <si>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</si>
  <si>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</si>
  <si>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</si>
  <si>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</si>
  <si>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</si>
  <si>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</si>
  <si>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</si>
  <si>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</si>
  <si>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</si>
  <si>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</si>
  <si>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</si>
  <si>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</si>
  <si>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</si>
  <si>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</si>
  <si>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</si>
  <si>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</si>
  <si>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</si>
  <si>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</si>
  <si>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</si>
  <si>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</si>
  <si>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</si>
  <si>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</si>
  <si>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</si>
  <si>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</si>
  <si>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</si>
  <si>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</si>
  <si>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</si>
  <si>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</si>
  <si>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</si>
  <si>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</si>
  <si>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</si>
  <si>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</si>
  <si>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</si>
  <si>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</si>
  <si>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</si>
  <si>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</si>
  <si>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</si>
  <si>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</si>
  <si>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</si>
  <si>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</si>
  <si>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</si>
  <si>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</si>
  <si>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</si>
  <si>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</si>
  <si>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</si>
  <si>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</si>
  <si>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</si>
  <si>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</si>
  <si>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</si>
  <si>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</si>
  <si>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</si>
  <si>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</si>
  <si>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</si>
  <si>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</si>
  <si>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</si>
  <si>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</si>
  <si>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</si>
  <si>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</si>
  <si>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</si>
  <si>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</si>
  <si>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</si>
  <si>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</si>
  <si>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</si>
  <si>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</si>
  <si>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</si>
  <si>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</si>
  <si>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</si>
  <si>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</si>
  <si>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</si>
  <si>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</si>
  <si>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</si>
  <si>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</si>
  <si>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</si>
  <si>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</si>
  <si>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</si>
  <si>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</si>
  <si>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</si>
  <si>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</si>
  <si>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</si>
  <si>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</si>
  <si>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</si>
  <si>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</si>
  <si>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</si>
  <si>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</si>
  <si>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</si>
  <si>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</si>
  <si>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</si>
  <si>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</si>
  <si>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</si>
  <si>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</si>
  <si>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</si>
  <si>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</si>
  <si>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</si>
  <si>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</si>
  <si>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</si>
  <si>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</si>
  <si>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</si>
  <si>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</si>
  <si>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</si>
  <si>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</si>
  <si>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</si>
  <si>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</si>
  <si>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</si>
  <si>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</si>
  <si>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</si>
  <si>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</si>
  <si>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</si>
  <si>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</si>
  <si>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</si>
  <si>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</si>
  <si>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</si>
  <si>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</si>
  <si>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</si>
  <si>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</si>
  <si>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</si>
  <si>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</si>
  <si>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</si>
  <si>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</si>
  <si>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</si>
  <si>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</si>
  <si>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</si>
  <si>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</si>
  <si>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</si>
  <si>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</si>
  <si>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</si>
  <si>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</si>
  <si>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</si>
  <si>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</si>
  <si>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</si>
  <si>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</si>
  <si>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</si>
  <si>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</si>
  <si>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</si>
  <si>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</si>
  <si>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</si>
  <si>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</si>
  <si>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</si>
  <si>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</si>
  <si>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</si>
  <si>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</si>
  <si>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</si>
  <si>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</si>
  <si>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</si>
  <si>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ZMO-ZVP</t>
  </si>
  <si>
    <t>ZMOZVP</t>
  </si>
  <si>
    <t xml:space="preserve">Ronda 7 dias </t>
  </si>
  <si>
    <t>Nelson</t>
  </si>
  <si>
    <t>PDM - Alívio de tensão</t>
  </si>
  <si>
    <t>ZMA-TIN</t>
  </si>
  <si>
    <t>ZMATIN</t>
  </si>
  <si>
    <t>Descarga de 1 barra no km 54+844 ao 55+074, SB: ZDGK58 (1h)</t>
  </si>
  <si>
    <t>Wemerson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</si>
  <si>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</si>
  <si>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</si>
  <si>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</si>
  <si>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</si>
  <si>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109111</t>
  </si>
  <si>
    <t>Fábio</t>
  </si>
  <si>
    <t>Socaria mecanizada</t>
  </si>
  <si>
    <t>Solda - Condicionado à temperatura (ZAC-1)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</si>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</sst>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tabSelected="1" zoomScaleNormal="100" workbookViewId="0">
      <pane xSplit="6" topLeftCell="BK1" activePane="topRight" state="frozen"/>
      <selection pane="topRight" activeCell="A32" sqref="A32:XFD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3" t="s">
        <v>1022</v>
      </c>
      <c r="C1" s="254"/>
      <c r="D1" s="254"/>
      <c r="E1" s="3"/>
      <c r="F1" s="253" t="s">
        <v>1023</v>
      </c>
      <c r="G1" s="254"/>
      <c r="H1" s="255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  <c r="AA1" s="254"/>
      <c r="AB1" s="254"/>
      <c r="AC1" s="254"/>
      <c r="AD1" s="254"/>
      <c r="AE1" s="254"/>
      <c r="AF1" s="254"/>
      <c r="AG1" s="256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57" t="s">
        <v>1031</v>
      </c>
      <c r="BB2" s="259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7" t="s">
        <v>1032</v>
      </c>
      <c r="AJ3" s="259"/>
      <c r="AK3" s="257" t="s">
        <v>1033</v>
      </c>
      <c r="AL3" s="258"/>
      <c r="AM3" s="281"/>
      <c r="AN3" s="282"/>
      <c r="AO3" s="258"/>
      <c r="AP3" s="258"/>
      <c r="AQ3" s="259"/>
      <c r="AR3" s="66"/>
      <c r="AS3" s="279" t="s">
        <v>1039</v>
      </c>
      <c r="AT3" s="280"/>
      <c r="AU3" s="279" t="s">
        <v>1040</v>
      </c>
      <c r="AV3" s="280"/>
      <c r="AW3" s="279" t="s">
        <v>1041</v>
      </c>
      <c r="AX3" s="280"/>
      <c r="AY3" s="66" t="s">
        <v>1042</v>
      </c>
      <c r="AZ3" s="66"/>
      <c r="BA3" s="277"/>
      <c r="BB3" s="278"/>
      <c r="BC3" s="257" t="s">
        <v>1035</v>
      </c>
      <c r="BD3" s="258"/>
      <c r="BE3" s="258"/>
      <c r="BF3" s="259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/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/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96"/>
      <c r="F64" s="29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298">
        <v>225</v>
      </c>
      <c r="L64" s="117">
        <v>306.72899999999998</v>
      </c>
      <c r="M64" s="141" t="s">
        <v>1232</v>
      </c>
      <c r="N64" s="141" t="s">
        <v>1233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29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29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1234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300">
        <f>IF(BS_CONTROLE[[#This Row],[SUB]]=0, "-", BS_CONTROLE[[#This Row],[SUB]])</f>
        <v>73</v>
      </c>
      <c r="AP64" s="117">
        <f>BS_CONTROLE[[#This Row],[KM - Inicio]]</f>
        <v>225</v>
      </c>
      <c r="AQ64" s="300">
        <f>BS_CONTROLE[[#This Row],[KM - Inicio]]</f>
        <v>225</v>
      </c>
      <c r="AR64" s="120"/>
      <c r="AS64" s="120"/>
      <c r="AT64" s="120"/>
      <c r="AU64" s="166"/>
      <c r="AV64" s="166"/>
      <c r="AW64" s="15"/>
      <c r="AX64" s="15"/>
      <c r="AY64" s="12">
        <f>IF(D64="","*",IFERROR(IF(ISODD(COUNT(AS64:AX64)),"ERRO",SUM((AT64-AS64),(AV64-AU64),(AX64-AW64))),"ERRO"))</f>
        <v>0</v>
      </c>
      <c r="AZ64" s="192"/>
      <c r="BA64" s="121"/>
      <c r="BB64" s="10" t="str">
        <f>IFERROR(_xlfn.XLOOKUP(AI64, BS_ATIVIDADE[ATIVIDADE],BS_ATIVIDADE[UNIDADE] ), "*")</f>
        <v>KM</v>
      </c>
      <c r="BC64" s="30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30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 e Intervalo</v>
      </c>
      <c r="BR64" s="21">
        <f>IF(OR(B64="",F64=""),"*",AY64/P64)</f>
        <v>0</v>
      </c>
      <c r="BS64" s="21">
        <f>IF(OR(B64="",F64=""),"*",BA64/Q64)</f>
        <v>0</v>
      </c>
      <c r="BT64" s="8"/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/>
      <c r="AS65" s="120"/>
      <c r="AT65" s="120"/>
      <c r="AU65" s="166"/>
      <c r="AV65" s="166"/>
      <c r="AW65" s="15"/>
      <c r="AX65" s="15"/>
      <c r="AY65" s="12">
        <f t="shared" si="2"/>
        <v>0</v>
      </c>
      <c r="AZ65" s="192"/>
      <c r="BA65" s="121"/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Produção e Intervalo</v>
      </c>
      <c r="BR65" s="21">
        <f t="shared" si="7"/>
        <v>0</v>
      </c>
      <c r="BS65" s="21">
        <f t="shared" si="8"/>
        <v>0</v>
      </c>
      <c r="BT65" s="8" t="str">
        <f t="shared" si="0"/>
        <v/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1235</v>
      </c>
      <c r="W66" s="117" t="s">
        <v>1236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/>
      <c r="AS66" s="120"/>
      <c r="AT66" s="120"/>
      <c r="AU66" s="166"/>
      <c r="AV66" s="166"/>
      <c r="AW66" s="15"/>
      <c r="AX66" s="15"/>
      <c r="AY66" s="12">
        <f t="shared" si="2"/>
        <v>0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96"/>
      <c r="F69" s="297"/>
      <c r="G69" s="177" t="str">
        <f>IF(D69="","*",VLOOKUP(F69,BS_ATIVIDADE[],3,FALSE))</f>
        <v>*</v>
      </c>
      <c r="H69" s="200"/>
      <c r="I69" s="158"/>
      <c r="J69" s="141"/>
      <c r="K69" s="298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29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300" t="str">
        <f>IF(BS_CONTROLE[[#This Row],[SUB]]=0, "-", BS_CONTROLE[[#This Row],[SUB]])</f>
        <v>-</v>
      </c>
      <c r="AP69" s="117">
        <f>BS_CONTROLE[[#This Row],[KM - Inicio]]</f>
        <v>0</v>
      </c>
      <c r="AQ69" s="300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30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30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/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/>
      <c r="AS70" s="120"/>
      <c r="AT70" s="120"/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/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69</v>
      </c>
      <c r="I72" s="158" t="s">
        <v>1218</v>
      </c>
      <c r="J72" s="117">
        <v>73</v>
      </c>
      <c r="K72" s="141">
        <v>42</v>
      </c>
      <c r="L72" s="117" t="s">
        <v>520</v>
      </c>
      <c r="M72" s="141" t="s">
        <v>1237</v>
      </c>
      <c r="N72" s="141" t="s">
        <v>1238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1177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ZMA</v>
      </c>
      <c r="AL72" s="34" t="str">
        <f>BS_CONTROLE[[#This Row],[Local - Encerramento]]</f>
        <v>TIN</v>
      </c>
      <c r="AM72" s="117" t="str">
        <f>IF(BS_CONTROLE[[#This Row],[Entre - Estações]]=0, "-", BS_CONTROLE[[#This Row],[Entre - Estações]])</f>
        <v>ZMA-TIN</v>
      </c>
      <c r="AN72" s="117" t="str">
        <f>IF(BS_CONTROLE[[#This Row],[SB]]=0, "-", BS_CONTROLE[[#This Row],[SB]])</f>
        <v>ZMATIN</v>
      </c>
      <c r="AO72" s="117">
        <f>IF(BS_CONTROLE[[#This Row],[SUB]]=0, "-", BS_CONTROLE[[#This Row],[SUB]])</f>
        <v>73</v>
      </c>
      <c r="AP72" s="117">
        <f>BS_CONTROLE[[#This Row],[KM - Inicio]]</f>
        <v>42</v>
      </c>
      <c r="AQ72" s="117">
        <f>BS_CONTROLE[[#This Row],[KM - Inicio]]</f>
        <v>42</v>
      </c>
      <c r="AR72" s="120"/>
      <c r="AS72" s="120"/>
      <c r="AT72" s="120"/>
      <c r="AU72" s="166"/>
      <c r="AV72" s="166"/>
      <c r="AW72" s="15"/>
      <c r="AX72" s="15"/>
      <c r="AY72" s="12">
        <f>IF(D72="","*",IFERROR(IF(ISODD(COUNT(AS72:AX72)),"ERRO",SUM((AT72-AS72),(AV72-AU72),(AX72-AW72))),"ERRO"))</f>
        <v>0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 e Intervalo</v>
      </c>
      <c r="BR72" s="21">
        <f>IF(OR(B72="",F72=""),"*",AY72/P72)</f>
        <v>0</v>
      </c>
      <c r="BS72" s="21">
        <f>IF(OR(B72="",F72=""),"*",BA72/Q72)</f>
        <v>0</v>
      </c>
      <c r="BT72" s="8"/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/>
      <c r="AS73" s="120"/>
      <c r="AT73" s="120"/>
      <c r="AU73" s="166"/>
      <c r="AV73" s="166"/>
      <c r="AW73" s="15"/>
      <c r="AX73" s="15"/>
      <c r="AY73" s="12">
        <f t="shared" si="2"/>
        <v>0</v>
      </c>
      <c r="AZ73" s="192"/>
      <c r="BA73" s="121"/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/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1239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3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1240</v>
      </c>
      <c r="W77" s="117" t="s">
        <v>1236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/>
      <c r="AS77" s="120"/>
      <c r="AT77" s="120"/>
      <c r="AU77" s="166"/>
      <c r="AV77" s="166"/>
      <c r="AW77" s="15"/>
      <c r="AX77" s="15"/>
      <c r="AY77" s="12">
        <f t="shared" si="2"/>
        <v>0</v>
      </c>
      <c r="AZ77" s="192"/>
      <c r="BA77" s="121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e">
        <f t="shared" si="6"/>
        <v>#REF!</v>
      </c>
      <c r="BR77" s="21">
        <f t="shared" si="7"/>
        <v>0</v>
      </c>
      <c r="BS77" s="21" t="e">
        <f>IF(OR(B77="",F77=""),"*",BA77/#REF!)</f>
        <v>#REF!</v>
      </c>
      <c r="BT77" s="8" t="str">
        <f t="shared" si="0"/>
        <v/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1241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1241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/>
      <c r="AS78" s="120"/>
      <c r="AT78" s="120"/>
      <c r="AU78" s="166"/>
      <c r="AV78" s="166"/>
      <c r="AW78" s="15"/>
      <c r="AX78" s="15"/>
      <c r="AY78" s="12">
        <f t="shared" ref="AY78:AY81" si="11">IF(D78="","*",IFERROR(IF(ISODD(COUNT(AS78:AX78)),"ERRO",SUM((AT78-AS78),(AV78-AU78),(AX78-AW78))),"ERRO"))</f>
        <v>0</v>
      </c>
      <c r="AZ78" s="192"/>
      <c r="BA78" s="121"/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Produção e Intervalo</v>
      </c>
      <c r="BR78" s="21">
        <f t="shared" si="7"/>
        <v>0</v>
      </c>
      <c r="BS78" s="21">
        <f>IF(OR(B78="",F78=""),"*",BA78/Q77)</f>
        <v>0</v>
      </c>
      <c r="BT78" s="8" t="str">
        <f t="shared" si="0"/>
        <v/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1242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1243</v>
      </c>
      <c r="X79" s="116" t="s">
        <v>522</v>
      </c>
      <c r="Y79" s="143" t="s">
        <v>525</v>
      </c>
      <c r="Z79" s="116"/>
      <c r="AA79" s="164" t="s">
        <v>1244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/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1245</v>
      </c>
      <c r="I80" s="200" t="s">
        <v>1245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1246</v>
      </c>
      <c r="W80" s="117" t="s">
        <v>1247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/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1248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/>
      <c r="AS81" s="120"/>
      <c r="AT81" s="120"/>
      <c r="AU81" s="166"/>
      <c r="AV81" s="166"/>
      <c r="AW81" s="15"/>
      <c r="AX81" s="15"/>
      <c r="AY81" s="12">
        <f t="shared" si="11"/>
        <v>0</v>
      </c>
      <c r="AZ81" s="192"/>
      <c r="BA81" s="121"/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/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2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/>
      </c>
      <c r="B83" s="155"/>
      <c r="C83" s="156" t="str">
        <f>IF(BS_CONTROLE[[#This Row],[DATA]]="","",WEEKNUM(BS_CONTROLE[[#This Row],[DATA]]))</f>
        <v/>
      </c>
      <c r="D83" s="157"/>
      <c r="E83" s="239">
        <v>69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ref="BT83:BT146" si="13">IF(BN83="","",SUBSTITUTE(BM83," ","")&amp;SUBSTITUTE(BN83," ",""))</f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70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ref="BQ84:BQ147" si="14">IF(AND(BR84&lt;1,BS84&lt;1),"Produção e Intervalo",IF(BR84&lt;1,"Intervalo",IF(BS84&lt;1,"Produção","Aderente")))</f>
        <v>Aderente</v>
      </c>
      <c r="BR84" s="21" t="str">
        <f t="shared" ref="BR84:BR147" si="15">IF(OR(B84="",F84=""),"*",AY84/P84)</f>
        <v>*</v>
      </c>
      <c r="BS84" s="21" t="str">
        <f t="shared" ref="BS84:BS147" si="16">IF(OR(B84="",F84=""),"*",BA84/Q84)</f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71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72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si="13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3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3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2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3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2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3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17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si="1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4"/>
        <v>Aderente</v>
      </c>
      <c r="BR146" s="21" t="str">
        <f t="shared" si="15"/>
        <v>*</v>
      </c>
      <c r="BS146" s="21" t="str">
        <f t="shared" si="16"/>
        <v>*</v>
      </c>
      <c r="BT146" s="8" t="str">
        <f t="shared" si="1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4"/>
        <v>Aderente</v>
      </c>
      <c r="BR147" s="21" t="str">
        <f t="shared" si="15"/>
        <v>*</v>
      </c>
      <c r="BS147" s="21" t="str">
        <f t="shared" si="16"/>
        <v>*</v>
      </c>
      <c r="BT147" s="8" t="str">
        <f t="shared" ref="BT147:BT210" si="18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19">IF(AND(BR148&lt;1,BS148&lt;1),"Produção e Intervalo",IF(BR148&lt;1,"Intervalo",IF(BS148&lt;1,"Produção","Aderente")))</f>
        <v>Aderente</v>
      </c>
      <c r="BR148" s="21" t="str">
        <f t="shared" ref="BR148:BR211" si="20">IF(OR(B148="",F148=""),"*",AY148/P148)</f>
        <v>*</v>
      </c>
      <c r="BS148" s="21" t="str">
        <f t="shared" ref="BS148:BS211" si="21">IF(OR(B148="",F148=""),"*",BA148/Q148)</f>
        <v>*</v>
      </c>
      <c r="BT148" s="8" t="str">
        <f t="shared" si="18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8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8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8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8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8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8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7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8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8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7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8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8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8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8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8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8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7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8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8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8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8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8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8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8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7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18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7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8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7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8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8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7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8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17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50" t="str">
        <f t="shared" si="20"/>
        <v>*</v>
      </c>
      <c r="BS175" s="50" t="str">
        <f t="shared" si="21"/>
        <v>*</v>
      </c>
      <c r="BT175" s="8" t="str">
        <f t="shared" si="18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7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8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7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8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8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7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8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7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8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7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8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7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8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7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8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7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8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7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8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8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8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8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8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8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8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8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8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8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8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8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8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8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8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8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8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8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1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8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8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8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si="18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19"/>
        <v>Aderente</v>
      </c>
      <c r="BR207" s="21" t="str">
        <f t="shared" si="20"/>
        <v>*</v>
      </c>
      <c r="BS207" s="21" t="str">
        <f t="shared" si="21"/>
        <v>*</v>
      </c>
      <c r="BT207" s="8" t="str">
        <f t="shared" si="18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2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19"/>
        <v>Aderente</v>
      </c>
      <c r="BR208" s="21" t="str">
        <f t="shared" si="20"/>
        <v>*</v>
      </c>
      <c r="BS208" s="21" t="str">
        <f t="shared" si="21"/>
        <v>*</v>
      </c>
      <c r="BT208" s="8" t="str">
        <f t="shared" si="18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19"/>
        <v>Aderente</v>
      </c>
      <c r="BR209" s="21" t="str">
        <f t="shared" si="20"/>
        <v>*</v>
      </c>
      <c r="BS209" s="21" t="str">
        <f t="shared" si="21"/>
        <v>*</v>
      </c>
      <c r="BT209" s="8" t="str">
        <f t="shared" si="18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19"/>
        <v>Aderente</v>
      </c>
      <c r="BR210" s="21" t="str">
        <f t="shared" si="20"/>
        <v>*</v>
      </c>
      <c r="BS210" s="21" t="str">
        <f t="shared" si="21"/>
        <v>*</v>
      </c>
      <c r="BT210" s="8" t="str">
        <f t="shared" si="18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19"/>
        <v>Aderente</v>
      </c>
      <c r="BR211" s="21" t="str">
        <f t="shared" si="20"/>
        <v>*</v>
      </c>
      <c r="BS211" s="21" t="str">
        <f t="shared" si="21"/>
        <v>*</v>
      </c>
      <c r="BT211" s="8" t="str">
        <f t="shared" ref="BT211:BT274" si="23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24">IF(AND(BR212&lt;1,BS212&lt;1),"Produção e Intervalo",IF(BR212&lt;1,"Intervalo",IF(BS212&lt;1,"Produção","Aderente")))</f>
        <v>Aderente</v>
      </c>
      <c r="BR212" s="21" t="str">
        <f t="shared" ref="BR212:BR275" si="25">IF(OR(B212="",F212=""),"*",AY212/P212)</f>
        <v>*</v>
      </c>
      <c r="BS212" s="21" t="str">
        <f t="shared" ref="BS212:BS275" si="26">IF(OR(B212="",F212=""),"*",BA212/Q212)</f>
        <v>*</v>
      </c>
      <c r="BT212" s="8" t="str">
        <f t="shared" si="2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4"/>
        <v>Aderente</v>
      </c>
      <c r="BR213" s="21" t="str">
        <f t="shared" si="25"/>
        <v>*</v>
      </c>
      <c r="BS213" s="21" t="str">
        <f t="shared" si="26"/>
        <v>*</v>
      </c>
      <c r="BT213" s="8" t="str">
        <f t="shared" si="2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4"/>
        <v>Aderente</v>
      </c>
      <c r="BR214" s="21" t="str">
        <f t="shared" si="25"/>
        <v>*</v>
      </c>
      <c r="BS214" s="21" t="str">
        <f t="shared" si="26"/>
        <v>*</v>
      </c>
      <c r="BT214" s="8" t="str">
        <f t="shared" si="2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4"/>
        <v>Aderente</v>
      </c>
      <c r="BR215" s="21" t="str">
        <f t="shared" si="25"/>
        <v>*</v>
      </c>
      <c r="BS215" s="21" t="str">
        <f t="shared" si="26"/>
        <v>*</v>
      </c>
      <c r="BT215" s="8" t="str">
        <f t="shared" si="2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4"/>
        <v>Aderente</v>
      </c>
      <c r="BR216" s="21" t="str">
        <f t="shared" si="25"/>
        <v>*</v>
      </c>
      <c r="BS216" s="21" t="str">
        <f t="shared" si="26"/>
        <v>*</v>
      </c>
      <c r="BT216" s="8" t="str">
        <f t="shared" si="2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4"/>
        <v>Aderente</v>
      </c>
      <c r="BR217" s="21" t="str">
        <f t="shared" si="25"/>
        <v>*</v>
      </c>
      <c r="BS217" s="21" t="str">
        <f t="shared" si="26"/>
        <v>*</v>
      </c>
      <c r="BT217" s="8" t="str">
        <f t="shared" si="2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4"/>
        <v>Aderente</v>
      </c>
      <c r="BR218" s="21" t="str">
        <f t="shared" si="25"/>
        <v>*</v>
      </c>
      <c r="BS218" s="21" t="str">
        <f t="shared" si="26"/>
        <v>*</v>
      </c>
      <c r="BT218" s="8" t="str">
        <f t="shared" si="23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4"/>
        <v>Aderente</v>
      </c>
      <c r="BR219" s="21" t="str">
        <f t="shared" si="25"/>
        <v>*</v>
      </c>
      <c r="BS219" s="21" t="str">
        <f t="shared" si="26"/>
        <v>*</v>
      </c>
      <c r="BT219" s="8" t="str">
        <f t="shared" si="2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4"/>
        <v>Aderente</v>
      </c>
      <c r="BR220" s="21" t="str">
        <f t="shared" si="25"/>
        <v>*</v>
      </c>
      <c r="BS220" s="21" t="str">
        <f t="shared" si="26"/>
        <v>*</v>
      </c>
      <c r="BT220" s="8" t="str">
        <f t="shared" si="2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4"/>
        <v>Aderente</v>
      </c>
      <c r="BR221" s="21" t="str">
        <f t="shared" si="25"/>
        <v>*</v>
      </c>
      <c r="BS221" s="21" t="str">
        <f t="shared" si="26"/>
        <v>*</v>
      </c>
      <c r="BT221" s="8" t="str">
        <f t="shared" si="2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4"/>
        <v>Aderente</v>
      </c>
      <c r="BR222" s="21" t="str">
        <f t="shared" si="25"/>
        <v>*</v>
      </c>
      <c r="BS222" s="21" t="str">
        <f t="shared" si="26"/>
        <v>*</v>
      </c>
      <c r="BT222" s="8" t="str">
        <f t="shared" si="2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4"/>
        <v>Aderente</v>
      </c>
      <c r="BR223" s="21" t="str">
        <f t="shared" si="25"/>
        <v>*</v>
      </c>
      <c r="BS223" s="21" t="str">
        <f t="shared" si="26"/>
        <v>*</v>
      </c>
      <c r="BT223" s="8" t="str">
        <f t="shared" si="2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4"/>
        <v>Aderente</v>
      </c>
      <c r="BR224" s="21" t="str">
        <f t="shared" si="25"/>
        <v>*</v>
      </c>
      <c r="BS224" s="21" t="str">
        <f t="shared" si="26"/>
        <v>*</v>
      </c>
      <c r="BT224" s="8" t="str">
        <f t="shared" si="23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4"/>
        <v>Aderente</v>
      </c>
      <c r="BR225" s="21" t="str">
        <f t="shared" si="25"/>
        <v>*</v>
      </c>
      <c r="BS225" s="21" t="str">
        <f t="shared" si="26"/>
        <v>*</v>
      </c>
      <c r="BT225" s="8" t="str">
        <f t="shared" si="2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4"/>
        <v>Aderente</v>
      </c>
      <c r="BR226" s="21" t="str">
        <f t="shared" si="25"/>
        <v>*</v>
      </c>
      <c r="BS226" s="21" t="str">
        <f t="shared" si="26"/>
        <v>*</v>
      </c>
      <c r="BT226" s="8" t="str">
        <f t="shared" si="2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4"/>
        <v>Aderente</v>
      </c>
      <c r="BR227" s="21" t="str">
        <f t="shared" si="25"/>
        <v>*</v>
      </c>
      <c r="BS227" s="21" t="str">
        <f t="shared" si="26"/>
        <v>*</v>
      </c>
      <c r="BT227" s="8" t="str">
        <f t="shared" si="2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4"/>
        <v>Aderente</v>
      </c>
      <c r="BR228" s="21" t="str">
        <f t="shared" si="25"/>
        <v>*</v>
      </c>
      <c r="BS228" s="21" t="str">
        <f t="shared" si="26"/>
        <v>*</v>
      </c>
      <c r="BT228" s="8" t="str">
        <f t="shared" si="2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4"/>
        <v>Aderente</v>
      </c>
      <c r="BR229" s="21" t="str">
        <f t="shared" si="25"/>
        <v>*</v>
      </c>
      <c r="BS229" s="21" t="str">
        <f t="shared" si="26"/>
        <v>*</v>
      </c>
      <c r="BT229" s="8" t="str">
        <f t="shared" si="2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4"/>
        <v>Aderente</v>
      </c>
      <c r="BR230" s="21" t="str">
        <f t="shared" si="25"/>
        <v>*</v>
      </c>
      <c r="BS230" s="21" t="str">
        <f t="shared" si="26"/>
        <v>*</v>
      </c>
      <c r="BT230" s="8" t="str">
        <f t="shared" si="2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4"/>
        <v>Aderente</v>
      </c>
      <c r="BR231" s="21" t="str">
        <f t="shared" si="25"/>
        <v>*</v>
      </c>
      <c r="BS231" s="21" t="str">
        <f t="shared" si="26"/>
        <v>*</v>
      </c>
      <c r="BT231" s="8" t="str">
        <f t="shared" si="2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4"/>
        <v>Aderente</v>
      </c>
      <c r="BR232" s="21" t="str">
        <f t="shared" si="25"/>
        <v>*</v>
      </c>
      <c r="BS232" s="21" t="str">
        <f t="shared" si="26"/>
        <v>*</v>
      </c>
      <c r="BT232" s="8" t="str">
        <f t="shared" si="2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4"/>
        <v>Aderente</v>
      </c>
      <c r="BR233" s="21" t="str">
        <f t="shared" si="25"/>
        <v>*</v>
      </c>
      <c r="BS233" s="21" t="str">
        <f t="shared" si="26"/>
        <v>*</v>
      </c>
      <c r="BT233" s="8" t="str">
        <f t="shared" si="2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2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4"/>
        <v>Aderente</v>
      </c>
      <c r="BR234" s="21" t="str">
        <f t="shared" si="25"/>
        <v>*</v>
      </c>
      <c r="BS234" s="21" t="str">
        <f t="shared" si="26"/>
        <v>*</v>
      </c>
      <c r="BT234" s="8" t="str">
        <f t="shared" si="23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4"/>
        <v>Aderente</v>
      </c>
      <c r="BR235" s="21" t="str">
        <f t="shared" si="25"/>
        <v>*</v>
      </c>
      <c r="BS235" s="21" t="str">
        <f t="shared" si="26"/>
        <v>*</v>
      </c>
      <c r="BT235" s="8" t="str">
        <f t="shared" si="2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4"/>
        <v>Aderente</v>
      </c>
      <c r="BR236" s="21" t="str">
        <f t="shared" si="25"/>
        <v>*</v>
      </c>
      <c r="BS236" s="21" t="str">
        <f t="shared" si="26"/>
        <v>*</v>
      </c>
      <c r="BT236" s="8" t="str">
        <f t="shared" si="2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4"/>
        <v>Aderente</v>
      </c>
      <c r="BR237" s="21" t="str">
        <f t="shared" si="25"/>
        <v>*</v>
      </c>
      <c r="BS237" s="21" t="str">
        <f t="shared" si="26"/>
        <v>*</v>
      </c>
      <c r="BT237" s="8" t="str">
        <f t="shared" si="23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4"/>
        <v>Aderente</v>
      </c>
      <c r="BR238" s="21" t="str">
        <f t="shared" si="25"/>
        <v>*</v>
      </c>
      <c r="BS238" s="21" t="str">
        <f t="shared" si="26"/>
        <v>*</v>
      </c>
      <c r="BT238" s="8" t="str">
        <f t="shared" si="23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4"/>
        <v>Aderente</v>
      </c>
      <c r="BR239" s="21" t="str">
        <f t="shared" si="25"/>
        <v>*</v>
      </c>
      <c r="BS239" s="21" t="str">
        <f t="shared" si="26"/>
        <v>*</v>
      </c>
      <c r="BT239" s="8" t="str">
        <f t="shared" si="23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4"/>
        <v>Aderente</v>
      </c>
      <c r="BR240" s="21" t="str">
        <f t="shared" si="25"/>
        <v>*</v>
      </c>
      <c r="BS240" s="21" t="str">
        <f t="shared" si="26"/>
        <v>*</v>
      </c>
      <c r="BT240" s="8" t="str">
        <f t="shared" si="23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4"/>
        <v>Aderente</v>
      </c>
      <c r="BR241" s="21" t="str">
        <f t="shared" si="25"/>
        <v>*</v>
      </c>
      <c r="BS241" s="21" t="str">
        <f t="shared" si="26"/>
        <v>*</v>
      </c>
      <c r="BT241" s="8" t="str">
        <f t="shared" si="23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4"/>
        <v>Aderente</v>
      </c>
      <c r="BR242" s="21" t="str">
        <f t="shared" si="25"/>
        <v>*</v>
      </c>
      <c r="BS242" s="21" t="str">
        <f t="shared" si="26"/>
        <v>*</v>
      </c>
      <c r="BT242" s="8" t="str">
        <f t="shared" si="23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4"/>
        <v>Aderente</v>
      </c>
      <c r="BR243" s="21" t="str">
        <f t="shared" si="25"/>
        <v>*</v>
      </c>
      <c r="BS243" s="21" t="str">
        <f t="shared" si="26"/>
        <v>*</v>
      </c>
      <c r="BT243" s="8" t="str">
        <f t="shared" si="23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4"/>
        <v>Aderente</v>
      </c>
      <c r="BR244" s="21" t="str">
        <f t="shared" si="25"/>
        <v>*</v>
      </c>
      <c r="BS244" s="21" t="str">
        <f t="shared" si="26"/>
        <v>*</v>
      </c>
      <c r="BT244" s="8" t="str">
        <f t="shared" si="23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4"/>
        <v>Aderente</v>
      </c>
      <c r="BR245" s="21" t="str">
        <f t="shared" si="25"/>
        <v>*</v>
      </c>
      <c r="BS245" s="21" t="str">
        <f t="shared" si="26"/>
        <v>*</v>
      </c>
      <c r="BT245" s="8" t="str">
        <f t="shared" si="23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4"/>
        <v>Aderente</v>
      </c>
      <c r="BR246" s="21" t="str">
        <f t="shared" si="25"/>
        <v>*</v>
      </c>
      <c r="BS246" s="21" t="str">
        <f t="shared" si="26"/>
        <v>*</v>
      </c>
      <c r="BT246" s="8" t="str">
        <f t="shared" si="23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4"/>
        <v>Aderente</v>
      </c>
      <c r="BR247" s="21" t="str">
        <f t="shared" si="25"/>
        <v>*</v>
      </c>
      <c r="BS247" s="21" t="str">
        <f t="shared" si="26"/>
        <v>*</v>
      </c>
      <c r="BT247" s="8" t="str">
        <f t="shared" si="23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4"/>
        <v>Aderente</v>
      </c>
      <c r="BR248" s="21" t="str">
        <f t="shared" si="25"/>
        <v>*</v>
      </c>
      <c r="BS248" s="21" t="str">
        <f t="shared" si="26"/>
        <v>*</v>
      </c>
      <c r="BT248" s="8" t="str">
        <f t="shared" si="23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4"/>
        <v>Aderente</v>
      </c>
      <c r="BR249" s="21" t="str">
        <f t="shared" si="25"/>
        <v>*</v>
      </c>
      <c r="BS249" s="21" t="str">
        <f t="shared" si="26"/>
        <v>*</v>
      </c>
      <c r="BT249" s="8" t="str">
        <f t="shared" si="23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4"/>
        <v>Aderente</v>
      </c>
      <c r="BR250" s="21" t="str">
        <f t="shared" si="25"/>
        <v>*</v>
      </c>
      <c r="BS250" s="21" t="str">
        <f t="shared" si="26"/>
        <v>*</v>
      </c>
      <c r="BT250" s="8" t="str">
        <f t="shared" si="23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4"/>
        <v>Aderente</v>
      </c>
      <c r="BR251" s="21" t="str">
        <f t="shared" si="25"/>
        <v>*</v>
      </c>
      <c r="BS251" s="21" t="str">
        <f t="shared" si="26"/>
        <v>*</v>
      </c>
      <c r="BT251" s="8" t="str">
        <f t="shared" si="23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4"/>
        <v>Aderente</v>
      </c>
      <c r="BR252" s="21" t="str">
        <f t="shared" si="25"/>
        <v>*</v>
      </c>
      <c r="BS252" s="21" t="str">
        <f t="shared" si="26"/>
        <v>*</v>
      </c>
      <c r="BT252" s="8" t="str">
        <f t="shared" si="23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4"/>
        <v>Aderente</v>
      </c>
      <c r="BR253" s="21" t="str">
        <f t="shared" si="25"/>
        <v>*</v>
      </c>
      <c r="BS253" s="21" t="str">
        <f t="shared" si="26"/>
        <v>*</v>
      </c>
      <c r="BT253" s="8" t="str">
        <f t="shared" si="23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4"/>
        <v>Aderente</v>
      </c>
      <c r="BR254" s="21" t="str">
        <f t="shared" si="25"/>
        <v>*</v>
      </c>
      <c r="BS254" s="21" t="str">
        <f t="shared" si="26"/>
        <v>*</v>
      </c>
      <c r="BT254" s="8" t="str">
        <f t="shared" si="23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4"/>
        <v>Aderente</v>
      </c>
      <c r="BR255" s="21" t="str">
        <f t="shared" si="25"/>
        <v>*</v>
      </c>
      <c r="BS255" s="21" t="str">
        <f t="shared" si="26"/>
        <v>*</v>
      </c>
      <c r="BT255" s="8" t="str">
        <f t="shared" si="23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4"/>
        <v>Aderente</v>
      </c>
      <c r="BR256" s="21" t="str">
        <f t="shared" si="25"/>
        <v>*</v>
      </c>
      <c r="BS256" s="21" t="str">
        <f t="shared" si="26"/>
        <v>*</v>
      </c>
      <c r="BT256" s="8" t="str">
        <f t="shared" si="23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4"/>
        <v>Aderente</v>
      </c>
      <c r="BR257" s="21" t="str">
        <f t="shared" si="25"/>
        <v>*</v>
      </c>
      <c r="BS257" s="21" t="str">
        <f t="shared" si="26"/>
        <v>*</v>
      </c>
      <c r="BT257" s="8" t="str">
        <f t="shared" si="23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4"/>
        <v>Aderente</v>
      </c>
      <c r="BR258" s="21" t="str">
        <f t="shared" si="25"/>
        <v>*</v>
      </c>
      <c r="BS258" s="21" t="str">
        <f t="shared" si="26"/>
        <v>*</v>
      </c>
      <c r="BT258" s="8" t="str">
        <f t="shared" si="23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4"/>
        <v>Aderente</v>
      </c>
      <c r="BR259" s="21" t="str">
        <f t="shared" si="25"/>
        <v>*</v>
      </c>
      <c r="BS259" s="21" t="str">
        <f t="shared" si="26"/>
        <v>*</v>
      </c>
      <c r="BT259" s="8" t="str">
        <f t="shared" si="23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4"/>
        <v>Aderente</v>
      </c>
      <c r="BR260" s="21" t="str">
        <f t="shared" si="25"/>
        <v>*</v>
      </c>
      <c r="BS260" s="21" t="str">
        <f t="shared" si="26"/>
        <v>*</v>
      </c>
      <c r="BT260" s="8" t="str">
        <f t="shared" si="23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4"/>
        <v>Aderente</v>
      </c>
      <c r="BR261" s="21" t="str">
        <f t="shared" si="25"/>
        <v>*</v>
      </c>
      <c r="BS261" s="21" t="str">
        <f t="shared" si="26"/>
        <v>*</v>
      </c>
      <c r="BT261" s="8" t="str">
        <f t="shared" si="23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4"/>
        <v>Aderente</v>
      </c>
      <c r="BR262" s="21" t="str">
        <f t="shared" si="25"/>
        <v>*</v>
      </c>
      <c r="BS262" s="21" t="str">
        <f t="shared" si="26"/>
        <v>*</v>
      </c>
      <c r="BT262" s="8" t="str">
        <f t="shared" si="23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4"/>
        <v>Aderente</v>
      </c>
      <c r="BR263" s="21" t="str">
        <f t="shared" si="25"/>
        <v>*</v>
      </c>
      <c r="BS263" s="21" t="str">
        <f t="shared" si="26"/>
        <v>*</v>
      </c>
      <c r="BT263" s="8" t="str">
        <f t="shared" si="23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4"/>
        <v>Aderente</v>
      </c>
      <c r="BR264" s="21" t="str">
        <f t="shared" si="25"/>
        <v>*</v>
      </c>
      <c r="BS264" s="21" t="str">
        <f t="shared" si="26"/>
        <v>*</v>
      </c>
      <c r="BT264" s="8" t="str">
        <f t="shared" si="23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4"/>
        <v>Aderente</v>
      </c>
      <c r="BR265" s="21" t="str">
        <f t="shared" si="25"/>
        <v>*</v>
      </c>
      <c r="BS265" s="21" t="str">
        <f t="shared" si="26"/>
        <v>*</v>
      </c>
      <c r="BT265" s="8" t="str">
        <f t="shared" si="23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4"/>
        <v>Aderente</v>
      </c>
      <c r="BR266" s="21" t="str">
        <f t="shared" si="25"/>
        <v>*</v>
      </c>
      <c r="BS266" s="21" t="str">
        <f t="shared" si="26"/>
        <v>*</v>
      </c>
      <c r="BT266" s="8" t="str">
        <f t="shared" si="23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4"/>
        <v>Aderente</v>
      </c>
      <c r="BR267" s="21" t="str">
        <f t="shared" si="25"/>
        <v>*</v>
      </c>
      <c r="BS267" s="21" t="str">
        <f t="shared" si="26"/>
        <v>*</v>
      </c>
      <c r="BT267" s="8" t="str">
        <f t="shared" si="23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4"/>
        <v>Aderente</v>
      </c>
      <c r="BR268" s="21" t="str">
        <f t="shared" si="25"/>
        <v>*</v>
      </c>
      <c r="BS268" s="21" t="str">
        <f t="shared" si="26"/>
        <v>*</v>
      </c>
      <c r="BT268" s="8" t="str">
        <f t="shared" si="23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4"/>
        <v>Aderente</v>
      </c>
      <c r="BR269" s="21" t="str">
        <f t="shared" si="25"/>
        <v>*</v>
      </c>
      <c r="BS269" s="21" t="str">
        <f t="shared" si="26"/>
        <v>*</v>
      </c>
      <c r="BT269" s="8" t="str">
        <f t="shared" si="23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2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4"/>
        <v>Aderente</v>
      </c>
      <c r="BR270" s="21" t="str">
        <f t="shared" si="25"/>
        <v>*</v>
      </c>
      <c r="BS270" s="21" t="str">
        <f t="shared" si="26"/>
        <v>*</v>
      </c>
      <c r="BT270" s="8" t="str">
        <f t="shared" si="23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2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4"/>
        <v>Aderente</v>
      </c>
      <c r="BR271" s="21" t="str">
        <f t="shared" si="25"/>
        <v>*</v>
      </c>
      <c r="BS271" s="21" t="str">
        <f t="shared" si="26"/>
        <v>*</v>
      </c>
      <c r="BT271" s="8" t="str">
        <f t="shared" si="23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27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4"/>
        <v>Aderente</v>
      </c>
      <c r="BR272" s="21" t="str">
        <f t="shared" si="25"/>
        <v>*</v>
      </c>
      <c r="BS272" s="21" t="str">
        <f t="shared" si="26"/>
        <v>*</v>
      </c>
      <c r="BT272" s="8" t="str">
        <f t="shared" si="23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4"/>
        <v>Aderente</v>
      </c>
      <c r="BR273" s="21" t="str">
        <f t="shared" si="25"/>
        <v>*</v>
      </c>
      <c r="BS273" s="21" t="str">
        <f t="shared" si="26"/>
        <v>*</v>
      </c>
      <c r="BT273" s="8" t="str">
        <f t="shared" si="23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4"/>
        <v>Aderente</v>
      </c>
      <c r="BR274" s="21" t="str">
        <f t="shared" si="25"/>
        <v>*</v>
      </c>
      <c r="BS274" s="21" t="str">
        <f t="shared" si="26"/>
        <v>*</v>
      </c>
      <c r="BT274" s="8" t="str">
        <f t="shared" si="23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4"/>
        <v>Aderente</v>
      </c>
      <c r="BR275" s="21" t="str">
        <f t="shared" si="25"/>
        <v>*</v>
      </c>
      <c r="BS275" s="21" t="str">
        <f t="shared" si="26"/>
        <v>*</v>
      </c>
      <c r="BT275" s="8" t="str">
        <f t="shared" ref="BT275:BT338" si="28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29">IF(AND(BR276&lt;1,BS276&lt;1),"Produção e Intervalo",IF(BR276&lt;1,"Intervalo",IF(BS276&lt;1,"Produção","Aderente")))</f>
        <v>Aderente</v>
      </c>
      <c r="BR276" s="21" t="str">
        <f t="shared" ref="BR276:BR339" si="30">IF(OR(B276="",F276=""),"*",AY276/P276)</f>
        <v>*</v>
      </c>
      <c r="BS276" s="21" t="str">
        <f t="shared" ref="BS276:BS339" si="31">IF(OR(B276="",F276=""),"*",BA276/Q276)</f>
        <v>*</v>
      </c>
      <c r="BT276" s="8" t="str">
        <f t="shared" si="2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9"/>
        <v>Aderente</v>
      </c>
      <c r="BR277" s="21" t="str">
        <f t="shared" si="30"/>
        <v>*</v>
      </c>
      <c r="BS277" s="21" t="str">
        <f t="shared" si="31"/>
        <v>*</v>
      </c>
      <c r="BT277" s="8" t="str">
        <f t="shared" si="2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9"/>
        <v>Aderente</v>
      </c>
      <c r="BR278" s="21" t="str">
        <f t="shared" si="30"/>
        <v>*</v>
      </c>
      <c r="BS278" s="21" t="str">
        <f t="shared" si="31"/>
        <v>*</v>
      </c>
      <c r="BT278" s="8" t="str">
        <f t="shared" si="2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9"/>
        <v>Aderente</v>
      </c>
      <c r="BR279" s="21" t="str">
        <f t="shared" si="30"/>
        <v>*</v>
      </c>
      <c r="BS279" s="21" t="str">
        <f t="shared" si="31"/>
        <v>*</v>
      </c>
      <c r="BT279" s="8" t="str">
        <f t="shared" si="2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9"/>
        <v>Aderente</v>
      </c>
      <c r="BR280" s="21" t="str">
        <f t="shared" si="30"/>
        <v>*</v>
      </c>
      <c r="BS280" s="21" t="str">
        <f t="shared" si="31"/>
        <v>*</v>
      </c>
      <c r="BT280" s="8" t="str">
        <f t="shared" si="2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9"/>
        <v>Aderente</v>
      </c>
      <c r="BR281" s="21" t="str">
        <f t="shared" si="30"/>
        <v>*</v>
      </c>
      <c r="BS281" s="21" t="str">
        <f t="shared" si="31"/>
        <v>*</v>
      </c>
      <c r="BT281" s="8" t="str">
        <f t="shared" si="2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9"/>
        <v>Aderente</v>
      </c>
      <c r="BR282" s="21" t="str">
        <f t="shared" si="30"/>
        <v>*</v>
      </c>
      <c r="BS282" s="21" t="str">
        <f t="shared" si="31"/>
        <v>*</v>
      </c>
      <c r="BT282" s="8" t="str">
        <f t="shared" si="2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9"/>
        <v>Aderente</v>
      </c>
      <c r="BR283" s="21" t="str">
        <f t="shared" si="30"/>
        <v>*</v>
      </c>
      <c r="BS283" s="21" t="str">
        <f t="shared" si="31"/>
        <v>*</v>
      </c>
      <c r="BT283" s="8" t="str">
        <f t="shared" si="28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9"/>
        <v>Aderente</v>
      </c>
      <c r="BR284" s="21" t="str">
        <f t="shared" si="30"/>
        <v>*</v>
      </c>
      <c r="BS284" s="21" t="str">
        <f t="shared" si="31"/>
        <v>*</v>
      </c>
      <c r="BT284" s="8" t="str">
        <f t="shared" si="2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9"/>
        <v>Aderente</v>
      </c>
      <c r="BR285" s="21" t="str">
        <f t="shared" si="30"/>
        <v>*</v>
      </c>
      <c r="BS285" s="21" t="str">
        <f t="shared" si="31"/>
        <v>*</v>
      </c>
      <c r="BT285" s="8" t="str">
        <f t="shared" si="2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9"/>
        <v>Aderente</v>
      </c>
      <c r="BR286" s="21" t="str">
        <f t="shared" si="30"/>
        <v>*</v>
      </c>
      <c r="BS286" s="21" t="str">
        <f t="shared" si="31"/>
        <v>*</v>
      </c>
      <c r="BT286" s="8" t="str">
        <f t="shared" si="2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9"/>
        <v>Aderente</v>
      </c>
      <c r="BR287" s="21" t="str">
        <f t="shared" si="30"/>
        <v>*</v>
      </c>
      <c r="BS287" s="21" t="str">
        <f t="shared" si="31"/>
        <v>*</v>
      </c>
      <c r="BT287" s="8" t="str">
        <f t="shared" si="2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9"/>
        <v>Aderente</v>
      </c>
      <c r="BR288" s="21" t="str">
        <f t="shared" si="30"/>
        <v>*</v>
      </c>
      <c r="BS288" s="21" t="str">
        <f t="shared" si="31"/>
        <v>*</v>
      </c>
      <c r="BT288" s="8" t="str">
        <f t="shared" si="2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9"/>
        <v>Aderente</v>
      </c>
      <c r="BR289" s="21" t="str">
        <f t="shared" si="30"/>
        <v>*</v>
      </c>
      <c r="BS289" s="21" t="str">
        <f t="shared" si="31"/>
        <v>*</v>
      </c>
      <c r="BT289" s="8" t="str">
        <f t="shared" si="2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9"/>
        <v>Aderente</v>
      </c>
      <c r="BR290" s="21" t="str">
        <f t="shared" si="30"/>
        <v>*</v>
      </c>
      <c r="BS290" s="21" t="str">
        <f t="shared" si="31"/>
        <v>*</v>
      </c>
      <c r="BT290" s="8" t="str">
        <f t="shared" si="2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9"/>
        <v>Aderente</v>
      </c>
      <c r="BR291" s="21" t="str">
        <f t="shared" si="30"/>
        <v>*</v>
      </c>
      <c r="BS291" s="21" t="str">
        <f t="shared" si="31"/>
        <v>*</v>
      </c>
      <c r="BT291" s="8" t="str">
        <f t="shared" si="2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9"/>
        <v>Aderente</v>
      </c>
      <c r="BR292" s="21" t="str">
        <f t="shared" si="30"/>
        <v>*</v>
      </c>
      <c r="BS292" s="21" t="str">
        <f t="shared" si="31"/>
        <v>*</v>
      </c>
      <c r="BT292" s="8" t="str">
        <f t="shared" si="2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9"/>
        <v>Aderente</v>
      </c>
      <c r="BR293" s="21" t="str">
        <f t="shared" si="30"/>
        <v>*</v>
      </c>
      <c r="BS293" s="21" t="str">
        <f t="shared" si="31"/>
        <v>*</v>
      </c>
      <c r="BT293" s="8" t="str">
        <f t="shared" si="2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9"/>
        <v>Aderente</v>
      </c>
      <c r="BR294" s="21" t="str">
        <f t="shared" si="30"/>
        <v>*</v>
      </c>
      <c r="BS294" s="21" t="str">
        <f t="shared" si="31"/>
        <v>*</v>
      </c>
      <c r="BT294" s="8" t="str">
        <f t="shared" si="2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9"/>
        <v>Aderente</v>
      </c>
      <c r="BR295" s="21" t="str">
        <f t="shared" si="30"/>
        <v>*</v>
      </c>
      <c r="BS295" s="21" t="str">
        <f t="shared" si="31"/>
        <v>*</v>
      </c>
      <c r="BT295" s="8" t="str">
        <f t="shared" si="2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9"/>
        <v>Aderente</v>
      </c>
      <c r="BR296" s="21" t="str">
        <f t="shared" si="30"/>
        <v>*</v>
      </c>
      <c r="BS296" s="21" t="str">
        <f t="shared" si="31"/>
        <v>*</v>
      </c>
      <c r="BT296" s="8" t="str">
        <f t="shared" si="2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9"/>
        <v>Aderente</v>
      </c>
      <c r="BR297" s="21" t="str">
        <f t="shared" si="30"/>
        <v>*</v>
      </c>
      <c r="BS297" s="21" t="str">
        <f t="shared" si="31"/>
        <v>*</v>
      </c>
      <c r="BT297" s="8" t="str">
        <f t="shared" si="2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7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9"/>
        <v>Aderente</v>
      </c>
      <c r="BR298" s="21" t="str">
        <f t="shared" si="30"/>
        <v>*</v>
      </c>
      <c r="BS298" s="21" t="str">
        <f t="shared" si="31"/>
        <v>*</v>
      </c>
      <c r="BT298" s="8" t="str">
        <f t="shared" si="2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9"/>
        <v>Aderente</v>
      </c>
      <c r="BR299" s="21" t="str">
        <f t="shared" si="30"/>
        <v>*</v>
      </c>
      <c r="BS299" s="21" t="str">
        <f t="shared" si="31"/>
        <v>*</v>
      </c>
      <c r="BT299" s="8" t="str">
        <f t="shared" si="2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9"/>
        <v>Aderente</v>
      </c>
      <c r="BR300" s="21" t="str">
        <f t="shared" si="30"/>
        <v>*</v>
      </c>
      <c r="BS300" s="21" t="str">
        <f t="shared" si="31"/>
        <v>*</v>
      </c>
      <c r="BT300" s="8" t="str">
        <f t="shared" si="28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9"/>
        <v>Aderente</v>
      </c>
      <c r="BR301" s="21" t="str">
        <f t="shared" si="30"/>
        <v>*</v>
      </c>
      <c r="BS301" s="21" t="str">
        <f t="shared" si="31"/>
        <v>*</v>
      </c>
      <c r="BT301" s="8" t="str">
        <f t="shared" si="28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9"/>
        <v>Aderente</v>
      </c>
      <c r="BR302" s="21" t="str">
        <f t="shared" si="30"/>
        <v>*</v>
      </c>
      <c r="BS302" s="21" t="str">
        <f t="shared" si="31"/>
        <v>*</v>
      </c>
      <c r="BT302" s="8" t="str">
        <f t="shared" si="28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9"/>
        <v>Aderente</v>
      </c>
      <c r="BR303" s="21" t="str">
        <f t="shared" si="30"/>
        <v>*</v>
      </c>
      <c r="BS303" s="21" t="str">
        <f t="shared" si="31"/>
        <v>*</v>
      </c>
      <c r="BT303" s="8" t="str">
        <f t="shared" si="28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9"/>
        <v>Aderente</v>
      </c>
      <c r="BR304" s="21" t="str">
        <f t="shared" si="30"/>
        <v>*</v>
      </c>
      <c r="BS304" s="21" t="str">
        <f t="shared" si="31"/>
        <v>*</v>
      </c>
      <c r="BT304" s="8" t="str">
        <f t="shared" si="28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9"/>
        <v>Aderente</v>
      </c>
      <c r="BR305" s="21" t="str">
        <f t="shared" si="30"/>
        <v>*</v>
      </c>
      <c r="BS305" s="21" t="str">
        <f t="shared" si="31"/>
        <v>*</v>
      </c>
      <c r="BT305" s="8" t="str">
        <f t="shared" si="28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9"/>
        <v>Aderente</v>
      </c>
      <c r="BR306" s="21" t="str">
        <f t="shared" si="30"/>
        <v>*</v>
      </c>
      <c r="BS306" s="21" t="str">
        <f t="shared" si="31"/>
        <v>*</v>
      </c>
      <c r="BT306" s="8" t="str">
        <f t="shared" si="28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9"/>
        <v>Aderente</v>
      </c>
      <c r="BR307" s="21" t="str">
        <f t="shared" si="30"/>
        <v>*</v>
      </c>
      <c r="BS307" s="21" t="str">
        <f t="shared" si="31"/>
        <v>*</v>
      </c>
      <c r="BT307" s="8" t="str">
        <f t="shared" si="28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9"/>
        <v>Aderente</v>
      </c>
      <c r="BR308" s="21" t="str">
        <f t="shared" si="30"/>
        <v>*</v>
      </c>
      <c r="BS308" s="21" t="str">
        <f t="shared" si="31"/>
        <v>*</v>
      </c>
      <c r="BT308" s="8" t="str">
        <f t="shared" si="28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9"/>
        <v>Aderente</v>
      </c>
      <c r="BR309" s="21" t="str">
        <f t="shared" si="30"/>
        <v>*</v>
      </c>
      <c r="BS309" s="21" t="str">
        <f t="shared" si="31"/>
        <v>*</v>
      </c>
      <c r="BT309" s="8" t="str">
        <f t="shared" si="28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9"/>
        <v>Aderente</v>
      </c>
      <c r="BR310" s="21" t="str">
        <f t="shared" si="30"/>
        <v>*</v>
      </c>
      <c r="BS310" s="21" t="str">
        <f t="shared" si="31"/>
        <v>*</v>
      </c>
      <c r="BT310" s="8" t="str">
        <f t="shared" si="28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9"/>
        <v>Aderente</v>
      </c>
      <c r="BR311" s="21" t="str">
        <f t="shared" si="30"/>
        <v>*</v>
      </c>
      <c r="BS311" s="21" t="str">
        <f t="shared" si="31"/>
        <v>*</v>
      </c>
      <c r="BT311" s="8" t="str">
        <f t="shared" si="28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9"/>
        <v>Aderente</v>
      </c>
      <c r="BR312" s="21" t="str">
        <f t="shared" si="30"/>
        <v>*</v>
      </c>
      <c r="BS312" s="21" t="str">
        <f t="shared" si="31"/>
        <v>*</v>
      </c>
      <c r="BT312" s="8" t="str">
        <f t="shared" si="28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9"/>
        <v>Aderente</v>
      </c>
      <c r="BR313" s="21" t="str">
        <f t="shared" si="30"/>
        <v>*</v>
      </c>
      <c r="BS313" s="21" t="str">
        <f t="shared" si="31"/>
        <v>*</v>
      </c>
      <c r="BT313" s="8" t="str">
        <f t="shared" si="28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9"/>
        <v>Aderente</v>
      </c>
      <c r="BR314" s="21" t="str">
        <f t="shared" si="30"/>
        <v>*</v>
      </c>
      <c r="BS314" s="21" t="str">
        <f t="shared" si="31"/>
        <v>*</v>
      </c>
      <c r="BT314" s="8" t="str">
        <f t="shared" si="28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9"/>
        <v>Aderente</v>
      </c>
      <c r="BR315" s="21" t="str">
        <f t="shared" si="30"/>
        <v>*</v>
      </c>
      <c r="BS315" s="21" t="str">
        <f t="shared" si="31"/>
        <v>*</v>
      </c>
      <c r="BT315" s="8" t="str">
        <f t="shared" si="28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9"/>
        <v>Aderente</v>
      </c>
      <c r="BR316" s="21" t="str">
        <f t="shared" si="30"/>
        <v>*</v>
      </c>
      <c r="BS316" s="21" t="str">
        <f t="shared" si="31"/>
        <v>*</v>
      </c>
      <c r="BT316" s="8" t="str">
        <f t="shared" si="28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9"/>
        <v>Aderente</v>
      </c>
      <c r="BR317" s="21" t="str">
        <f t="shared" si="30"/>
        <v>*</v>
      </c>
      <c r="BS317" s="21" t="str">
        <f t="shared" si="31"/>
        <v>*</v>
      </c>
      <c r="BT317" s="8" t="str">
        <f t="shared" si="28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9"/>
        <v>Aderente</v>
      </c>
      <c r="BR318" s="21" t="str">
        <f t="shared" si="30"/>
        <v>*</v>
      </c>
      <c r="BS318" s="21" t="str">
        <f t="shared" si="31"/>
        <v>*</v>
      </c>
      <c r="BT318" s="8" t="str">
        <f t="shared" si="28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9"/>
        <v>Aderente</v>
      </c>
      <c r="BR319" s="21" t="str">
        <f t="shared" si="30"/>
        <v>*</v>
      </c>
      <c r="BS319" s="21" t="str">
        <f t="shared" si="31"/>
        <v>*</v>
      </c>
      <c r="BT319" s="8" t="str">
        <f t="shared" si="28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9"/>
        <v>Aderente</v>
      </c>
      <c r="BR320" s="21" t="str">
        <f t="shared" si="30"/>
        <v>*</v>
      </c>
      <c r="BS320" s="21" t="str">
        <f t="shared" si="31"/>
        <v>*</v>
      </c>
      <c r="BT320" s="8" t="str">
        <f t="shared" si="28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9"/>
        <v>Aderente</v>
      </c>
      <c r="BR321" s="21" t="str">
        <f t="shared" si="30"/>
        <v>*</v>
      </c>
      <c r="BS321" s="21" t="str">
        <f t="shared" si="31"/>
        <v>*</v>
      </c>
      <c r="BT321" s="8" t="str">
        <f t="shared" si="28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9"/>
        <v>Aderente</v>
      </c>
      <c r="BR322" s="21" t="str">
        <f t="shared" si="30"/>
        <v>*</v>
      </c>
      <c r="BS322" s="21" t="str">
        <f t="shared" si="31"/>
        <v>*</v>
      </c>
      <c r="BT322" s="8" t="str">
        <f t="shared" si="28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9"/>
        <v>Aderente</v>
      </c>
      <c r="BR323" s="21" t="str">
        <f t="shared" si="30"/>
        <v>*</v>
      </c>
      <c r="BS323" s="21" t="str">
        <f t="shared" si="31"/>
        <v>*</v>
      </c>
      <c r="BT323" s="8" t="str">
        <f t="shared" si="28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9"/>
        <v>Aderente</v>
      </c>
      <c r="BR324" s="21" t="str">
        <f t="shared" si="30"/>
        <v>*</v>
      </c>
      <c r="BS324" s="21" t="str">
        <f t="shared" si="31"/>
        <v>*</v>
      </c>
      <c r="BT324" s="8" t="str">
        <f t="shared" si="28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9"/>
        <v>Aderente</v>
      </c>
      <c r="BR325" s="21" t="str">
        <f t="shared" si="30"/>
        <v>*</v>
      </c>
      <c r="BS325" s="21" t="str">
        <f t="shared" si="31"/>
        <v>*</v>
      </c>
      <c r="BT325" s="8" t="str">
        <f t="shared" si="28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9"/>
        <v>Aderente</v>
      </c>
      <c r="BR326" s="21" t="str">
        <f t="shared" si="30"/>
        <v>*</v>
      </c>
      <c r="BS326" s="21" t="str">
        <f t="shared" si="31"/>
        <v>*</v>
      </c>
      <c r="BT326" s="8" t="str">
        <f t="shared" si="28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9"/>
        <v>Aderente</v>
      </c>
      <c r="BR327" s="21" t="str">
        <f t="shared" si="30"/>
        <v>*</v>
      </c>
      <c r="BS327" s="21" t="str">
        <f t="shared" si="31"/>
        <v>*</v>
      </c>
      <c r="BT327" s="8" t="str">
        <f t="shared" si="28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9"/>
        <v>Aderente</v>
      </c>
      <c r="BR328" s="21" t="str">
        <f t="shared" si="30"/>
        <v>*</v>
      </c>
      <c r="BS328" s="21" t="str">
        <f t="shared" si="31"/>
        <v>*</v>
      </c>
      <c r="BT328" s="8" t="str">
        <f t="shared" si="28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9"/>
        <v>Aderente</v>
      </c>
      <c r="BR329" s="21" t="str">
        <f t="shared" si="30"/>
        <v>*</v>
      </c>
      <c r="BS329" s="21" t="str">
        <f t="shared" si="31"/>
        <v>*</v>
      </c>
      <c r="BT329" s="8" t="str">
        <f t="shared" si="28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2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9"/>
        <v>Aderente</v>
      </c>
      <c r="BR330" s="21" t="str">
        <f t="shared" si="30"/>
        <v>*</v>
      </c>
      <c r="BS330" s="21" t="str">
        <f t="shared" si="31"/>
        <v>*</v>
      </c>
      <c r="BT330" s="8" t="str">
        <f t="shared" si="28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9"/>
        <v>Aderente</v>
      </c>
      <c r="BR331" s="21" t="str">
        <f t="shared" si="30"/>
        <v>*</v>
      </c>
      <c r="BS331" s="21" t="str">
        <f t="shared" si="31"/>
        <v>*</v>
      </c>
      <c r="BT331" s="8" t="str">
        <f t="shared" si="28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9"/>
        <v>Aderente</v>
      </c>
      <c r="BR332" s="21" t="str">
        <f t="shared" si="30"/>
        <v>*</v>
      </c>
      <c r="BS332" s="21" t="str">
        <f t="shared" si="31"/>
        <v>*</v>
      </c>
      <c r="BT332" s="8" t="str">
        <f t="shared" si="28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9"/>
        <v>Aderente</v>
      </c>
      <c r="BR333" s="21" t="str">
        <f t="shared" si="30"/>
        <v>*</v>
      </c>
      <c r="BS333" s="21" t="str">
        <f t="shared" si="31"/>
        <v>*</v>
      </c>
      <c r="BT333" s="8" t="str">
        <f t="shared" si="28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7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9"/>
        <v>Aderente</v>
      </c>
      <c r="BR334" s="21" t="str">
        <f t="shared" si="30"/>
        <v>*</v>
      </c>
      <c r="BS334" s="21" t="str">
        <f t="shared" si="31"/>
        <v>*</v>
      </c>
      <c r="BT334" s="8" t="str">
        <f t="shared" si="28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7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29"/>
        <v>Aderente</v>
      </c>
      <c r="BR335" s="21" t="str">
        <f t="shared" si="30"/>
        <v>*</v>
      </c>
      <c r="BS335" s="21" t="str">
        <f t="shared" si="31"/>
        <v>*</v>
      </c>
      <c r="BT335" s="8" t="str">
        <f t="shared" si="28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2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29"/>
        <v>Aderente</v>
      </c>
      <c r="BR336" s="21" t="str">
        <f t="shared" si="30"/>
        <v>*</v>
      </c>
      <c r="BS336" s="21" t="str">
        <f t="shared" si="31"/>
        <v>*</v>
      </c>
      <c r="BT336" s="8" t="str">
        <f t="shared" si="28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29"/>
        <v>Aderente</v>
      </c>
      <c r="BR337" s="21" t="str">
        <f t="shared" si="30"/>
        <v>*</v>
      </c>
      <c r="BS337" s="21" t="str">
        <f t="shared" si="31"/>
        <v>*</v>
      </c>
      <c r="BT337" s="8" t="str">
        <f t="shared" si="28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29"/>
        <v>Aderente</v>
      </c>
      <c r="BR338" s="21" t="str">
        <f t="shared" si="30"/>
        <v>*</v>
      </c>
      <c r="BS338" s="21" t="str">
        <f t="shared" si="31"/>
        <v>*</v>
      </c>
      <c r="BT338" s="8" t="str">
        <f t="shared" si="28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29"/>
        <v>Aderente</v>
      </c>
      <c r="BR339" s="21" t="str">
        <f t="shared" si="30"/>
        <v>*</v>
      </c>
      <c r="BS339" s="21" t="str">
        <f t="shared" si="31"/>
        <v>*</v>
      </c>
      <c r="BT339" s="8" t="str">
        <f t="shared" ref="BT339:BT402" si="33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34">IF(AND(BR340&lt;1,BS340&lt;1),"Produção e Intervalo",IF(BR340&lt;1,"Intervalo",IF(BS340&lt;1,"Produção","Aderente")))</f>
        <v>Aderente</v>
      </c>
      <c r="BR340" s="21" t="str">
        <f t="shared" ref="BR340:BR403" si="35">IF(OR(B340="",F340=""),"*",AY340/P340)</f>
        <v>*</v>
      </c>
      <c r="BS340" s="21" t="str">
        <f t="shared" ref="BS340:BS403" si="36">IF(OR(B340="",F340=""),"*",BA340/Q340)</f>
        <v>*</v>
      </c>
      <c r="BT340" s="8" t="str">
        <f t="shared" si="3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4"/>
        <v>Aderente</v>
      </c>
      <c r="BR341" s="21" t="str">
        <f t="shared" si="35"/>
        <v>*</v>
      </c>
      <c r="BS341" s="21" t="str">
        <f t="shared" si="36"/>
        <v>*</v>
      </c>
      <c r="BT341" s="8" t="str">
        <f t="shared" si="3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4"/>
        <v>Aderente</v>
      </c>
      <c r="BR342" s="21" t="str">
        <f t="shared" si="35"/>
        <v>*</v>
      </c>
      <c r="BS342" s="21" t="str">
        <f t="shared" si="36"/>
        <v>*</v>
      </c>
      <c r="BT342" s="8" t="str">
        <f t="shared" si="33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4"/>
        <v>Aderente</v>
      </c>
      <c r="BR343" s="21" t="str">
        <f t="shared" si="35"/>
        <v>*</v>
      </c>
      <c r="BS343" s="21" t="str">
        <f t="shared" si="36"/>
        <v>*</v>
      </c>
      <c r="BT343" s="8" t="str">
        <f t="shared" si="33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4"/>
        <v>Aderente</v>
      </c>
      <c r="BR344" s="21" t="str">
        <f t="shared" si="35"/>
        <v>*</v>
      </c>
      <c r="BS344" s="21" t="str">
        <f t="shared" si="36"/>
        <v>*</v>
      </c>
      <c r="BT344" s="8" t="str">
        <f t="shared" si="33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4"/>
        <v>Aderente</v>
      </c>
      <c r="BR345" s="21" t="str">
        <f t="shared" si="35"/>
        <v>*</v>
      </c>
      <c r="BS345" s="21" t="str">
        <f t="shared" si="36"/>
        <v>*</v>
      </c>
      <c r="BT345" s="8" t="str">
        <f t="shared" si="33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4"/>
        <v>Aderente</v>
      </c>
      <c r="BR346" s="21" t="str">
        <f t="shared" si="35"/>
        <v>*</v>
      </c>
      <c r="BS346" s="21" t="str">
        <f t="shared" si="36"/>
        <v>*</v>
      </c>
      <c r="BT346" s="8" t="str">
        <f t="shared" si="33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4"/>
        <v>Aderente</v>
      </c>
      <c r="BR347" s="21" t="str">
        <f t="shared" si="35"/>
        <v>*</v>
      </c>
      <c r="BS347" s="21" t="str">
        <f t="shared" si="36"/>
        <v>*</v>
      </c>
      <c r="BT347" s="8" t="str">
        <f t="shared" si="3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4"/>
        <v>Aderente</v>
      </c>
      <c r="BR348" s="21" t="str">
        <f t="shared" si="35"/>
        <v>*</v>
      </c>
      <c r="BS348" s="21" t="str">
        <f t="shared" si="36"/>
        <v>*</v>
      </c>
      <c r="BT348" s="8" t="str">
        <f t="shared" si="33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4"/>
        <v>Aderente</v>
      </c>
      <c r="BR349" s="21" t="str">
        <f t="shared" si="35"/>
        <v>*</v>
      </c>
      <c r="BS349" s="21" t="str">
        <f t="shared" si="36"/>
        <v>*</v>
      </c>
      <c r="BT349" s="8" t="str">
        <f t="shared" si="3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4"/>
        <v>Aderente</v>
      </c>
      <c r="BR350" s="21" t="str">
        <f t="shared" si="35"/>
        <v>*</v>
      </c>
      <c r="BS350" s="21" t="str">
        <f t="shared" si="36"/>
        <v>*</v>
      </c>
      <c r="BT350" s="8" t="str">
        <f t="shared" si="3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4"/>
        <v>Aderente</v>
      </c>
      <c r="BR351" s="21" t="str">
        <f t="shared" si="35"/>
        <v>*</v>
      </c>
      <c r="BS351" s="21" t="str">
        <f t="shared" si="36"/>
        <v>*</v>
      </c>
      <c r="BT351" s="8" t="str">
        <f t="shared" si="3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4"/>
        <v>Aderente</v>
      </c>
      <c r="BR352" s="21" t="str">
        <f t="shared" si="35"/>
        <v>*</v>
      </c>
      <c r="BS352" s="21" t="str">
        <f t="shared" si="36"/>
        <v>*</v>
      </c>
      <c r="BT352" s="8" t="str">
        <f t="shared" si="3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4"/>
        <v>Aderente</v>
      </c>
      <c r="BR353" s="21" t="str">
        <f t="shared" si="35"/>
        <v>*</v>
      </c>
      <c r="BS353" s="21" t="str">
        <f t="shared" si="36"/>
        <v>*</v>
      </c>
      <c r="BT353" s="8" t="str">
        <f t="shared" si="3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4"/>
        <v>Aderente</v>
      </c>
      <c r="BR354" s="21" t="str">
        <f t="shared" si="35"/>
        <v>*</v>
      </c>
      <c r="BS354" s="21" t="str">
        <f t="shared" si="36"/>
        <v>*</v>
      </c>
      <c r="BT354" s="8" t="str">
        <f t="shared" si="3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4"/>
        <v>Aderente</v>
      </c>
      <c r="BR355" s="21" t="str">
        <f t="shared" si="35"/>
        <v>*</v>
      </c>
      <c r="BS355" s="21" t="str">
        <f t="shared" si="36"/>
        <v>*</v>
      </c>
      <c r="BT355" s="8" t="str">
        <f t="shared" si="3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4"/>
        <v>Aderente</v>
      </c>
      <c r="BR356" s="21" t="str">
        <f t="shared" si="35"/>
        <v>*</v>
      </c>
      <c r="BS356" s="21" t="str">
        <f t="shared" si="36"/>
        <v>*</v>
      </c>
      <c r="BT356" s="8" t="str">
        <f t="shared" si="3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4"/>
        <v>Aderente</v>
      </c>
      <c r="BR357" s="21" t="str">
        <f t="shared" si="35"/>
        <v>*</v>
      </c>
      <c r="BS357" s="21" t="str">
        <f t="shared" si="36"/>
        <v>*</v>
      </c>
      <c r="BT357" s="8" t="str">
        <f t="shared" si="3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4"/>
        <v>Aderente</v>
      </c>
      <c r="BR358" s="21" t="str">
        <f t="shared" si="35"/>
        <v>*</v>
      </c>
      <c r="BS358" s="21" t="str">
        <f t="shared" si="36"/>
        <v>*</v>
      </c>
      <c r="BT358" s="8" t="str">
        <f t="shared" si="3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4"/>
        <v>Aderente</v>
      </c>
      <c r="BR359" s="21" t="str">
        <f t="shared" si="35"/>
        <v>*</v>
      </c>
      <c r="BS359" s="21" t="str">
        <f t="shared" si="36"/>
        <v>*</v>
      </c>
      <c r="BT359" s="8" t="str">
        <f t="shared" si="3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4"/>
        <v>Aderente</v>
      </c>
      <c r="BR360" s="21" t="str">
        <f t="shared" si="35"/>
        <v>*</v>
      </c>
      <c r="BS360" s="21" t="str">
        <f t="shared" si="36"/>
        <v>*</v>
      </c>
      <c r="BT360" s="8" t="str">
        <f t="shared" si="3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4"/>
        <v>Aderente</v>
      </c>
      <c r="BR361" s="21" t="str">
        <f t="shared" si="35"/>
        <v>*</v>
      </c>
      <c r="BS361" s="21" t="str">
        <f t="shared" si="36"/>
        <v>*</v>
      </c>
      <c r="BT361" s="8" t="str">
        <f t="shared" si="3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2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4"/>
        <v>Aderente</v>
      </c>
      <c r="BR362" s="21" t="str">
        <f t="shared" si="35"/>
        <v>*</v>
      </c>
      <c r="BS362" s="21" t="str">
        <f t="shared" si="36"/>
        <v>*</v>
      </c>
      <c r="BT362" s="8" t="str">
        <f t="shared" si="3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4"/>
        <v>Aderente</v>
      </c>
      <c r="BR363" s="21" t="str">
        <f t="shared" si="35"/>
        <v>*</v>
      </c>
      <c r="BS363" s="21" t="str">
        <f t="shared" si="36"/>
        <v>*</v>
      </c>
      <c r="BT363" s="8" t="str">
        <f t="shared" si="3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4"/>
        <v>Aderente</v>
      </c>
      <c r="BR364" s="21" t="str">
        <f t="shared" si="35"/>
        <v>*</v>
      </c>
      <c r="BS364" s="21" t="str">
        <f t="shared" si="36"/>
        <v>*</v>
      </c>
      <c r="BT364" s="8" t="str">
        <f t="shared" si="3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4"/>
        <v>Aderente</v>
      </c>
      <c r="BR365" s="21" t="str">
        <f t="shared" si="35"/>
        <v>*</v>
      </c>
      <c r="BS365" s="21" t="str">
        <f t="shared" si="36"/>
        <v>*</v>
      </c>
      <c r="BT365" s="8" t="str">
        <f t="shared" si="33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4"/>
        <v>Aderente</v>
      </c>
      <c r="BR366" s="21" t="str">
        <f t="shared" si="35"/>
        <v>*</v>
      </c>
      <c r="BS366" s="21" t="str">
        <f t="shared" si="36"/>
        <v>*</v>
      </c>
      <c r="BT366" s="8" t="str">
        <f t="shared" si="33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4"/>
        <v>Aderente</v>
      </c>
      <c r="BR367" s="21" t="str">
        <f t="shared" si="35"/>
        <v>*</v>
      </c>
      <c r="BS367" s="21" t="str">
        <f t="shared" si="36"/>
        <v>*</v>
      </c>
      <c r="BT367" s="8" t="str">
        <f t="shared" si="33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4"/>
        <v>Aderente</v>
      </c>
      <c r="BR368" s="21" t="str">
        <f t="shared" si="35"/>
        <v>*</v>
      </c>
      <c r="BS368" s="21" t="str">
        <f t="shared" si="36"/>
        <v>*</v>
      </c>
      <c r="BT368" s="8" t="str">
        <f t="shared" si="33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4"/>
        <v>Aderente</v>
      </c>
      <c r="BR369" s="21" t="str">
        <f t="shared" si="35"/>
        <v>*</v>
      </c>
      <c r="BS369" s="21" t="str">
        <f t="shared" si="36"/>
        <v>*</v>
      </c>
      <c r="BT369" s="8" t="str">
        <f t="shared" si="33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4"/>
        <v>Aderente</v>
      </c>
      <c r="BR370" s="21" t="str">
        <f t="shared" si="35"/>
        <v>*</v>
      </c>
      <c r="BS370" s="21" t="str">
        <f t="shared" si="36"/>
        <v>*</v>
      </c>
      <c r="BT370" s="8" t="str">
        <f t="shared" si="33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4"/>
        <v>Aderente</v>
      </c>
      <c r="BR371" s="21" t="str">
        <f t="shared" si="35"/>
        <v>*</v>
      </c>
      <c r="BS371" s="21" t="str">
        <f t="shared" si="36"/>
        <v>*</v>
      </c>
      <c r="BT371" s="8" t="str">
        <f t="shared" si="33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4"/>
        <v>Aderente</v>
      </c>
      <c r="BR372" s="21" t="str">
        <f t="shared" si="35"/>
        <v>*</v>
      </c>
      <c r="BS372" s="21" t="str">
        <f t="shared" si="36"/>
        <v>*</v>
      </c>
      <c r="BT372" s="8" t="str">
        <f t="shared" si="33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4"/>
        <v>Aderente</v>
      </c>
      <c r="BR373" s="21" t="str">
        <f t="shared" si="35"/>
        <v>*</v>
      </c>
      <c r="BS373" s="21" t="str">
        <f t="shared" si="36"/>
        <v>*</v>
      </c>
      <c r="BT373" s="8" t="str">
        <f t="shared" si="33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4"/>
        <v>Aderente</v>
      </c>
      <c r="BR374" s="21" t="str">
        <f t="shared" si="35"/>
        <v>*</v>
      </c>
      <c r="BS374" s="21" t="str">
        <f t="shared" si="36"/>
        <v>*</v>
      </c>
      <c r="BT374" s="8" t="str">
        <f t="shared" si="33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4"/>
        <v>Aderente</v>
      </c>
      <c r="BR375" s="21" t="str">
        <f t="shared" si="35"/>
        <v>*</v>
      </c>
      <c r="BS375" s="21" t="str">
        <f t="shared" si="36"/>
        <v>*</v>
      </c>
      <c r="BT375" s="8" t="str">
        <f t="shared" si="33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4"/>
        <v>Aderente</v>
      </c>
      <c r="BR376" s="21" t="str">
        <f t="shared" si="35"/>
        <v>*</v>
      </c>
      <c r="BS376" s="21" t="str">
        <f t="shared" si="36"/>
        <v>*</v>
      </c>
      <c r="BT376" s="8" t="str">
        <f t="shared" si="33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4"/>
        <v>Aderente</v>
      </c>
      <c r="BR377" s="21" t="str">
        <f t="shared" si="35"/>
        <v>*</v>
      </c>
      <c r="BS377" s="21" t="str">
        <f t="shared" si="36"/>
        <v>*</v>
      </c>
      <c r="BT377" s="8" t="str">
        <f t="shared" si="33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4"/>
        <v>Aderente</v>
      </c>
      <c r="BR378" s="21" t="str">
        <f t="shared" si="35"/>
        <v>*</v>
      </c>
      <c r="BS378" s="21" t="str">
        <f t="shared" si="36"/>
        <v>*</v>
      </c>
      <c r="BT378" s="8" t="str">
        <f t="shared" si="33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4"/>
        <v>Aderente</v>
      </c>
      <c r="BR379" s="21" t="str">
        <f t="shared" si="35"/>
        <v>*</v>
      </c>
      <c r="BS379" s="21" t="str">
        <f t="shared" si="36"/>
        <v>*</v>
      </c>
      <c r="BT379" s="8" t="str">
        <f t="shared" si="33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4"/>
        <v>Aderente</v>
      </c>
      <c r="BR380" s="21" t="str">
        <f t="shared" si="35"/>
        <v>*</v>
      </c>
      <c r="BS380" s="21" t="str">
        <f t="shared" si="36"/>
        <v>*</v>
      </c>
      <c r="BT380" s="8" t="str">
        <f t="shared" si="33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4"/>
        <v>Aderente</v>
      </c>
      <c r="BR381" s="21" t="str">
        <f t="shared" si="35"/>
        <v>*</v>
      </c>
      <c r="BS381" s="21" t="str">
        <f t="shared" si="36"/>
        <v>*</v>
      </c>
      <c r="BT381" s="8" t="str">
        <f t="shared" si="33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4"/>
        <v>Aderente</v>
      </c>
      <c r="BR382" s="21" t="str">
        <f t="shared" si="35"/>
        <v>*</v>
      </c>
      <c r="BS382" s="21" t="str">
        <f t="shared" si="36"/>
        <v>*</v>
      </c>
      <c r="BT382" s="8" t="str">
        <f t="shared" si="33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4"/>
        <v>Aderente</v>
      </c>
      <c r="BR383" s="21" t="str">
        <f t="shared" si="35"/>
        <v>*</v>
      </c>
      <c r="BS383" s="21" t="str">
        <f t="shared" si="36"/>
        <v>*</v>
      </c>
      <c r="BT383" s="8" t="str">
        <f t="shared" si="33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4"/>
        <v>Aderente</v>
      </c>
      <c r="BR384" s="21" t="str">
        <f t="shared" si="35"/>
        <v>*</v>
      </c>
      <c r="BS384" s="21" t="str">
        <f t="shared" si="36"/>
        <v>*</v>
      </c>
      <c r="BT384" s="8" t="str">
        <f t="shared" si="33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4"/>
        <v>Aderente</v>
      </c>
      <c r="BR385" s="21" t="str">
        <f t="shared" si="35"/>
        <v>*</v>
      </c>
      <c r="BS385" s="21" t="str">
        <f t="shared" si="36"/>
        <v>*</v>
      </c>
      <c r="BT385" s="8" t="str">
        <f t="shared" si="33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4"/>
        <v>Aderente</v>
      </c>
      <c r="BR386" s="21" t="str">
        <f t="shared" si="35"/>
        <v>*</v>
      </c>
      <c r="BS386" s="21" t="str">
        <f t="shared" si="36"/>
        <v>*</v>
      </c>
      <c r="BT386" s="8" t="str">
        <f t="shared" si="33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4"/>
        <v>Aderente</v>
      </c>
      <c r="BR387" s="21" t="str">
        <f t="shared" si="35"/>
        <v>*</v>
      </c>
      <c r="BS387" s="21" t="str">
        <f t="shared" si="36"/>
        <v>*</v>
      </c>
      <c r="BT387" s="8" t="str">
        <f t="shared" si="33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4"/>
        <v>Aderente</v>
      </c>
      <c r="BR388" s="21" t="str">
        <f t="shared" si="35"/>
        <v>*</v>
      </c>
      <c r="BS388" s="21" t="str">
        <f t="shared" si="36"/>
        <v>*</v>
      </c>
      <c r="BT388" s="8" t="str">
        <f t="shared" si="33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4"/>
        <v>Aderente</v>
      </c>
      <c r="BR389" s="21" t="str">
        <f t="shared" si="35"/>
        <v>*</v>
      </c>
      <c r="BS389" s="21" t="str">
        <f t="shared" si="36"/>
        <v>*</v>
      </c>
      <c r="BT389" s="8" t="str">
        <f t="shared" si="33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4"/>
        <v>Aderente</v>
      </c>
      <c r="BR390" s="21" t="str">
        <f t="shared" si="35"/>
        <v>*</v>
      </c>
      <c r="BS390" s="21" t="str">
        <f t="shared" si="36"/>
        <v>*</v>
      </c>
      <c r="BT390" s="8" t="str">
        <f t="shared" si="33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4"/>
        <v>Aderente</v>
      </c>
      <c r="BR391" s="21" t="str">
        <f t="shared" si="35"/>
        <v>*</v>
      </c>
      <c r="BS391" s="21" t="str">
        <f t="shared" si="36"/>
        <v>*</v>
      </c>
      <c r="BT391" s="8" t="str">
        <f t="shared" si="33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4"/>
        <v>Aderente</v>
      </c>
      <c r="BR392" s="21" t="str">
        <f t="shared" si="35"/>
        <v>*</v>
      </c>
      <c r="BS392" s="21" t="str">
        <f t="shared" si="36"/>
        <v>*</v>
      </c>
      <c r="BT392" s="8" t="str">
        <f t="shared" si="33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4"/>
        <v>Aderente</v>
      </c>
      <c r="BR393" s="21" t="str">
        <f t="shared" si="35"/>
        <v>*</v>
      </c>
      <c r="BS393" s="21" t="str">
        <f t="shared" si="36"/>
        <v>*</v>
      </c>
      <c r="BT393" s="8" t="str">
        <f t="shared" si="33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4"/>
        <v>Aderente</v>
      </c>
      <c r="BR394" s="21" t="str">
        <f t="shared" si="35"/>
        <v>*</v>
      </c>
      <c r="BS394" s="21" t="str">
        <f t="shared" si="36"/>
        <v>*</v>
      </c>
      <c r="BT394" s="8" t="str">
        <f t="shared" si="33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4"/>
        <v>Aderente</v>
      </c>
      <c r="BR395" s="21" t="str">
        <f t="shared" si="35"/>
        <v>*</v>
      </c>
      <c r="BS395" s="21" t="str">
        <f t="shared" si="36"/>
        <v>*</v>
      </c>
      <c r="BT395" s="8" t="str">
        <f t="shared" si="33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4"/>
        <v>Aderente</v>
      </c>
      <c r="BR396" s="21" t="str">
        <f t="shared" si="35"/>
        <v>*</v>
      </c>
      <c r="BS396" s="21" t="str">
        <f t="shared" si="36"/>
        <v>*</v>
      </c>
      <c r="BT396" s="8" t="str">
        <f t="shared" si="33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4"/>
        <v>Aderente</v>
      </c>
      <c r="BR397" s="21" t="str">
        <f t="shared" si="35"/>
        <v>*</v>
      </c>
      <c r="BS397" s="21" t="str">
        <f t="shared" si="36"/>
        <v>*</v>
      </c>
      <c r="BT397" s="8" t="str">
        <f t="shared" si="33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2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4"/>
        <v>Aderente</v>
      </c>
      <c r="BR398" s="21" t="str">
        <f t="shared" si="35"/>
        <v>*</v>
      </c>
      <c r="BS398" s="21" t="str">
        <f t="shared" si="36"/>
        <v>*</v>
      </c>
      <c r="BT398" s="8" t="str">
        <f t="shared" si="33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2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4"/>
        <v>Aderente</v>
      </c>
      <c r="BR399" s="21" t="str">
        <f t="shared" si="35"/>
        <v>*</v>
      </c>
      <c r="BS399" s="21" t="str">
        <f t="shared" si="36"/>
        <v>*</v>
      </c>
      <c r="BT399" s="8" t="str">
        <f t="shared" si="33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37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4"/>
        <v>Aderente</v>
      </c>
      <c r="BR400" s="21" t="str">
        <f t="shared" si="35"/>
        <v>*</v>
      </c>
      <c r="BS400" s="21" t="str">
        <f t="shared" si="36"/>
        <v>*</v>
      </c>
      <c r="BT400" s="8" t="str">
        <f t="shared" si="33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4"/>
        <v>Aderente</v>
      </c>
      <c r="BR401" s="21" t="str">
        <f t="shared" si="35"/>
        <v>*</v>
      </c>
      <c r="BS401" s="21" t="str">
        <f t="shared" si="36"/>
        <v>*</v>
      </c>
      <c r="BT401" s="8" t="str">
        <f t="shared" si="33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4"/>
        <v>Aderente</v>
      </c>
      <c r="BR402" s="21" t="str">
        <f t="shared" si="35"/>
        <v>*</v>
      </c>
      <c r="BS402" s="21" t="str">
        <f t="shared" si="36"/>
        <v>*</v>
      </c>
      <c r="BT402" s="8" t="str">
        <f t="shared" si="33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4"/>
        <v>Aderente</v>
      </c>
      <c r="BR403" s="21" t="str">
        <f t="shared" si="35"/>
        <v>*</v>
      </c>
      <c r="BS403" s="21" t="str">
        <f t="shared" si="36"/>
        <v>*</v>
      </c>
      <c r="BT403" s="8" t="str">
        <f t="shared" ref="BT403:BT452" si="38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39">IF(AND(BR404&lt;1,BS404&lt;1),"Produção e Intervalo",IF(BR404&lt;1,"Intervalo",IF(BS404&lt;1,"Produção","Aderente")))</f>
        <v>Aderente</v>
      </c>
      <c r="BR404" s="21" t="str">
        <f t="shared" ref="BR404:BR467" si="40">IF(OR(B404="",F404=""),"*",AY404/P404)</f>
        <v>*</v>
      </c>
      <c r="BS404" s="21" t="str">
        <f t="shared" ref="BS404:BS467" si="41">IF(OR(B404="",F404=""),"*",BA404/Q404)</f>
        <v>*</v>
      </c>
      <c r="BT404" s="8" t="str">
        <f t="shared" si="3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9"/>
        <v>Aderente</v>
      </c>
      <c r="BR405" s="21" t="str">
        <f t="shared" si="40"/>
        <v>*</v>
      </c>
      <c r="BS405" s="21" t="str">
        <f t="shared" si="41"/>
        <v>*</v>
      </c>
      <c r="BT405" s="8" t="str">
        <f t="shared" si="3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9"/>
        <v>Aderente</v>
      </c>
      <c r="BR406" s="21" t="str">
        <f t="shared" si="40"/>
        <v>*</v>
      </c>
      <c r="BS406" s="21" t="str">
        <f t="shared" si="41"/>
        <v>*</v>
      </c>
      <c r="BT406" s="8" t="str">
        <f t="shared" si="3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9"/>
        <v>Aderente</v>
      </c>
      <c r="BR407" s="21" t="str">
        <f t="shared" si="40"/>
        <v>*</v>
      </c>
      <c r="BS407" s="21" t="str">
        <f t="shared" si="41"/>
        <v>*</v>
      </c>
      <c r="BT407" s="8" t="str">
        <f t="shared" si="3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9"/>
        <v>Aderente</v>
      </c>
      <c r="BR408" s="21" t="str">
        <f t="shared" si="40"/>
        <v>*</v>
      </c>
      <c r="BS408" s="21" t="str">
        <f t="shared" si="41"/>
        <v>*</v>
      </c>
      <c r="BT408" s="8" t="str">
        <f t="shared" si="3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9"/>
        <v>Aderente</v>
      </c>
      <c r="BR409" s="21" t="str">
        <f t="shared" si="40"/>
        <v>*</v>
      </c>
      <c r="BS409" s="21" t="str">
        <f t="shared" si="41"/>
        <v>*</v>
      </c>
      <c r="BT409" s="8" t="str">
        <f t="shared" si="3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9"/>
        <v>Aderente</v>
      </c>
      <c r="BR410" s="21" t="str">
        <f t="shared" si="40"/>
        <v>*</v>
      </c>
      <c r="BS410" s="21" t="str">
        <f t="shared" si="41"/>
        <v>*</v>
      </c>
      <c r="BT410" s="8" t="str">
        <f t="shared" si="3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9"/>
        <v>Aderente</v>
      </c>
      <c r="BR411" s="21" t="str">
        <f t="shared" si="40"/>
        <v>*</v>
      </c>
      <c r="BS411" s="21" t="str">
        <f t="shared" si="41"/>
        <v>*</v>
      </c>
      <c r="BT411" s="8" t="str">
        <f t="shared" si="3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9"/>
        <v>Aderente</v>
      </c>
      <c r="BR412" s="21" t="str">
        <f t="shared" si="40"/>
        <v>*</v>
      </c>
      <c r="BS412" s="21" t="str">
        <f t="shared" si="41"/>
        <v>*</v>
      </c>
      <c r="BT412" s="8" t="str">
        <f t="shared" si="3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9"/>
        <v>Aderente</v>
      </c>
      <c r="BR413" s="21" t="str">
        <f t="shared" si="40"/>
        <v>*</v>
      </c>
      <c r="BS413" s="21" t="str">
        <f t="shared" si="41"/>
        <v>*</v>
      </c>
      <c r="BT413" s="8" t="str">
        <f t="shared" si="38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9"/>
        <v>Aderente</v>
      </c>
      <c r="BR414" s="21" t="str">
        <f t="shared" si="40"/>
        <v>*</v>
      </c>
      <c r="BS414" s="21" t="str">
        <f t="shared" si="41"/>
        <v>*</v>
      </c>
      <c r="BT414" s="8" t="str">
        <f t="shared" si="3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9"/>
        <v>Aderente</v>
      </c>
      <c r="BR415" s="21" t="str">
        <f t="shared" si="40"/>
        <v>*</v>
      </c>
      <c r="BS415" s="21" t="str">
        <f t="shared" si="41"/>
        <v>*</v>
      </c>
      <c r="BT415" s="8" t="str">
        <f t="shared" si="3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9"/>
        <v>Aderente</v>
      </c>
      <c r="BR416" s="21" t="str">
        <f t="shared" si="40"/>
        <v>*</v>
      </c>
      <c r="BS416" s="21" t="str">
        <f t="shared" si="41"/>
        <v>*</v>
      </c>
      <c r="BT416" s="8" t="str">
        <f t="shared" si="3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9"/>
        <v>Aderente</v>
      </c>
      <c r="BR417" s="21" t="str">
        <f t="shared" si="40"/>
        <v>*</v>
      </c>
      <c r="BS417" s="21" t="str">
        <f t="shared" si="41"/>
        <v>*</v>
      </c>
      <c r="BT417" s="8" t="str">
        <f t="shared" si="38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9"/>
        <v>Aderente</v>
      </c>
      <c r="BR418" s="21" t="str">
        <f t="shared" si="40"/>
        <v>*</v>
      </c>
      <c r="BS418" s="21" t="str">
        <f t="shared" si="41"/>
        <v>*</v>
      </c>
      <c r="BT418" s="8" t="str">
        <f t="shared" si="3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9"/>
        <v>Aderente</v>
      </c>
      <c r="BR419" s="21" t="str">
        <f t="shared" si="40"/>
        <v>*</v>
      </c>
      <c r="BS419" s="21" t="str">
        <f t="shared" si="41"/>
        <v>*</v>
      </c>
      <c r="BT419" s="8" t="str">
        <f t="shared" si="3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9"/>
        <v>Aderente</v>
      </c>
      <c r="BR420" s="21" t="str">
        <f t="shared" si="40"/>
        <v>*</v>
      </c>
      <c r="BS420" s="21" t="str">
        <f t="shared" si="41"/>
        <v>*</v>
      </c>
      <c r="BT420" s="8" t="str">
        <f t="shared" si="3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9"/>
        <v>Aderente</v>
      </c>
      <c r="BR421" s="21" t="str">
        <f t="shared" si="40"/>
        <v>*</v>
      </c>
      <c r="BS421" s="21" t="str">
        <f t="shared" si="41"/>
        <v>*</v>
      </c>
      <c r="BT421" s="8" t="str">
        <f t="shared" si="3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9"/>
        <v>Aderente</v>
      </c>
      <c r="BR422" s="21" t="str">
        <f t="shared" si="40"/>
        <v>*</v>
      </c>
      <c r="BS422" s="21" t="str">
        <f t="shared" si="41"/>
        <v>*</v>
      </c>
      <c r="BT422" s="8" t="str">
        <f t="shared" si="3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9"/>
        <v>Aderente</v>
      </c>
      <c r="BR423" s="21" t="str">
        <f t="shared" si="40"/>
        <v>*</v>
      </c>
      <c r="BS423" s="21" t="str">
        <f t="shared" si="41"/>
        <v>*</v>
      </c>
      <c r="BT423" s="8" t="str">
        <f t="shared" si="3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9"/>
        <v>Aderente</v>
      </c>
      <c r="BR424" s="21" t="str">
        <f t="shared" si="40"/>
        <v>*</v>
      </c>
      <c r="BS424" s="21" t="str">
        <f t="shared" si="41"/>
        <v>*</v>
      </c>
      <c r="BT424" s="8" t="str">
        <f t="shared" si="3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9"/>
        <v>Aderente</v>
      </c>
      <c r="BR425" s="21" t="str">
        <f t="shared" si="40"/>
        <v>*</v>
      </c>
      <c r="BS425" s="21" t="str">
        <f t="shared" si="41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7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9"/>
        <v>Aderente</v>
      </c>
      <c r="BR426" s="21" t="str">
        <f t="shared" si="40"/>
        <v>*</v>
      </c>
      <c r="BS426" s="21" t="str">
        <f t="shared" si="41"/>
        <v>*</v>
      </c>
      <c r="BT426" s="8" t="str">
        <f t="shared" si="3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9"/>
        <v>Aderente</v>
      </c>
      <c r="BR427" s="21" t="str">
        <f t="shared" si="40"/>
        <v>*</v>
      </c>
      <c r="BS427" s="21" t="str">
        <f t="shared" si="41"/>
        <v>*</v>
      </c>
      <c r="BT427" s="8" t="str">
        <f t="shared" si="3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9"/>
        <v>Aderente</v>
      </c>
      <c r="BR428" s="21" t="str">
        <f t="shared" si="40"/>
        <v>*</v>
      </c>
      <c r="BS428" s="21" t="str">
        <f t="shared" si="41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9"/>
        <v>Aderente</v>
      </c>
      <c r="BR429" s="21" t="str">
        <f t="shared" si="40"/>
        <v>*</v>
      </c>
      <c r="BS429" s="21" t="str">
        <f t="shared" si="41"/>
        <v>*</v>
      </c>
      <c r="BT429" s="8" t="str">
        <f t="shared" si="38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9"/>
        <v>Aderente</v>
      </c>
      <c r="BR430" s="21" t="str">
        <f t="shared" si="40"/>
        <v>*</v>
      </c>
      <c r="BS430" s="21" t="str">
        <f t="shared" si="41"/>
        <v>*</v>
      </c>
      <c r="BT430" s="8" t="str">
        <f t="shared" si="38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9"/>
        <v>Aderente</v>
      </c>
      <c r="BR431" s="21" t="str">
        <f t="shared" si="40"/>
        <v>*</v>
      </c>
      <c r="BS431" s="21" t="str">
        <f t="shared" si="41"/>
        <v>*</v>
      </c>
      <c r="BT431" s="8" t="str">
        <f t="shared" si="38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9"/>
        <v>Aderente</v>
      </c>
      <c r="BR432" s="21" t="str">
        <f t="shared" si="40"/>
        <v>*</v>
      </c>
      <c r="BS432" s="21" t="str">
        <f t="shared" si="41"/>
        <v>*</v>
      </c>
      <c r="BT432" s="8" t="str">
        <f t="shared" si="38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9"/>
        <v>Aderente</v>
      </c>
      <c r="BR433" s="21" t="str">
        <f t="shared" si="40"/>
        <v>*</v>
      </c>
      <c r="BS433" s="21" t="str">
        <f t="shared" si="41"/>
        <v>*</v>
      </c>
      <c r="BT433" s="8" t="str">
        <f t="shared" si="38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9"/>
        <v>Aderente</v>
      </c>
      <c r="BR434" s="21" t="str">
        <f t="shared" si="40"/>
        <v>*</v>
      </c>
      <c r="BS434" s="21" t="str">
        <f t="shared" si="41"/>
        <v>*</v>
      </c>
      <c r="BT434" s="8" t="str">
        <f t="shared" si="38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9"/>
        <v>Aderente</v>
      </c>
      <c r="BR435" s="21" t="str">
        <f t="shared" si="40"/>
        <v>*</v>
      </c>
      <c r="BS435" s="21" t="str">
        <f t="shared" si="41"/>
        <v>*</v>
      </c>
      <c r="BT435" s="8" t="str">
        <f t="shared" si="38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9"/>
        <v>Aderente</v>
      </c>
      <c r="BR436" s="21" t="str">
        <f t="shared" si="40"/>
        <v>*</v>
      </c>
      <c r="BS436" s="21" t="str">
        <f t="shared" si="41"/>
        <v>*</v>
      </c>
      <c r="BT436" s="8" t="str">
        <f t="shared" si="38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9"/>
        <v>Aderente</v>
      </c>
      <c r="BR437" s="21" t="str">
        <f t="shared" si="40"/>
        <v>*</v>
      </c>
      <c r="BS437" s="21" t="str">
        <f t="shared" si="41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9"/>
        <v>Aderente</v>
      </c>
      <c r="BR438" s="21" t="str">
        <f t="shared" si="40"/>
        <v>*</v>
      </c>
      <c r="BS438" s="21" t="str">
        <f t="shared" si="41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9"/>
        <v>Aderente</v>
      </c>
      <c r="BR439" s="21" t="str">
        <f t="shared" si="40"/>
        <v>*</v>
      </c>
      <c r="BS439" s="21" t="str">
        <f t="shared" si="41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9"/>
        <v>Aderente</v>
      </c>
      <c r="BR440" s="21" t="str">
        <f t="shared" si="40"/>
        <v>*</v>
      </c>
      <c r="BS440" s="21" t="str">
        <f t="shared" si="41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9"/>
        <v>Aderente</v>
      </c>
      <c r="BR441" s="21" t="str">
        <f t="shared" si="40"/>
        <v>*</v>
      </c>
      <c r="BS441" s="21" t="str">
        <f t="shared" si="41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9"/>
        <v>Aderente</v>
      </c>
      <c r="BR442" s="21" t="str">
        <f t="shared" si="40"/>
        <v>*</v>
      </c>
      <c r="BS442" s="21" t="str">
        <f t="shared" si="41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9"/>
        <v>Aderente</v>
      </c>
      <c r="BR443" s="21" t="str">
        <f t="shared" si="40"/>
        <v>*</v>
      </c>
      <c r="BS443" s="21" t="str">
        <f t="shared" si="41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9"/>
        <v>Aderente</v>
      </c>
      <c r="BR444" s="21" t="str">
        <f t="shared" si="40"/>
        <v>*</v>
      </c>
      <c r="BS444" s="21" t="str">
        <f t="shared" si="41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9"/>
        <v>Aderente</v>
      </c>
      <c r="BR445" s="21" t="str">
        <f t="shared" si="40"/>
        <v>*</v>
      </c>
      <c r="BS445" s="21" t="str">
        <f t="shared" si="41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9"/>
        <v>Aderente</v>
      </c>
      <c r="BR446" s="21" t="str">
        <f t="shared" si="40"/>
        <v>*</v>
      </c>
      <c r="BS446" s="21" t="str">
        <f t="shared" si="41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9"/>
        <v>Aderente</v>
      </c>
      <c r="BR447" s="21" t="str">
        <f t="shared" si="40"/>
        <v>*</v>
      </c>
      <c r="BS447" s="21" t="str">
        <f t="shared" si="41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9"/>
        <v>Aderente</v>
      </c>
      <c r="BR448" s="21" t="str">
        <f t="shared" si="40"/>
        <v>*</v>
      </c>
      <c r="BS448" s="21" t="str">
        <f t="shared" si="41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9"/>
        <v>Aderente</v>
      </c>
      <c r="BR449" s="21" t="str">
        <f t="shared" si="40"/>
        <v>*</v>
      </c>
      <c r="BS449" s="21" t="str">
        <f t="shared" si="41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9"/>
        <v>Aderente</v>
      </c>
      <c r="BR450" s="21" t="str">
        <f t="shared" si="40"/>
        <v>*</v>
      </c>
      <c r="BS450" s="21" t="str">
        <f t="shared" si="41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9"/>
        <v>Aderente</v>
      </c>
      <c r="BR451" s="21" t="str">
        <f t="shared" si="40"/>
        <v>*</v>
      </c>
      <c r="BS451" s="21" t="str">
        <f t="shared" si="41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9"/>
        <v>Aderente</v>
      </c>
      <c r="BR452" s="21" t="str">
        <f t="shared" si="40"/>
        <v>*</v>
      </c>
      <c r="BS452" s="21" t="str">
        <f t="shared" si="41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9"/>
        <v>Aderente</v>
      </c>
      <c r="BR453" s="21" t="str">
        <f t="shared" si="40"/>
        <v>*</v>
      </c>
      <c r="BS453" s="21" t="str">
        <f t="shared" si="41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9"/>
        <v>Aderente</v>
      </c>
      <c r="BR454" s="21" t="str">
        <f t="shared" si="40"/>
        <v>*</v>
      </c>
      <c r="BS454" s="21" t="str">
        <f t="shared" si="41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9"/>
        <v>Aderente</v>
      </c>
      <c r="BR455" s="21" t="str">
        <f t="shared" si="40"/>
        <v>*</v>
      </c>
      <c r="BS455" s="21" t="str">
        <f t="shared" si="41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9"/>
        <v>Aderente</v>
      </c>
      <c r="BR456" s="21" t="str">
        <f t="shared" si="40"/>
        <v>*</v>
      </c>
      <c r="BS456" s="21" t="str">
        <f t="shared" si="41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9"/>
        <v>Aderente</v>
      </c>
      <c r="BR457" s="21" t="str">
        <f t="shared" si="40"/>
        <v>*</v>
      </c>
      <c r="BS457" s="21" t="str">
        <f t="shared" si="41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9"/>
        <v>Aderente</v>
      </c>
      <c r="BR458" s="21" t="str">
        <f t="shared" si="40"/>
        <v>*</v>
      </c>
      <c r="BS458" s="21" t="str">
        <f t="shared" si="41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9"/>
        <v>Aderente</v>
      </c>
      <c r="BR459" s="21" t="str">
        <f t="shared" si="40"/>
        <v>*</v>
      </c>
      <c r="BS459" s="21" t="str">
        <f t="shared" si="41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9"/>
        <v>Aderente</v>
      </c>
      <c r="BR460" s="21" t="str">
        <f t="shared" si="40"/>
        <v>*</v>
      </c>
      <c r="BS460" s="21" t="str">
        <f t="shared" si="41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9"/>
        <v>Aderente</v>
      </c>
      <c r="BR461" s="21" t="str">
        <f t="shared" si="40"/>
        <v>*</v>
      </c>
      <c r="BS461" s="21" t="str">
        <f t="shared" si="41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7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9"/>
        <v>Aderente</v>
      </c>
      <c r="BR462" s="21" t="str">
        <f t="shared" si="40"/>
        <v>*</v>
      </c>
      <c r="BS462" s="21" t="str">
        <f t="shared" si="41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7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39"/>
        <v>Aderente</v>
      </c>
      <c r="BR463" s="21" t="str">
        <f t="shared" si="40"/>
        <v>*</v>
      </c>
      <c r="BS463" s="21" t="str">
        <f t="shared" si="41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2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39"/>
        <v>Aderente</v>
      </c>
      <c r="BR464" s="21" t="str">
        <f t="shared" si="40"/>
        <v>*</v>
      </c>
      <c r="BS464" s="21" t="str">
        <f t="shared" si="41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39"/>
        <v>Aderente</v>
      </c>
      <c r="BR465" s="21" t="str">
        <f t="shared" si="40"/>
        <v>*</v>
      </c>
      <c r="BS465" s="21" t="str">
        <f t="shared" si="41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39"/>
        <v>Aderente</v>
      </c>
      <c r="BR466" s="21" t="str">
        <f t="shared" si="40"/>
        <v>*</v>
      </c>
      <c r="BS466" s="21" t="str">
        <f t="shared" si="41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39"/>
        <v>Aderente</v>
      </c>
      <c r="BR467" s="21" t="str">
        <f t="shared" si="40"/>
        <v>*</v>
      </c>
      <c r="BS467" s="21" t="str">
        <f t="shared" si="41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43">IF(AND(BR468&lt;1,BS468&lt;1),"Produção e Intervalo",IF(BR468&lt;1,"Intervalo",IF(BS468&lt;1,"Produção","Aderente")))</f>
        <v>Aderente</v>
      </c>
      <c r="BR468" s="21" t="str">
        <f t="shared" ref="BR468:BR531" si="44">IF(OR(B468="",F468=""),"*",AY468/P468)</f>
        <v>*</v>
      </c>
      <c r="BS468" s="21" t="str">
        <f t="shared" ref="BS468:BS531" si="45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3"/>
        <v>Aderente</v>
      </c>
      <c r="BR469" s="21" t="str">
        <f t="shared" si="44"/>
        <v>*</v>
      </c>
      <c r="BS469" s="21" t="str">
        <f t="shared" si="45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3"/>
        <v>Aderente</v>
      </c>
      <c r="BR470" s="21" t="str">
        <f t="shared" si="44"/>
        <v>*</v>
      </c>
      <c r="BS470" s="21" t="str">
        <f t="shared" si="45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3"/>
        <v>Aderente</v>
      </c>
      <c r="BR471" s="21" t="str">
        <f t="shared" si="44"/>
        <v>*</v>
      </c>
      <c r="BS471" s="21" t="str">
        <f t="shared" si="45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3"/>
        <v>Aderente</v>
      </c>
      <c r="BR472" s="21" t="str">
        <f t="shared" si="44"/>
        <v>*</v>
      </c>
      <c r="BS472" s="21" t="str">
        <f t="shared" si="45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3"/>
        <v>Aderente</v>
      </c>
      <c r="BR473" s="21" t="str">
        <f t="shared" si="44"/>
        <v>*</v>
      </c>
      <c r="BS473" s="21" t="str">
        <f t="shared" si="45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3"/>
        <v>Aderente</v>
      </c>
      <c r="BR474" s="21" t="str">
        <f t="shared" si="44"/>
        <v>*</v>
      </c>
      <c r="BS474" s="21" t="str">
        <f t="shared" si="45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3"/>
        <v>Aderente</v>
      </c>
      <c r="BR475" s="21" t="str">
        <f t="shared" si="44"/>
        <v>*</v>
      </c>
      <c r="BS475" s="21" t="str">
        <f t="shared" si="45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3"/>
        <v>Aderente</v>
      </c>
      <c r="BR476" s="21" t="str">
        <f t="shared" si="44"/>
        <v>*</v>
      </c>
      <c r="BS476" s="21" t="str">
        <f t="shared" si="45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3"/>
        <v>Aderente</v>
      </c>
      <c r="BR477" s="21" t="str">
        <f t="shared" si="44"/>
        <v>*</v>
      </c>
      <c r="BS477" s="21" t="str">
        <f t="shared" si="45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3"/>
        <v>Aderente</v>
      </c>
      <c r="BR478" s="21" t="str">
        <f t="shared" si="44"/>
        <v>*</v>
      </c>
      <c r="BS478" s="21" t="str">
        <f t="shared" si="45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3"/>
        <v>Aderente</v>
      </c>
      <c r="BR479" s="21" t="str">
        <f t="shared" si="44"/>
        <v>*</v>
      </c>
      <c r="BS479" s="21" t="str">
        <f t="shared" si="45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3"/>
        <v>Aderente</v>
      </c>
      <c r="BR480" s="21" t="str">
        <f t="shared" si="44"/>
        <v>*</v>
      </c>
      <c r="BS480" s="21" t="str">
        <f t="shared" si="45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3"/>
        <v>Aderente</v>
      </c>
      <c r="BR481" s="21" t="str">
        <f t="shared" si="44"/>
        <v>*</v>
      </c>
      <c r="BS481" s="21" t="str">
        <f t="shared" si="45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3"/>
        <v>Aderente</v>
      </c>
      <c r="BR482" s="21" t="str">
        <f t="shared" si="44"/>
        <v>*</v>
      </c>
      <c r="BS482" s="21" t="str">
        <f t="shared" si="45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3"/>
        <v>Aderente</v>
      </c>
      <c r="BR483" s="21" t="str">
        <f t="shared" si="44"/>
        <v>*</v>
      </c>
      <c r="BS483" s="21" t="str">
        <f t="shared" si="45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3"/>
        <v>Aderente</v>
      </c>
      <c r="BR484" s="21" t="str">
        <f t="shared" si="44"/>
        <v>*</v>
      </c>
      <c r="BS484" s="21" t="str">
        <f t="shared" si="45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3"/>
        <v>Aderente</v>
      </c>
      <c r="BR485" s="21" t="str">
        <f t="shared" si="44"/>
        <v>*</v>
      </c>
      <c r="BS485" s="21" t="str">
        <f t="shared" si="45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3"/>
        <v>Aderente</v>
      </c>
      <c r="BR486" s="21" t="str">
        <f t="shared" si="44"/>
        <v>*</v>
      </c>
      <c r="BS486" s="21" t="str">
        <f t="shared" si="45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3"/>
        <v>Aderente</v>
      </c>
      <c r="BR487" s="21" t="str">
        <f t="shared" si="44"/>
        <v>*</v>
      </c>
      <c r="BS487" s="21" t="str">
        <f t="shared" si="45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3"/>
        <v>Aderente</v>
      </c>
      <c r="BR488" s="21" t="str">
        <f t="shared" si="44"/>
        <v>*</v>
      </c>
      <c r="BS488" s="21" t="str">
        <f t="shared" si="45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3"/>
        <v>Aderente</v>
      </c>
      <c r="BR489" s="21" t="str">
        <f t="shared" si="44"/>
        <v>*</v>
      </c>
      <c r="BS489" s="21" t="str">
        <f t="shared" si="45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2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3"/>
        <v>Aderente</v>
      </c>
      <c r="BR490" s="21" t="str">
        <f t="shared" si="44"/>
        <v>*</v>
      </c>
      <c r="BS490" s="21" t="str">
        <f t="shared" si="45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3"/>
        <v>Aderente</v>
      </c>
      <c r="BR491" s="21" t="str">
        <f t="shared" si="44"/>
        <v>*</v>
      </c>
      <c r="BS491" s="21" t="str">
        <f t="shared" si="45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3"/>
        <v>Aderente</v>
      </c>
      <c r="BR492" s="21" t="str">
        <f t="shared" si="44"/>
        <v>*</v>
      </c>
      <c r="BS492" s="21" t="str">
        <f t="shared" si="45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3"/>
        <v>Aderente</v>
      </c>
      <c r="BR493" s="21" t="str">
        <f t="shared" si="44"/>
        <v>*</v>
      </c>
      <c r="BS493" s="21" t="str">
        <f t="shared" si="45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3"/>
        <v>Aderente</v>
      </c>
      <c r="BR494" s="21" t="str">
        <f t="shared" si="44"/>
        <v>*</v>
      </c>
      <c r="BS494" s="21" t="str">
        <f t="shared" si="45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3"/>
        <v>Aderente</v>
      </c>
      <c r="BR495" s="21" t="str">
        <f t="shared" si="44"/>
        <v>*</v>
      </c>
      <c r="BS495" s="21" t="str">
        <f t="shared" si="45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3"/>
        <v>Aderente</v>
      </c>
      <c r="BR496" s="21" t="str">
        <f t="shared" si="44"/>
        <v>*</v>
      </c>
      <c r="BS496" s="21" t="str">
        <f t="shared" si="45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3"/>
        <v>Aderente</v>
      </c>
      <c r="BR497" s="21" t="str">
        <f t="shared" si="44"/>
        <v>*</v>
      </c>
      <c r="BS497" s="21" t="str">
        <f t="shared" si="45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3"/>
        <v>Aderente</v>
      </c>
      <c r="BR498" s="21" t="str">
        <f t="shared" si="44"/>
        <v>*</v>
      </c>
      <c r="BS498" s="21" t="str">
        <f t="shared" si="45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3"/>
        <v>Aderente</v>
      </c>
      <c r="BR499" s="21" t="str">
        <f t="shared" si="44"/>
        <v>*</v>
      </c>
      <c r="BS499" s="21" t="str">
        <f t="shared" si="45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3"/>
        <v>Aderente</v>
      </c>
      <c r="BR500" s="21" t="str">
        <f t="shared" si="44"/>
        <v>*</v>
      </c>
      <c r="BS500" s="21" t="str">
        <f t="shared" si="45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3"/>
        <v>Aderente</v>
      </c>
      <c r="BR501" s="21" t="str">
        <f t="shared" si="44"/>
        <v>*</v>
      </c>
      <c r="BS501" s="21" t="str">
        <f t="shared" si="45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3"/>
        <v>Aderente</v>
      </c>
      <c r="BR502" s="21" t="str">
        <f t="shared" si="44"/>
        <v>*</v>
      </c>
      <c r="BS502" s="21" t="str">
        <f t="shared" si="45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3"/>
        <v>Aderente</v>
      </c>
      <c r="BR503" s="21" t="str">
        <f t="shared" si="44"/>
        <v>*</v>
      </c>
      <c r="BS503" s="21" t="str">
        <f t="shared" si="45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3"/>
        <v>Aderente</v>
      </c>
      <c r="BR504" s="21" t="str">
        <f t="shared" si="44"/>
        <v>*</v>
      </c>
      <c r="BS504" s="21" t="str">
        <f t="shared" si="45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3"/>
        <v>Aderente</v>
      </c>
      <c r="BR505" s="21" t="str">
        <f t="shared" si="44"/>
        <v>*</v>
      </c>
      <c r="BS505" s="21" t="str">
        <f t="shared" si="45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3"/>
        <v>Aderente</v>
      </c>
      <c r="BR506" s="21" t="str">
        <f t="shared" si="44"/>
        <v>*</v>
      </c>
      <c r="BS506" s="21" t="str">
        <f t="shared" si="45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3"/>
        <v>Aderente</v>
      </c>
      <c r="BR507" s="21" t="str">
        <f t="shared" si="44"/>
        <v>*</v>
      </c>
      <c r="BS507" s="21" t="str">
        <f t="shared" si="45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3"/>
        <v>Aderente</v>
      </c>
      <c r="BR508" s="21" t="str">
        <f t="shared" si="44"/>
        <v>*</v>
      </c>
      <c r="BS508" s="21" t="str">
        <f t="shared" si="45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3"/>
        <v>Aderente</v>
      </c>
      <c r="BR509" s="21" t="str">
        <f t="shared" si="44"/>
        <v>*</v>
      </c>
      <c r="BS509" s="21" t="str">
        <f t="shared" si="45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3"/>
        <v>Aderente</v>
      </c>
      <c r="BR510" s="21" t="str">
        <f t="shared" si="44"/>
        <v>*</v>
      </c>
      <c r="BS510" s="21" t="str">
        <f t="shared" si="45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3"/>
        <v>Aderente</v>
      </c>
      <c r="BR511" s="21" t="str">
        <f t="shared" si="44"/>
        <v>*</v>
      </c>
      <c r="BS511" s="21" t="str">
        <f t="shared" si="45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3"/>
        <v>Aderente</v>
      </c>
      <c r="BR512" s="21" t="str">
        <f t="shared" si="44"/>
        <v>*</v>
      </c>
      <c r="BS512" s="21" t="str">
        <f t="shared" si="45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3"/>
        <v>Aderente</v>
      </c>
      <c r="BR513" s="21" t="str">
        <f t="shared" si="44"/>
        <v>*</v>
      </c>
      <c r="BS513" s="21" t="str">
        <f t="shared" si="45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3"/>
        <v>Aderente</v>
      </c>
      <c r="BR514" s="21" t="str">
        <f t="shared" si="44"/>
        <v>*</v>
      </c>
      <c r="BS514" s="21" t="str">
        <f t="shared" si="45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3"/>
        <v>Aderente</v>
      </c>
      <c r="BR515" s="21" t="str">
        <f t="shared" si="44"/>
        <v>*</v>
      </c>
      <c r="BS515" s="21" t="str">
        <f t="shared" si="45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3"/>
        <v>Aderente</v>
      </c>
      <c r="BR516" s="21" t="str">
        <f t="shared" si="44"/>
        <v>*</v>
      </c>
      <c r="BS516" s="21" t="str">
        <f t="shared" si="45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3"/>
        <v>Aderente</v>
      </c>
      <c r="BR517" s="21" t="str">
        <f t="shared" si="44"/>
        <v>*</v>
      </c>
      <c r="BS517" s="21" t="str">
        <f t="shared" si="45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3"/>
        <v>Aderente</v>
      </c>
      <c r="BR518" s="21" t="str">
        <f t="shared" si="44"/>
        <v>*</v>
      </c>
      <c r="BS518" s="21" t="str">
        <f t="shared" si="45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3"/>
        <v>Aderente</v>
      </c>
      <c r="BR519" s="21" t="str">
        <f t="shared" si="44"/>
        <v>*</v>
      </c>
      <c r="BS519" s="21" t="str">
        <f t="shared" si="45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3"/>
        <v>Aderente</v>
      </c>
      <c r="BR520" s="21" t="str">
        <f t="shared" si="44"/>
        <v>*</v>
      </c>
      <c r="BS520" s="21" t="str">
        <f t="shared" si="45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3"/>
        <v>Aderente</v>
      </c>
      <c r="BR521" s="21" t="str">
        <f t="shared" si="44"/>
        <v>*</v>
      </c>
      <c r="BS521" s="21" t="str">
        <f t="shared" si="45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3"/>
        <v>Aderente</v>
      </c>
      <c r="BR522" s="21" t="str">
        <f t="shared" si="44"/>
        <v>*</v>
      </c>
      <c r="BS522" s="21" t="str">
        <f t="shared" si="45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3"/>
        <v>Aderente</v>
      </c>
      <c r="BR523" s="21" t="str">
        <f t="shared" si="44"/>
        <v>*</v>
      </c>
      <c r="BS523" s="21" t="str">
        <f t="shared" si="45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3"/>
        <v>Aderente</v>
      </c>
      <c r="BR524" s="21" t="str">
        <f t="shared" si="44"/>
        <v>*</v>
      </c>
      <c r="BS524" s="21" t="str">
        <f t="shared" si="45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3"/>
        <v>Aderente</v>
      </c>
      <c r="BR525" s="21" t="str">
        <f t="shared" si="44"/>
        <v>*</v>
      </c>
      <c r="BS525" s="21" t="str">
        <f t="shared" si="45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2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3"/>
        <v>Aderente</v>
      </c>
      <c r="BR526" s="21" t="str">
        <f t="shared" si="44"/>
        <v>*</v>
      </c>
      <c r="BS526" s="21" t="str">
        <f t="shared" si="45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2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3"/>
        <v>Aderente</v>
      </c>
      <c r="BR527" s="21" t="str">
        <f t="shared" si="44"/>
        <v>*</v>
      </c>
      <c r="BS527" s="21" t="str">
        <f t="shared" si="45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46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3"/>
        <v>Aderente</v>
      </c>
      <c r="BR528" s="21" t="str">
        <f t="shared" si="44"/>
        <v>*</v>
      </c>
      <c r="BS528" s="21" t="str">
        <f t="shared" si="45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3"/>
        <v>Aderente</v>
      </c>
      <c r="BR529" s="21" t="str">
        <f t="shared" si="44"/>
        <v>*</v>
      </c>
      <c r="BS529" s="21" t="str">
        <f t="shared" si="45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3"/>
        <v>Aderente</v>
      </c>
      <c r="BR530" s="21" t="str">
        <f t="shared" si="44"/>
        <v>*</v>
      </c>
      <c r="BS530" s="21" t="str">
        <f t="shared" si="45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3"/>
        <v>Aderente</v>
      </c>
      <c r="BR531" s="21" t="str">
        <f t="shared" si="44"/>
        <v>*</v>
      </c>
      <c r="BS531" s="21" t="str">
        <f t="shared" si="45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47">IF(AND(BR532&lt;1,BS532&lt;1),"Produção e Intervalo",IF(BR532&lt;1,"Intervalo",IF(BS532&lt;1,"Produção","Aderente")))</f>
        <v>Aderente</v>
      </c>
      <c r="BR532" s="21" t="str">
        <f t="shared" ref="BR532:BR595" si="48">IF(OR(B532="",F532=""),"*",AY532/P532)</f>
        <v>*</v>
      </c>
      <c r="BS532" s="21" t="str">
        <f t="shared" ref="BS532:BS595" si="49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7"/>
        <v>Aderente</v>
      </c>
      <c r="BR533" s="21" t="str">
        <f t="shared" si="48"/>
        <v>*</v>
      </c>
      <c r="BS533" s="21" t="str">
        <f t="shared" si="49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7"/>
        <v>Aderente</v>
      </c>
      <c r="BR534" s="21" t="str">
        <f t="shared" si="48"/>
        <v>*</v>
      </c>
      <c r="BS534" s="21" t="str">
        <f t="shared" si="49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7"/>
        <v>Aderente</v>
      </c>
      <c r="BR535" s="21" t="str">
        <f t="shared" si="48"/>
        <v>*</v>
      </c>
      <c r="BS535" s="21" t="str">
        <f t="shared" si="49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7"/>
        <v>Aderente</v>
      </c>
      <c r="BR536" s="21" t="str">
        <f t="shared" si="48"/>
        <v>*</v>
      </c>
      <c r="BS536" s="21" t="str">
        <f t="shared" si="49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7"/>
        <v>Aderente</v>
      </c>
      <c r="BR537" s="21" t="str">
        <f t="shared" si="48"/>
        <v>*</v>
      </c>
      <c r="BS537" s="21" t="str">
        <f t="shared" si="49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7"/>
        <v>Aderente</v>
      </c>
      <c r="BR538" s="21" t="str">
        <f t="shared" si="48"/>
        <v>*</v>
      </c>
      <c r="BS538" s="21" t="str">
        <f t="shared" si="49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7"/>
        <v>Aderente</v>
      </c>
      <c r="BR539" s="21" t="str">
        <f t="shared" si="48"/>
        <v>*</v>
      </c>
      <c r="BS539" s="21" t="str">
        <f t="shared" si="49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7"/>
        <v>Aderente</v>
      </c>
      <c r="BR540" s="21" t="str">
        <f t="shared" si="48"/>
        <v>*</v>
      </c>
      <c r="BS540" s="21" t="str">
        <f t="shared" si="49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7"/>
        <v>Aderente</v>
      </c>
      <c r="BR541" s="21" t="str">
        <f t="shared" si="48"/>
        <v>*</v>
      </c>
      <c r="BS541" s="21" t="str">
        <f t="shared" si="49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7"/>
        <v>Aderente</v>
      </c>
      <c r="BR542" s="21" t="str">
        <f t="shared" si="48"/>
        <v>*</v>
      </c>
      <c r="BS542" s="21" t="str">
        <f t="shared" si="49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7"/>
        <v>Aderente</v>
      </c>
      <c r="BR543" s="21" t="str">
        <f t="shared" si="48"/>
        <v>*</v>
      </c>
      <c r="BS543" s="21" t="str">
        <f t="shared" si="49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7"/>
        <v>Aderente</v>
      </c>
      <c r="BR544" s="21" t="str">
        <f t="shared" si="48"/>
        <v>*</v>
      </c>
      <c r="BS544" s="21" t="str">
        <f t="shared" si="49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7"/>
        <v>Aderente</v>
      </c>
      <c r="BR545" s="21" t="str">
        <f t="shared" si="48"/>
        <v>*</v>
      </c>
      <c r="BS545" s="21" t="str">
        <f t="shared" si="49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7"/>
        <v>Aderente</v>
      </c>
      <c r="BR546" s="21" t="str">
        <f t="shared" si="48"/>
        <v>*</v>
      </c>
      <c r="BS546" s="21" t="str">
        <f t="shared" si="49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7"/>
        <v>Aderente</v>
      </c>
      <c r="BR547" s="21" t="str">
        <f t="shared" si="48"/>
        <v>*</v>
      </c>
      <c r="BS547" s="21" t="str">
        <f t="shared" si="49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7"/>
        <v>Aderente</v>
      </c>
      <c r="BR548" s="21" t="str">
        <f t="shared" si="48"/>
        <v>*</v>
      </c>
      <c r="BS548" s="21" t="str">
        <f t="shared" si="49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7"/>
        <v>Aderente</v>
      </c>
      <c r="BR549" s="21" t="str">
        <f t="shared" si="48"/>
        <v>*</v>
      </c>
      <c r="BS549" s="21" t="str">
        <f t="shared" si="49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7"/>
        <v>Aderente</v>
      </c>
      <c r="BR550" s="21" t="str">
        <f t="shared" si="48"/>
        <v>*</v>
      </c>
      <c r="BS550" s="21" t="str">
        <f t="shared" si="49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7"/>
        <v>Aderente</v>
      </c>
      <c r="BR551" s="21" t="str">
        <f t="shared" si="48"/>
        <v>*</v>
      </c>
      <c r="BS551" s="21" t="str">
        <f t="shared" si="49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7"/>
        <v>Aderente</v>
      </c>
      <c r="BR552" s="21" t="str">
        <f t="shared" si="48"/>
        <v>*</v>
      </c>
      <c r="BS552" s="21" t="str">
        <f t="shared" si="49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7"/>
        <v>Aderente</v>
      </c>
      <c r="BR553" s="21" t="str">
        <f t="shared" si="48"/>
        <v>*</v>
      </c>
      <c r="BS553" s="21" t="str">
        <f t="shared" si="49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7"/>
        <v>Aderente</v>
      </c>
      <c r="BR554" s="21" t="str">
        <f t="shared" si="48"/>
        <v>*</v>
      </c>
      <c r="BS554" s="21" t="str">
        <f t="shared" si="49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7"/>
        <v>Aderente</v>
      </c>
      <c r="BR555" s="21" t="str">
        <f t="shared" si="48"/>
        <v>*</v>
      </c>
      <c r="BS555" s="21" t="str">
        <f t="shared" si="49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7"/>
        <v>Aderente</v>
      </c>
      <c r="BR556" s="21" t="str">
        <f t="shared" si="48"/>
        <v>*</v>
      </c>
      <c r="BS556" s="21" t="str">
        <f t="shared" si="49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7"/>
        <v>Aderente</v>
      </c>
      <c r="BR557" s="21" t="str">
        <f t="shared" si="48"/>
        <v>*</v>
      </c>
      <c r="BS557" s="21" t="str">
        <f t="shared" si="49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7"/>
        <v>Aderente</v>
      </c>
      <c r="BR558" s="21" t="str">
        <f t="shared" si="48"/>
        <v>*</v>
      </c>
      <c r="BS558" s="21" t="str">
        <f t="shared" si="49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7"/>
        <v>Aderente</v>
      </c>
      <c r="BR559" s="21" t="str">
        <f t="shared" si="48"/>
        <v>*</v>
      </c>
      <c r="BS559" s="21" t="str">
        <f t="shared" si="49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7"/>
        <v>Aderente</v>
      </c>
      <c r="BR560" s="21" t="str">
        <f t="shared" si="48"/>
        <v>*</v>
      </c>
      <c r="BS560" s="21" t="str">
        <f t="shared" si="49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7"/>
        <v>Aderente</v>
      </c>
      <c r="BR561" s="21" t="str">
        <f t="shared" si="48"/>
        <v>*</v>
      </c>
      <c r="BS561" s="21" t="str">
        <f t="shared" si="49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7"/>
        <v>Aderente</v>
      </c>
      <c r="BR562" s="21" t="str">
        <f t="shared" si="48"/>
        <v>*</v>
      </c>
      <c r="BS562" s="21" t="str">
        <f t="shared" si="49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7"/>
        <v>Aderente</v>
      </c>
      <c r="BR563" s="21" t="str">
        <f t="shared" si="48"/>
        <v>*</v>
      </c>
      <c r="BS563" s="21" t="str">
        <f t="shared" si="49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7"/>
        <v>Aderente</v>
      </c>
      <c r="BR564" s="21" t="str">
        <f t="shared" si="48"/>
        <v>*</v>
      </c>
      <c r="BS564" s="21" t="str">
        <f t="shared" si="49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7"/>
        <v>Aderente</v>
      </c>
      <c r="BR565" s="21" t="str">
        <f t="shared" si="48"/>
        <v>*</v>
      </c>
      <c r="BS565" s="21" t="str">
        <f t="shared" si="49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7"/>
        <v>Aderente</v>
      </c>
      <c r="BR566" s="21" t="str">
        <f t="shared" si="48"/>
        <v>*</v>
      </c>
      <c r="BS566" s="21" t="str">
        <f t="shared" si="49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7"/>
        <v>Aderente</v>
      </c>
      <c r="BR567" s="21" t="str">
        <f t="shared" si="48"/>
        <v>*</v>
      </c>
      <c r="BS567" s="21" t="str">
        <f t="shared" si="49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7"/>
        <v>Aderente</v>
      </c>
      <c r="BR568" s="21" t="str">
        <f t="shared" si="48"/>
        <v>*</v>
      </c>
      <c r="BS568" s="21" t="str">
        <f t="shared" si="49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7"/>
        <v>Aderente</v>
      </c>
      <c r="BR569" s="21" t="str">
        <f t="shared" si="48"/>
        <v>*</v>
      </c>
      <c r="BS569" s="21" t="str">
        <f t="shared" si="49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7"/>
        <v>Aderente</v>
      </c>
      <c r="BR570" s="21" t="str">
        <f t="shared" si="48"/>
        <v>*</v>
      </c>
      <c r="BS570" s="21" t="str">
        <f t="shared" si="49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7"/>
        <v>Aderente</v>
      </c>
      <c r="BR571" s="21" t="str">
        <f t="shared" si="48"/>
        <v>*</v>
      </c>
      <c r="BS571" s="21" t="str">
        <f t="shared" si="49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7"/>
        <v>Aderente</v>
      </c>
      <c r="BR572" s="21" t="str">
        <f t="shared" si="48"/>
        <v>*</v>
      </c>
      <c r="BS572" s="21" t="str">
        <f t="shared" si="49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7"/>
        <v>Aderente</v>
      </c>
      <c r="BR573" s="21" t="str">
        <f t="shared" si="48"/>
        <v>*</v>
      </c>
      <c r="BS573" s="21" t="str">
        <f t="shared" si="49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7"/>
        <v>Aderente</v>
      </c>
      <c r="BR574" s="21" t="str">
        <f t="shared" si="48"/>
        <v>*</v>
      </c>
      <c r="BS574" s="21" t="str">
        <f t="shared" si="49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7"/>
        <v>Aderente</v>
      </c>
      <c r="BR575" s="21" t="str">
        <f t="shared" si="48"/>
        <v>*</v>
      </c>
      <c r="BS575" s="21" t="str">
        <f t="shared" si="49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7"/>
        <v>Aderente</v>
      </c>
      <c r="BR576" s="21" t="str">
        <f t="shared" si="48"/>
        <v>*</v>
      </c>
      <c r="BS576" s="21" t="str">
        <f t="shared" si="49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7"/>
        <v>Aderente</v>
      </c>
      <c r="BR577" s="21" t="str">
        <f t="shared" si="48"/>
        <v>*</v>
      </c>
      <c r="BS577" s="21" t="str">
        <f t="shared" si="49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7"/>
        <v>Aderente</v>
      </c>
      <c r="BR578" s="21" t="str">
        <f t="shared" si="48"/>
        <v>*</v>
      </c>
      <c r="BS578" s="21" t="str">
        <f t="shared" si="49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7"/>
        <v>Aderente</v>
      </c>
      <c r="BR579" s="21" t="str">
        <f t="shared" si="48"/>
        <v>*</v>
      </c>
      <c r="BS579" s="21" t="str">
        <f t="shared" si="49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7"/>
        <v>Aderente</v>
      </c>
      <c r="BR580" s="21" t="str">
        <f t="shared" si="48"/>
        <v>*</v>
      </c>
      <c r="BS580" s="21" t="str">
        <f t="shared" si="49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7"/>
        <v>Aderente</v>
      </c>
      <c r="BR581" s="21" t="str">
        <f t="shared" si="48"/>
        <v>*</v>
      </c>
      <c r="BS581" s="21" t="str">
        <f t="shared" si="49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7"/>
        <v>Aderente</v>
      </c>
      <c r="BR582" s="21" t="str">
        <f t="shared" si="48"/>
        <v>*</v>
      </c>
      <c r="BS582" s="21" t="str">
        <f t="shared" si="49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7"/>
        <v>Aderente</v>
      </c>
      <c r="BR583" s="21" t="str">
        <f t="shared" si="48"/>
        <v>*</v>
      </c>
      <c r="BS583" s="21" t="str">
        <f t="shared" si="49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7"/>
        <v>Aderente</v>
      </c>
      <c r="BR584" s="21" t="str">
        <f t="shared" si="48"/>
        <v>*</v>
      </c>
      <c r="BS584" s="21" t="str">
        <f t="shared" si="49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7"/>
        <v>Aderente</v>
      </c>
      <c r="BR585" s="21" t="str">
        <f t="shared" si="48"/>
        <v>*</v>
      </c>
      <c r="BS585" s="21" t="str">
        <f t="shared" si="49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7"/>
        <v>Aderente</v>
      </c>
      <c r="BR586" s="21" t="str">
        <f t="shared" si="48"/>
        <v>*</v>
      </c>
      <c r="BS586" s="21" t="str">
        <f t="shared" si="49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7"/>
        <v>Aderente</v>
      </c>
      <c r="BR587" s="21" t="str">
        <f t="shared" si="48"/>
        <v>*</v>
      </c>
      <c r="BS587" s="21" t="str">
        <f t="shared" si="49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7"/>
        <v>Aderente</v>
      </c>
      <c r="BR588" s="21" t="str">
        <f t="shared" si="48"/>
        <v>*</v>
      </c>
      <c r="BS588" s="21" t="str">
        <f t="shared" si="49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7"/>
        <v>Aderente</v>
      </c>
      <c r="BR589" s="21" t="str">
        <f t="shared" si="48"/>
        <v>*</v>
      </c>
      <c r="BS589" s="21" t="str">
        <f t="shared" si="49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6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7"/>
        <v>Aderente</v>
      </c>
      <c r="BR590" s="21" t="str">
        <f t="shared" si="48"/>
        <v>*</v>
      </c>
      <c r="BS590" s="21" t="str">
        <f t="shared" si="49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6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7"/>
        <v>Aderente</v>
      </c>
      <c r="BR591" s="21" t="str">
        <f t="shared" si="48"/>
        <v>*</v>
      </c>
      <c r="BS591" s="21" t="str">
        <f t="shared" si="49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0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7"/>
        <v>Aderente</v>
      </c>
      <c r="BR592" s="21" t="str">
        <f t="shared" si="48"/>
        <v>*</v>
      </c>
      <c r="BS592" s="21" t="str">
        <f t="shared" si="49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7"/>
        <v>Aderente</v>
      </c>
      <c r="BR593" s="21" t="str">
        <f t="shared" si="48"/>
        <v>*</v>
      </c>
      <c r="BS593" s="21" t="str">
        <f t="shared" si="49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7"/>
        <v>Aderente</v>
      </c>
      <c r="BR594" s="21" t="str">
        <f t="shared" si="48"/>
        <v>*</v>
      </c>
      <c r="BS594" s="21" t="str">
        <f t="shared" si="49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7"/>
        <v>Aderente</v>
      </c>
      <c r="BR595" s="21" t="str">
        <f t="shared" si="48"/>
        <v>*</v>
      </c>
      <c r="BS595" s="21" t="str">
        <f t="shared" si="49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1">IF(AND(BR596&lt;1,BS596&lt;1),"Produção e Intervalo",IF(BR596&lt;1,"Intervalo",IF(BS596&lt;1,"Produção","Aderente")))</f>
        <v>Aderente</v>
      </c>
      <c r="BR596" s="21" t="str">
        <f t="shared" ref="BR596:BR659" si="52">IF(OR(B596="",F596=""),"*",AY596/P596)</f>
        <v>*</v>
      </c>
      <c r="BS596" s="21" t="str">
        <f t="shared" ref="BS596:BS659" si="53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1"/>
        <v>Aderente</v>
      </c>
      <c r="BR597" s="21" t="str">
        <f t="shared" si="52"/>
        <v>*</v>
      </c>
      <c r="BS597" s="21" t="str">
        <f t="shared" si="53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1"/>
        <v>Aderente</v>
      </c>
      <c r="BR598" s="21" t="str">
        <f t="shared" si="52"/>
        <v>*</v>
      </c>
      <c r="BS598" s="21" t="str">
        <f t="shared" si="53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1"/>
        <v>Aderente</v>
      </c>
      <c r="BR599" s="21" t="str">
        <f t="shared" si="52"/>
        <v>*</v>
      </c>
      <c r="BS599" s="21" t="str">
        <f t="shared" si="53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1"/>
        <v>Aderente</v>
      </c>
      <c r="BR600" s="21" t="str">
        <f t="shared" si="52"/>
        <v>*</v>
      </c>
      <c r="BS600" s="21" t="str">
        <f t="shared" si="53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1"/>
        <v>Aderente</v>
      </c>
      <c r="BR601" s="21" t="str">
        <f t="shared" si="52"/>
        <v>*</v>
      </c>
      <c r="BS601" s="21" t="str">
        <f t="shared" si="53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1"/>
        <v>Aderente</v>
      </c>
      <c r="BR602" s="21" t="str">
        <f t="shared" si="52"/>
        <v>*</v>
      </c>
      <c r="BS602" s="21" t="str">
        <f t="shared" si="53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1"/>
        <v>Aderente</v>
      </c>
      <c r="BR603" s="21" t="str">
        <f t="shared" si="52"/>
        <v>*</v>
      </c>
      <c r="BS603" s="21" t="str">
        <f t="shared" si="53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1"/>
        <v>Aderente</v>
      </c>
      <c r="BR604" s="21" t="str">
        <f t="shared" si="52"/>
        <v>*</v>
      </c>
      <c r="BS604" s="21" t="str">
        <f t="shared" si="53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1"/>
        <v>Aderente</v>
      </c>
      <c r="BR605" s="21" t="str">
        <f t="shared" si="52"/>
        <v>*</v>
      </c>
      <c r="BS605" s="21" t="str">
        <f t="shared" si="53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1"/>
        <v>Aderente</v>
      </c>
      <c r="BR606" s="21" t="str">
        <f t="shared" si="52"/>
        <v>*</v>
      </c>
      <c r="BS606" s="21" t="str">
        <f t="shared" si="53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1"/>
        <v>Aderente</v>
      </c>
      <c r="BR607" s="21" t="str">
        <f t="shared" si="52"/>
        <v>*</v>
      </c>
      <c r="BS607" s="21" t="str">
        <f t="shared" si="53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1"/>
        <v>Aderente</v>
      </c>
      <c r="BR608" s="21" t="str">
        <f t="shared" si="52"/>
        <v>*</v>
      </c>
      <c r="BS608" s="21" t="str">
        <f t="shared" si="53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1"/>
        <v>Aderente</v>
      </c>
      <c r="BR609" s="21" t="str">
        <f t="shared" si="52"/>
        <v>*</v>
      </c>
      <c r="BS609" s="21" t="str">
        <f t="shared" si="53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1"/>
        <v>Aderente</v>
      </c>
      <c r="BR610" s="21" t="str">
        <f t="shared" si="52"/>
        <v>*</v>
      </c>
      <c r="BS610" s="21" t="str">
        <f t="shared" si="53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1"/>
        <v>Aderente</v>
      </c>
      <c r="BR611" s="21" t="str">
        <f t="shared" si="52"/>
        <v>*</v>
      </c>
      <c r="BS611" s="21" t="str">
        <f t="shared" si="53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1"/>
        <v>Aderente</v>
      </c>
      <c r="BR612" s="21" t="str">
        <f t="shared" si="52"/>
        <v>*</v>
      </c>
      <c r="BS612" s="21" t="str">
        <f t="shared" si="53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1"/>
        <v>Aderente</v>
      </c>
      <c r="BR613" s="21" t="str">
        <f t="shared" si="52"/>
        <v>*</v>
      </c>
      <c r="BS613" s="21" t="str">
        <f t="shared" si="53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1"/>
        <v>Aderente</v>
      </c>
      <c r="BR614" s="21" t="str">
        <f t="shared" si="52"/>
        <v>*</v>
      </c>
      <c r="BS614" s="21" t="str">
        <f t="shared" si="53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1"/>
        <v>Aderente</v>
      </c>
      <c r="BR615" s="21" t="str">
        <f t="shared" si="52"/>
        <v>*</v>
      </c>
      <c r="BS615" s="21" t="str">
        <f t="shared" si="53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1"/>
        <v>Aderente</v>
      </c>
      <c r="BR616" s="21" t="str">
        <f t="shared" si="52"/>
        <v>*</v>
      </c>
      <c r="BS616" s="21" t="str">
        <f t="shared" si="53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1"/>
        <v>Aderente</v>
      </c>
      <c r="BR617" s="21" t="str">
        <f t="shared" si="52"/>
        <v>*</v>
      </c>
      <c r="BS617" s="21" t="str">
        <f t="shared" si="53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1"/>
        <v>Aderente</v>
      </c>
      <c r="BR618" s="21" t="str">
        <f t="shared" si="52"/>
        <v>*</v>
      </c>
      <c r="BS618" s="21" t="str">
        <f t="shared" si="53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1"/>
        <v>Aderente</v>
      </c>
      <c r="BR619" s="21" t="str">
        <f t="shared" si="52"/>
        <v>*</v>
      </c>
      <c r="BS619" s="21" t="str">
        <f t="shared" si="53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1"/>
        <v>Aderente</v>
      </c>
      <c r="BR620" s="21" t="str">
        <f t="shared" si="52"/>
        <v>*</v>
      </c>
      <c r="BS620" s="21" t="str">
        <f t="shared" si="53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1"/>
        <v>Aderente</v>
      </c>
      <c r="BR621" s="21" t="str">
        <f t="shared" si="52"/>
        <v>*</v>
      </c>
      <c r="BS621" s="21" t="str">
        <f t="shared" si="53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1"/>
        <v>Aderente</v>
      </c>
      <c r="BR622" s="21" t="str">
        <f t="shared" si="52"/>
        <v>*</v>
      </c>
      <c r="BS622" s="21" t="str">
        <f t="shared" si="53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1"/>
        <v>Aderente</v>
      </c>
      <c r="BR623" s="21" t="str">
        <f t="shared" si="52"/>
        <v>*</v>
      </c>
      <c r="BS623" s="21" t="str">
        <f t="shared" si="53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1"/>
        <v>Aderente</v>
      </c>
      <c r="BR624" s="21" t="str">
        <f t="shared" si="52"/>
        <v>*</v>
      </c>
      <c r="BS624" s="21" t="str">
        <f t="shared" si="53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1"/>
        <v>Aderente</v>
      </c>
      <c r="BR625" s="21" t="str">
        <f t="shared" si="52"/>
        <v>*</v>
      </c>
      <c r="BS625" s="21" t="str">
        <f t="shared" si="53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1"/>
        <v>Aderente</v>
      </c>
      <c r="BR626" s="21" t="str">
        <f t="shared" si="52"/>
        <v>*</v>
      </c>
      <c r="BS626" s="21" t="str">
        <f t="shared" si="53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1"/>
        <v>Aderente</v>
      </c>
      <c r="BR627" s="21" t="str">
        <f t="shared" si="52"/>
        <v>*</v>
      </c>
      <c r="BS627" s="21" t="str">
        <f t="shared" si="53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1"/>
        <v>Aderente</v>
      </c>
      <c r="BR628" s="21" t="str">
        <f t="shared" si="52"/>
        <v>*</v>
      </c>
      <c r="BS628" s="21" t="str">
        <f t="shared" si="53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1"/>
        <v>Aderente</v>
      </c>
      <c r="BR629" s="21" t="str">
        <f t="shared" si="52"/>
        <v>*</v>
      </c>
      <c r="BS629" s="21" t="str">
        <f t="shared" si="53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1"/>
        <v>Aderente</v>
      </c>
      <c r="BR630" s="21" t="str">
        <f t="shared" si="52"/>
        <v>*</v>
      </c>
      <c r="BS630" s="21" t="str">
        <f t="shared" si="53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1"/>
        <v>Aderente</v>
      </c>
      <c r="BR631" s="21" t="str">
        <f t="shared" si="52"/>
        <v>*</v>
      </c>
      <c r="BS631" s="21" t="str">
        <f t="shared" si="53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1"/>
        <v>Aderente</v>
      </c>
      <c r="BR632" s="21" t="str">
        <f t="shared" si="52"/>
        <v>*</v>
      </c>
      <c r="BS632" s="21" t="str">
        <f t="shared" si="53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1"/>
        <v>Aderente</v>
      </c>
      <c r="BR633" s="21" t="str">
        <f t="shared" si="52"/>
        <v>*</v>
      </c>
      <c r="BS633" s="21" t="str">
        <f t="shared" si="53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1"/>
        <v>Aderente</v>
      </c>
      <c r="BR634" s="21" t="str">
        <f t="shared" si="52"/>
        <v>*</v>
      </c>
      <c r="BS634" s="21" t="str">
        <f t="shared" si="53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1"/>
        <v>Aderente</v>
      </c>
      <c r="BR635" s="21" t="str">
        <f t="shared" si="52"/>
        <v>*</v>
      </c>
      <c r="BS635" s="21" t="str">
        <f t="shared" si="53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1"/>
        <v>Aderente</v>
      </c>
      <c r="BR636" s="21" t="str">
        <f t="shared" si="52"/>
        <v>*</v>
      </c>
      <c r="BS636" s="21" t="str">
        <f t="shared" si="53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1"/>
        <v>Aderente</v>
      </c>
      <c r="BR637" s="21" t="str">
        <f t="shared" si="52"/>
        <v>*</v>
      </c>
      <c r="BS637" s="21" t="str">
        <f t="shared" si="53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1"/>
        <v>Aderente</v>
      </c>
      <c r="BR638" s="21" t="str">
        <f t="shared" si="52"/>
        <v>*</v>
      </c>
      <c r="BS638" s="21" t="str">
        <f t="shared" si="53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1"/>
        <v>Aderente</v>
      </c>
      <c r="BR639" s="21" t="str">
        <f t="shared" si="52"/>
        <v>*</v>
      </c>
      <c r="BS639" s="21" t="str">
        <f t="shared" si="53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1"/>
        <v>Aderente</v>
      </c>
      <c r="BR640" s="21" t="str">
        <f t="shared" si="52"/>
        <v>*</v>
      </c>
      <c r="BS640" s="21" t="str">
        <f t="shared" si="53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1"/>
        <v>Aderente</v>
      </c>
      <c r="BR641" s="21" t="str">
        <f t="shared" si="52"/>
        <v>*</v>
      </c>
      <c r="BS641" s="21" t="str">
        <f t="shared" si="53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1"/>
        <v>Aderente</v>
      </c>
      <c r="BR642" s="21" t="str">
        <f t="shared" si="52"/>
        <v>*</v>
      </c>
      <c r="BS642" s="21" t="str">
        <f t="shared" si="53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1"/>
        <v>Aderente</v>
      </c>
      <c r="BR643" s="21" t="str">
        <f t="shared" si="52"/>
        <v>*</v>
      </c>
      <c r="BS643" s="21" t="str">
        <f t="shared" si="53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1"/>
        <v>Aderente</v>
      </c>
      <c r="BR644" s="21" t="str">
        <f t="shared" si="52"/>
        <v>*</v>
      </c>
      <c r="BS644" s="21" t="str">
        <f t="shared" si="53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1"/>
        <v>Aderente</v>
      </c>
      <c r="BR645" s="21" t="str">
        <f t="shared" si="52"/>
        <v>*</v>
      </c>
      <c r="BS645" s="21" t="str">
        <f t="shared" si="53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1"/>
        <v>Aderente</v>
      </c>
      <c r="BR646" s="21" t="str">
        <f t="shared" si="52"/>
        <v>*</v>
      </c>
      <c r="BS646" s="21" t="str">
        <f t="shared" si="53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1"/>
        <v>Aderente</v>
      </c>
      <c r="BR647" s="21" t="str">
        <f t="shared" si="52"/>
        <v>*</v>
      </c>
      <c r="BS647" s="21" t="str">
        <f t="shared" si="53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1"/>
        <v>Aderente</v>
      </c>
      <c r="BR648" s="21" t="str">
        <f t="shared" si="52"/>
        <v>*</v>
      </c>
      <c r="BS648" s="21" t="str">
        <f t="shared" si="53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1"/>
        <v>Aderente</v>
      </c>
      <c r="BR649" s="21" t="str">
        <f t="shared" si="52"/>
        <v>*</v>
      </c>
      <c r="BS649" s="21" t="str">
        <f t="shared" si="53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1"/>
        <v>Aderente</v>
      </c>
      <c r="BR650" s="21" t="str">
        <f t="shared" si="52"/>
        <v>*</v>
      </c>
      <c r="BS650" s="21" t="str">
        <f t="shared" si="53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1"/>
        <v>Aderente</v>
      </c>
      <c r="BR651" s="21" t="str">
        <f t="shared" si="52"/>
        <v>*</v>
      </c>
      <c r="BS651" s="21" t="str">
        <f t="shared" si="53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1"/>
        <v>Aderente</v>
      </c>
      <c r="BR652" s="21" t="str">
        <f t="shared" si="52"/>
        <v>*</v>
      </c>
      <c r="BS652" s="21" t="str">
        <f t="shared" si="53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1"/>
        <v>Aderente</v>
      </c>
      <c r="BR653" s="21" t="str">
        <f t="shared" si="52"/>
        <v>*</v>
      </c>
      <c r="BS653" s="21" t="str">
        <f t="shared" si="53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0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1"/>
        <v>Aderente</v>
      </c>
      <c r="BR654" s="21" t="str">
        <f t="shared" si="52"/>
        <v>*</v>
      </c>
      <c r="BS654" s="21" t="str">
        <f t="shared" si="53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0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1"/>
        <v>Aderente</v>
      </c>
      <c r="BR655" s="21" t="str">
        <f t="shared" si="52"/>
        <v>*</v>
      </c>
      <c r="BS655" s="21" t="str">
        <f t="shared" si="53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54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1"/>
        <v>Aderente</v>
      </c>
      <c r="BR656" s="21" t="str">
        <f t="shared" si="52"/>
        <v>*</v>
      </c>
      <c r="BS656" s="21" t="str">
        <f t="shared" si="53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1"/>
        <v>Aderente</v>
      </c>
      <c r="BR657" s="21" t="str">
        <f t="shared" si="52"/>
        <v>*</v>
      </c>
      <c r="BS657" s="21" t="str">
        <f t="shared" si="53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1"/>
        <v>Aderente</v>
      </c>
      <c r="BR658" s="21" t="str">
        <f t="shared" si="52"/>
        <v>*</v>
      </c>
      <c r="BS658" s="21" t="str">
        <f t="shared" si="53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1"/>
        <v>Aderente</v>
      </c>
      <c r="BR659" s="21" t="str">
        <f t="shared" si="52"/>
        <v>*</v>
      </c>
      <c r="BS659" s="21" t="str">
        <f t="shared" si="53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55">IF(AND(BR660&lt;1,BS660&lt;1),"Produção e Intervalo",IF(BR660&lt;1,"Intervalo",IF(BS660&lt;1,"Produção","Aderente")))</f>
        <v>Aderente</v>
      </c>
      <c r="BR660" s="21" t="str">
        <f t="shared" ref="BR660:BR723" si="56">IF(OR(B660="",F660=""),"*",AY660/P660)</f>
        <v>*</v>
      </c>
      <c r="BS660" s="21" t="str">
        <f t="shared" ref="BS660:BS723" si="57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5"/>
        <v>Aderente</v>
      </c>
      <c r="BR661" s="21" t="str">
        <f t="shared" si="56"/>
        <v>*</v>
      </c>
      <c r="BS661" s="21" t="str">
        <f t="shared" si="57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5"/>
        <v>Aderente</v>
      </c>
      <c r="BR662" s="21" t="str">
        <f t="shared" si="56"/>
        <v>*</v>
      </c>
      <c r="BS662" s="21" t="str">
        <f t="shared" si="57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5"/>
        <v>Aderente</v>
      </c>
      <c r="BR663" s="21" t="str">
        <f t="shared" si="56"/>
        <v>*</v>
      </c>
      <c r="BS663" s="21" t="str">
        <f t="shared" si="57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5"/>
        <v>Aderente</v>
      </c>
      <c r="BR664" s="21" t="str">
        <f t="shared" si="56"/>
        <v>*</v>
      </c>
      <c r="BS664" s="21" t="str">
        <f t="shared" si="57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5"/>
        <v>Aderente</v>
      </c>
      <c r="BR665" s="21" t="str">
        <f t="shared" si="56"/>
        <v>*</v>
      </c>
      <c r="BS665" s="21" t="str">
        <f t="shared" si="57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5"/>
        <v>Aderente</v>
      </c>
      <c r="BR666" s="21" t="str">
        <f t="shared" si="56"/>
        <v>*</v>
      </c>
      <c r="BS666" s="21" t="str">
        <f t="shared" si="57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5"/>
        <v>Aderente</v>
      </c>
      <c r="BR667" s="21" t="str">
        <f t="shared" si="56"/>
        <v>*</v>
      </c>
      <c r="BS667" s="21" t="str">
        <f t="shared" si="57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5"/>
        <v>Aderente</v>
      </c>
      <c r="BR668" s="21" t="str">
        <f t="shared" si="56"/>
        <v>*</v>
      </c>
      <c r="BS668" s="21" t="str">
        <f t="shared" si="57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5"/>
        <v>Aderente</v>
      </c>
      <c r="BR669" s="21" t="str">
        <f t="shared" si="56"/>
        <v>*</v>
      </c>
      <c r="BS669" s="21" t="str">
        <f t="shared" si="57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5"/>
        <v>Aderente</v>
      </c>
      <c r="BR670" s="21" t="str">
        <f t="shared" si="56"/>
        <v>*</v>
      </c>
      <c r="BS670" s="21" t="str">
        <f t="shared" si="57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5"/>
        <v>Aderente</v>
      </c>
      <c r="BR671" s="21" t="str">
        <f t="shared" si="56"/>
        <v>*</v>
      </c>
      <c r="BS671" s="21" t="str">
        <f t="shared" si="57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5"/>
        <v>Aderente</v>
      </c>
      <c r="BR672" s="21" t="str">
        <f t="shared" si="56"/>
        <v>*</v>
      </c>
      <c r="BS672" s="21" t="str">
        <f t="shared" si="57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5"/>
        <v>Aderente</v>
      </c>
      <c r="BR673" s="21" t="str">
        <f t="shared" si="56"/>
        <v>*</v>
      </c>
      <c r="BS673" s="21" t="str">
        <f t="shared" si="57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5"/>
        <v>Aderente</v>
      </c>
      <c r="BR674" s="21" t="str">
        <f t="shared" si="56"/>
        <v>*</v>
      </c>
      <c r="BS674" s="21" t="str">
        <f t="shared" si="57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5"/>
        <v>Aderente</v>
      </c>
      <c r="BR675" s="21" t="str">
        <f t="shared" si="56"/>
        <v>*</v>
      </c>
      <c r="BS675" s="21" t="str">
        <f t="shared" si="57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5"/>
        <v>Aderente</v>
      </c>
      <c r="BR676" s="21" t="str">
        <f t="shared" si="56"/>
        <v>*</v>
      </c>
      <c r="BS676" s="21" t="str">
        <f t="shared" si="57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5"/>
        <v>Aderente</v>
      </c>
      <c r="BR677" s="21" t="str">
        <f t="shared" si="56"/>
        <v>*</v>
      </c>
      <c r="BS677" s="21" t="str">
        <f t="shared" si="57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5"/>
        <v>Aderente</v>
      </c>
      <c r="BR678" s="21" t="str">
        <f t="shared" si="56"/>
        <v>*</v>
      </c>
      <c r="BS678" s="21" t="str">
        <f t="shared" si="57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5"/>
        <v>Aderente</v>
      </c>
      <c r="BR679" s="21" t="str">
        <f t="shared" si="56"/>
        <v>*</v>
      </c>
      <c r="BS679" s="21" t="str">
        <f t="shared" si="57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5"/>
        <v>Aderente</v>
      </c>
      <c r="BR680" s="21" t="str">
        <f t="shared" si="56"/>
        <v>*</v>
      </c>
      <c r="BS680" s="21" t="str">
        <f t="shared" si="57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5"/>
        <v>Aderente</v>
      </c>
      <c r="BR681" s="21" t="str">
        <f t="shared" si="56"/>
        <v>*</v>
      </c>
      <c r="BS681" s="21" t="str">
        <f t="shared" si="57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5"/>
        <v>Aderente</v>
      </c>
      <c r="BR682" s="21" t="str">
        <f t="shared" si="56"/>
        <v>*</v>
      </c>
      <c r="BS682" s="21" t="str">
        <f t="shared" si="57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5"/>
        <v>Aderente</v>
      </c>
      <c r="BR683" s="21" t="str">
        <f t="shared" si="56"/>
        <v>*</v>
      </c>
      <c r="BS683" s="21" t="str">
        <f t="shared" si="57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5"/>
        <v>Aderente</v>
      </c>
      <c r="BR684" s="21" t="str">
        <f t="shared" si="56"/>
        <v>*</v>
      </c>
      <c r="BS684" s="21" t="str">
        <f t="shared" si="57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5"/>
        <v>Aderente</v>
      </c>
      <c r="BR685" s="21" t="str">
        <f t="shared" si="56"/>
        <v>*</v>
      </c>
      <c r="BS685" s="21" t="str">
        <f t="shared" si="57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5"/>
        <v>Aderente</v>
      </c>
      <c r="BR686" s="21" t="str">
        <f t="shared" si="56"/>
        <v>*</v>
      </c>
      <c r="BS686" s="21" t="str">
        <f t="shared" si="57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5"/>
        <v>Aderente</v>
      </c>
      <c r="BR687" s="21" t="str">
        <f t="shared" si="56"/>
        <v>*</v>
      </c>
      <c r="BS687" s="21" t="str">
        <f t="shared" si="57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5"/>
        <v>Aderente</v>
      </c>
      <c r="BR688" s="21" t="str">
        <f t="shared" si="56"/>
        <v>*</v>
      </c>
      <c r="BS688" s="21" t="str">
        <f t="shared" si="57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5"/>
        <v>Aderente</v>
      </c>
      <c r="BR689" s="21" t="str">
        <f t="shared" si="56"/>
        <v>*</v>
      </c>
      <c r="BS689" s="21" t="str">
        <f t="shared" si="57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5"/>
        <v>Aderente</v>
      </c>
      <c r="BR690" s="21" t="str">
        <f t="shared" si="56"/>
        <v>*</v>
      </c>
      <c r="BS690" s="21" t="str">
        <f t="shared" si="57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5"/>
        <v>Aderente</v>
      </c>
      <c r="BR691" s="21" t="str">
        <f t="shared" si="56"/>
        <v>*</v>
      </c>
      <c r="BS691" s="21" t="str">
        <f t="shared" si="57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5"/>
        <v>Aderente</v>
      </c>
      <c r="BR692" s="21" t="str">
        <f t="shared" si="56"/>
        <v>*</v>
      </c>
      <c r="BS692" s="21" t="str">
        <f t="shared" si="57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5"/>
        <v>Aderente</v>
      </c>
      <c r="BR693" s="21" t="str">
        <f t="shared" si="56"/>
        <v>*</v>
      </c>
      <c r="BS693" s="21" t="str">
        <f t="shared" si="57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5"/>
        <v>Aderente</v>
      </c>
      <c r="BR694" s="21" t="str">
        <f t="shared" si="56"/>
        <v>*</v>
      </c>
      <c r="BS694" s="21" t="str">
        <f t="shared" si="57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5"/>
        <v>Aderente</v>
      </c>
      <c r="BR695" s="21" t="str">
        <f t="shared" si="56"/>
        <v>*</v>
      </c>
      <c r="BS695" s="21" t="str">
        <f t="shared" si="57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5"/>
        <v>Aderente</v>
      </c>
      <c r="BR696" s="21" t="str">
        <f t="shared" si="56"/>
        <v>*</v>
      </c>
      <c r="BS696" s="21" t="str">
        <f t="shared" si="57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5"/>
        <v>Aderente</v>
      </c>
      <c r="BR697" s="21" t="str">
        <f t="shared" si="56"/>
        <v>*</v>
      </c>
      <c r="BS697" s="21" t="str">
        <f t="shared" si="57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5"/>
        <v>Aderente</v>
      </c>
      <c r="BR698" s="21" t="str">
        <f t="shared" si="56"/>
        <v>*</v>
      </c>
      <c r="BS698" s="21" t="str">
        <f t="shared" si="57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5"/>
        <v>Aderente</v>
      </c>
      <c r="BR699" s="21" t="str">
        <f t="shared" si="56"/>
        <v>*</v>
      </c>
      <c r="BS699" s="21" t="str">
        <f t="shared" si="57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5"/>
        <v>Aderente</v>
      </c>
      <c r="BR700" s="21" t="str">
        <f t="shared" si="56"/>
        <v>*</v>
      </c>
      <c r="BS700" s="21" t="str">
        <f t="shared" si="57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5"/>
        <v>Aderente</v>
      </c>
      <c r="BR701" s="21" t="str">
        <f t="shared" si="56"/>
        <v>*</v>
      </c>
      <c r="BS701" s="21" t="str">
        <f t="shared" si="57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5"/>
        <v>Aderente</v>
      </c>
      <c r="BR702" s="21" t="str">
        <f t="shared" si="56"/>
        <v>*</v>
      </c>
      <c r="BS702" s="21" t="str">
        <f t="shared" si="57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5"/>
        <v>Aderente</v>
      </c>
      <c r="BR703" s="21" t="str">
        <f t="shared" si="56"/>
        <v>*</v>
      </c>
      <c r="BS703" s="21" t="str">
        <f t="shared" si="57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5"/>
        <v>Aderente</v>
      </c>
      <c r="BR704" s="21" t="str">
        <f t="shared" si="56"/>
        <v>*</v>
      </c>
      <c r="BS704" s="21" t="str">
        <f t="shared" si="57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5"/>
        <v>Aderente</v>
      </c>
      <c r="BR705" s="21" t="str">
        <f t="shared" si="56"/>
        <v>*</v>
      </c>
      <c r="BS705" s="21" t="str">
        <f t="shared" si="57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5"/>
        <v>Aderente</v>
      </c>
      <c r="BR706" s="21" t="str">
        <f t="shared" si="56"/>
        <v>*</v>
      </c>
      <c r="BS706" s="21" t="str">
        <f t="shared" si="57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5"/>
        <v>Aderente</v>
      </c>
      <c r="BR707" s="21" t="str">
        <f t="shared" si="56"/>
        <v>*</v>
      </c>
      <c r="BS707" s="21" t="str">
        <f t="shared" si="57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5"/>
        <v>Aderente</v>
      </c>
      <c r="BR708" s="21" t="str">
        <f t="shared" si="56"/>
        <v>*</v>
      </c>
      <c r="BS708" s="21" t="str">
        <f t="shared" si="57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5"/>
        <v>Aderente</v>
      </c>
      <c r="BR709" s="21" t="str">
        <f t="shared" si="56"/>
        <v>*</v>
      </c>
      <c r="BS709" s="21" t="str">
        <f t="shared" si="57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5"/>
        <v>Aderente</v>
      </c>
      <c r="BR710" s="21" t="str">
        <f t="shared" si="56"/>
        <v>*</v>
      </c>
      <c r="BS710" s="21" t="str">
        <f t="shared" si="57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5"/>
        <v>Aderente</v>
      </c>
      <c r="BR711" s="21" t="str">
        <f t="shared" si="56"/>
        <v>*</v>
      </c>
      <c r="BS711" s="21" t="str">
        <f t="shared" si="57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5"/>
        <v>Aderente</v>
      </c>
      <c r="BR712" s="21" t="str">
        <f t="shared" si="56"/>
        <v>*</v>
      </c>
      <c r="BS712" s="21" t="str">
        <f t="shared" si="57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5"/>
        <v>Aderente</v>
      </c>
      <c r="BR713" s="21" t="str">
        <f t="shared" si="56"/>
        <v>*</v>
      </c>
      <c r="BS713" s="21" t="str">
        <f t="shared" si="57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5"/>
        <v>Aderente</v>
      </c>
      <c r="BR714" s="21" t="str">
        <f t="shared" si="56"/>
        <v>*</v>
      </c>
      <c r="BS714" s="21" t="str">
        <f t="shared" si="57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5"/>
        <v>Aderente</v>
      </c>
      <c r="BR715" s="21" t="str">
        <f t="shared" si="56"/>
        <v>*</v>
      </c>
      <c r="BS715" s="21" t="str">
        <f t="shared" si="57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5"/>
        <v>Aderente</v>
      </c>
      <c r="BR716" s="21" t="str">
        <f t="shared" si="56"/>
        <v>*</v>
      </c>
      <c r="BS716" s="21" t="str">
        <f t="shared" si="57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5"/>
        <v>Aderente</v>
      </c>
      <c r="BR717" s="21" t="str">
        <f t="shared" si="56"/>
        <v>*</v>
      </c>
      <c r="BS717" s="21" t="str">
        <f t="shared" si="57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4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5"/>
        <v>Aderente</v>
      </c>
      <c r="BR718" s="21" t="str">
        <f t="shared" si="56"/>
        <v>*</v>
      </c>
      <c r="BS718" s="21" t="str">
        <f t="shared" si="57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4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5"/>
        <v>Aderente</v>
      </c>
      <c r="BR719" s="21" t="str">
        <f t="shared" si="56"/>
        <v>*</v>
      </c>
      <c r="BS719" s="21" t="str">
        <f t="shared" si="57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58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5"/>
        <v>Aderente</v>
      </c>
      <c r="BR720" s="21" t="str">
        <f t="shared" si="56"/>
        <v>*</v>
      </c>
      <c r="BS720" s="21" t="str">
        <f t="shared" si="57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5"/>
        <v>Aderente</v>
      </c>
      <c r="BR721" s="21" t="str">
        <f t="shared" si="56"/>
        <v>*</v>
      </c>
      <c r="BS721" s="21" t="str">
        <f t="shared" si="57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5"/>
        <v>Aderente</v>
      </c>
      <c r="BR722" s="21" t="str">
        <f t="shared" si="56"/>
        <v>*</v>
      </c>
      <c r="BS722" s="21" t="str">
        <f t="shared" si="57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5"/>
        <v>Aderente</v>
      </c>
      <c r="BR723" s="21" t="str">
        <f t="shared" si="56"/>
        <v>*</v>
      </c>
      <c r="BS723" s="21" t="str">
        <f t="shared" si="57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59">IF(AND(BR724&lt;1,BS724&lt;1),"Produção e Intervalo",IF(BR724&lt;1,"Intervalo",IF(BS724&lt;1,"Produção","Aderente")))</f>
        <v>Aderente</v>
      </c>
      <c r="BR724" s="21" t="str">
        <f t="shared" ref="BR724:BR787" si="60">IF(OR(B724="",F724=""),"*",AY724/P724)</f>
        <v>*</v>
      </c>
      <c r="BS724" s="21" t="str">
        <f t="shared" ref="BS724:BS787" si="61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9"/>
        <v>Aderente</v>
      </c>
      <c r="BR725" s="21" t="str">
        <f t="shared" si="60"/>
        <v>*</v>
      </c>
      <c r="BS725" s="21" t="str">
        <f t="shared" si="61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9"/>
        <v>Aderente</v>
      </c>
      <c r="BR726" s="21" t="str">
        <f t="shared" si="60"/>
        <v>*</v>
      </c>
      <c r="BS726" s="21" t="str">
        <f t="shared" si="61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9"/>
        <v>Aderente</v>
      </c>
      <c r="BR727" s="21" t="str">
        <f t="shared" si="60"/>
        <v>*</v>
      </c>
      <c r="BS727" s="21" t="str">
        <f t="shared" si="61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9"/>
        <v>Aderente</v>
      </c>
      <c r="BR728" s="21" t="str">
        <f t="shared" si="60"/>
        <v>*</v>
      </c>
      <c r="BS728" s="21" t="str">
        <f t="shared" si="61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9"/>
        <v>Aderente</v>
      </c>
      <c r="BR729" s="21" t="str">
        <f t="shared" si="60"/>
        <v>*</v>
      </c>
      <c r="BS729" s="21" t="str">
        <f t="shared" si="61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9"/>
        <v>Aderente</v>
      </c>
      <c r="BR730" s="21" t="str">
        <f t="shared" si="60"/>
        <v>*</v>
      </c>
      <c r="BS730" s="21" t="str">
        <f t="shared" si="61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9"/>
        <v>Aderente</v>
      </c>
      <c r="BR731" s="21" t="str">
        <f t="shared" si="60"/>
        <v>*</v>
      </c>
      <c r="BS731" s="21" t="str">
        <f t="shared" si="61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9"/>
        <v>Aderente</v>
      </c>
      <c r="BR732" s="21" t="str">
        <f t="shared" si="60"/>
        <v>*</v>
      </c>
      <c r="BS732" s="21" t="str">
        <f t="shared" si="61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9"/>
        <v>Aderente</v>
      </c>
      <c r="BR733" s="21" t="str">
        <f t="shared" si="60"/>
        <v>*</v>
      </c>
      <c r="BS733" s="21" t="str">
        <f t="shared" si="61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9"/>
        <v>Aderente</v>
      </c>
      <c r="BR734" s="21" t="str">
        <f t="shared" si="60"/>
        <v>*</v>
      </c>
      <c r="BS734" s="21" t="str">
        <f t="shared" si="61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9"/>
        <v>Aderente</v>
      </c>
      <c r="BR735" s="21" t="str">
        <f t="shared" si="60"/>
        <v>*</v>
      </c>
      <c r="BS735" s="21" t="str">
        <f t="shared" si="61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9"/>
        <v>Aderente</v>
      </c>
      <c r="BR736" s="21" t="str">
        <f t="shared" si="60"/>
        <v>*</v>
      </c>
      <c r="BS736" s="21" t="str">
        <f t="shared" si="61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9"/>
        <v>Aderente</v>
      </c>
      <c r="BR737" s="21" t="str">
        <f t="shared" si="60"/>
        <v>*</v>
      </c>
      <c r="BS737" s="21" t="str">
        <f t="shared" si="61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9"/>
        <v>Aderente</v>
      </c>
      <c r="BR738" s="21" t="str">
        <f t="shared" si="60"/>
        <v>*</v>
      </c>
      <c r="BS738" s="21" t="str">
        <f t="shared" si="61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9"/>
        <v>Aderente</v>
      </c>
      <c r="BR739" s="21" t="str">
        <f t="shared" si="60"/>
        <v>*</v>
      </c>
      <c r="BS739" s="21" t="str">
        <f t="shared" si="61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9"/>
        <v>Aderente</v>
      </c>
      <c r="BR740" s="21" t="str">
        <f t="shared" si="60"/>
        <v>*</v>
      </c>
      <c r="BS740" s="21" t="str">
        <f t="shared" si="61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9"/>
        <v>Aderente</v>
      </c>
      <c r="BR741" s="21" t="str">
        <f t="shared" si="60"/>
        <v>*</v>
      </c>
      <c r="BS741" s="21" t="str">
        <f t="shared" si="61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9"/>
        <v>Aderente</v>
      </c>
      <c r="BR742" s="21" t="str">
        <f t="shared" si="60"/>
        <v>*</v>
      </c>
      <c r="BS742" s="21" t="str">
        <f t="shared" si="61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9"/>
        <v>Aderente</v>
      </c>
      <c r="BR743" s="21" t="str">
        <f t="shared" si="60"/>
        <v>*</v>
      </c>
      <c r="BS743" s="21" t="str">
        <f t="shared" si="61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9"/>
        <v>Aderente</v>
      </c>
      <c r="BR744" s="21" t="str">
        <f t="shared" si="60"/>
        <v>*</v>
      </c>
      <c r="BS744" s="21" t="str">
        <f t="shared" si="61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9"/>
        <v>Aderente</v>
      </c>
      <c r="BR745" s="21" t="str">
        <f t="shared" si="60"/>
        <v>*</v>
      </c>
      <c r="BS745" s="21" t="str">
        <f t="shared" si="61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9"/>
        <v>Aderente</v>
      </c>
      <c r="BR746" s="21" t="str">
        <f t="shared" si="60"/>
        <v>*</v>
      </c>
      <c r="BS746" s="21" t="str">
        <f t="shared" si="61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9"/>
        <v>Aderente</v>
      </c>
      <c r="BR747" s="21" t="str">
        <f t="shared" si="60"/>
        <v>*</v>
      </c>
      <c r="BS747" s="21" t="str">
        <f t="shared" si="61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9"/>
        <v>Aderente</v>
      </c>
      <c r="BR748" s="21" t="str">
        <f t="shared" si="60"/>
        <v>*</v>
      </c>
      <c r="BS748" s="21" t="str">
        <f t="shared" si="61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9"/>
        <v>Aderente</v>
      </c>
      <c r="BR749" s="21" t="str">
        <f t="shared" si="60"/>
        <v>*</v>
      </c>
      <c r="BS749" s="21" t="str">
        <f t="shared" si="61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9"/>
        <v>Aderente</v>
      </c>
      <c r="BR750" s="21" t="str">
        <f t="shared" si="60"/>
        <v>*</v>
      </c>
      <c r="BS750" s="21" t="str">
        <f t="shared" si="61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9"/>
        <v>Aderente</v>
      </c>
      <c r="BR751" s="21" t="str">
        <f t="shared" si="60"/>
        <v>*</v>
      </c>
      <c r="BS751" s="21" t="str">
        <f t="shared" si="61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9"/>
        <v>Aderente</v>
      </c>
      <c r="BR752" s="21" t="str">
        <f t="shared" si="60"/>
        <v>*</v>
      </c>
      <c r="BS752" s="21" t="str">
        <f t="shared" si="61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9"/>
        <v>Aderente</v>
      </c>
      <c r="BR753" s="21" t="str">
        <f t="shared" si="60"/>
        <v>*</v>
      </c>
      <c r="BS753" s="21" t="str">
        <f t="shared" si="61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9"/>
        <v>Aderente</v>
      </c>
      <c r="BR754" s="21" t="str">
        <f t="shared" si="60"/>
        <v>*</v>
      </c>
      <c r="BS754" s="21" t="str">
        <f t="shared" si="61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9"/>
        <v>Aderente</v>
      </c>
      <c r="BR755" s="21" t="str">
        <f t="shared" si="60"/>
        <v>*</v>
      </c>
      <c r="BS755" s="21" t="str">
        <f t="shared" si="61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9"/>
        <v>Aderente</v>
      </c>
      <c r="BR756" s="21" t="str">
        <f t="shared" si="60"/>
        <v>*</v>
      </c>
      <c r="BS756" s="21" t="str">
        <f t="shared" si="61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9"/>
        <v>Aderente</v>
      </c>
      <c r="BR757" s="21" t="str">
        <f t="shared" si="60"/>
        <v>*</v>
      </c>
      <c r="BS757" s="21" t="str">
        <f t="shared" si="61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9"/>
        <v>Aderente</v>
      </c>
      <c r="BR758" s="21" t="str">
        <f t="shared" si="60"/>
        <v>*</v>
      </c>
      <c r="BS758" s="21" t="str">
        <f t="shared" si="61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9"/>
        <v>Aderente</v>
      </c>
      <c r="BR759" s="21" t="str">
        <f t="shared" si="60"/>
        <v>*</v>
      </c>
      <c r="BS759" s="21" t="str">
        <f t="shared" si="61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9"/>
        <v>Aderente</v>
      </c>
      <c r="BR760" s="21" t="str">
        <f t="shared" si="60"/>
        <v>*</v>
      </c>
      <c r="BS760" s="21" t="str">
        <f t="shared" si="61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9"/>
        <v>Aderente</v>
      </c>
      <c r="BR761" s="21" t="str">
        <f t="shared" si="60"/>
        <v>*</v>
      </c>
      <c r="BS761" s="21" t="str">
        <f t="shared" si="61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9"/>
        <v>Aderente</v>
      </c>
      <c r="BR762" s="21" t="str">
        <f t="shared" si="60"/>
        <v>*</v>
      </c>
      <c r="BS762" s="21" t="str">
        <f t="shared" si="61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9"/>
        <v>Aderente</v>
      </c>
      <c r="BR763" s="21" t="str">
        <f t="shared" si="60"/>
        <v>*</v>
      </c>
      <c r="BS763" s="21" t="str">
        <f t="shared" si="61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9"/>
        <v>Aderente</v>
      </c>
      <c r="BR764" s="21" t="str">
        <f t="shared" si="60"/>
        <v>*</v>
      </c>
      <c r="BS764" s="21" t="str">
        <f t="shared" si="61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9"/>
        <v>Aderente</v>
      </c>
      <c r="BR765" s="21" t="str">
        <f t="shared" si="60"/>
        <v>*</v>
      </c>
      <c r="BS765" s="21" t="str">
        <f t="shared" si="61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9"/>
        <v>Aderente</v>
      </c>
      <c r="BR766" s="21" t="str">
        <f t="shared" si="60"/>
        <v>*</v>
      </c>
      <c r="BS766" s="21" t="str">
        <f t="shared" si="61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9"/>
        <v>Aderente</v>
      </c>
      <c r="BR767" s="21" t="str">
        <f t="shared" si="60"/>
        <v>*</v>
      </c>
      <c r="BS767" s="21" t="str">
        <f t="shared" si="61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9"/>
        <v>Aderente</v>
      </c>
      <c r="BR768" s="21" t="str">
        <f t="shared" si="60"/>
        <v>*</v>
      </c>
      <c r="BS768" s="21" t="str">
        <f t="shared" si="61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9"/>
        <v>Aderente</v>
      </c>
      <c r="BR769" s="21" t="str">
        <f t="shared" si="60"/>
        <v>*</v>
      </c>
      <c r="BS769" s="21" t="str">
        <f t="shared" si="61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9"/>
        <v>Aderente</v>
      </c>
      <c r="BR770" s="21" t="str">
        <f t="shared" si="60"/>
        <v>*</v>
      </c>
      <c r="BS770" s="21" t="str">
        <f t="shared" si="61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9"/>
        <v>Aderente</v>
      </c>
      <c r="BR771" s="21" t="str">
        <f t="shared" si="60"/>
        <v>*</v>
      </c>
      <c r="BS771" s="21" t="str">
        <f t="shared" si="61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9"/>
        <v>Aderente</v>
      </c>
      <c r="BR772" s="21" t="str">
        <f t="shared" si="60"/>
        <v>*</v>
      </c>
      <c r="BS772" s="21" t="str">
        <f t="shared" si="61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9"/>
        <v>Aderente</v>
      </c>
      <c r="BR773" s="21" t="str">
        <f t="shared" si="60"/>
        <v>*</v>
      </c>
      <c r="BS773" s="21" t="str">
        <f t="shared" si="61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9"/>
        <v>Aderente</v>
      </c>
      <c r="BR774" s="21" t="str">
        <f t="shared" si="60"/>
        <v>*</v>
      </c>
      <c r="BS774" s="21" t="str">
        <f t="shared" si="61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9"/>
        <v>Aderente</v>
      </c>
      <c r="BR775" s="21" t="str">
        <f t="shared" si="60"/>
        <v>*</v>
      </c>
      <c r="BS775" s="21" t="str">
        <f t="shared" si="61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9"/>
        <v>Aderente</v>
      </c>
      <c r="BR776" s="21" t="str">
        <f t="shared" si="60"/>
        <v>*</v>
      </c>
      <c r="BS776" s="21" t="str">
        <f t="shared" si="61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9"/>
        <v>Aderente</v>
      </c>
      <c r="BR777" s="21" t="str">
        <f t="shared" si="60"/>
        <v>*</v>
      </c>
      <c r="BS777" s="21" t="str">
        <f t="shared" si="61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9"/>
        <v>Aderente</v>
      </c>
      <c r="BR778" s="21" t="str">
        <f t="shared" si="60"/>
        <v>*</v>
      </c>
      <c r="BS778" s="21" t="str">
        <f t="shared" si="61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9"/>
        <v>Aderente</v>
      </c>
      <c r="BR779" s="21" t="str">
        <f t="shared" si="60"/>
        <v>*</v>
      </c>
      <c r="BS779" s="21" t="str">
        <f t="shared" si="61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9"/>
        <v>Aderente</v>
      </c>
      <c r="BR780" s="21" t="str">
        <f t="shared" si="60"/>
        <v>*</v>
      </c>
      <c r="BS780" s="21" t="str">
        <f t="shared" si="61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9"/>
        <v>Aderente</v>
      </c>
      <c r="BR781" s="21" t="str">
        <f t="shared" si="60"/>
        <v>*</v>
      </c>
      <c r="BS781" s="21" t="str">
        <f t="shared" si="61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8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9"/>
        <v>Aderente</v>
      </c>
      <c r="BR782" s="21" t="str">
        <f t="shared" si="60"/>
        <v>*</v>
      </c>
      <c r="BS782" s="21" t="str">
        <f t="shared" si="61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8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59"/>
        <v>Aderente</v>
      </c>
      <c r="BR783" s="21" t="str">
        <f t="shared" si="60"/>
        <v>*</v>
      </c>
      <c r="BS783" s="21" t="str">
        <f t="shared" si="61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2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59"/>
        <v>Aderente</v>
      </c>
      <c r="BR784" s="21" t="str">
        <f t="shared" si="60"/>
        <v>*</v>
      </c>
      <c r="BS784" s="21" t="str">
        <f t="shared" si="61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59"/>
        <v>Aderente</v>
      </c>
      <c r="BR785" s="21" t="str">
        <f t="shared" si="60"/>
        <v>*</v>
      </c>
      <c r="BS785" s="21" t="str">
        <f t="shared" si="61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59"/>
        <v>Aderente</v>
      </c>
      <c r="BR786" s="21" t="str">
        <f t="shared" si="60"/>
        <v>*</v>
      </c>
      <c r="BS786" s="21" t="str">
        <f t="shared" si="61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59"/>
        <v>Aderente</v>
      </c>
      <c r="BR787" s="21" t="str">
        <f t="shared" si="60"/>
        <v>*</v>
      </c>
      <c r="BS787" s="21" t="str">
        <f t="shared" si="61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63">IF(AND(BR788&lt;1,BS788&lt;1),"Produção e Intervalo",IF(BR788&lt;1,"Intervalo",IF(BS788&lt;1,"Produção","Aderente")))</f>
        <v>Aderente</v>
      </c>
      <c r="BR788" s="21" t="str">
        <f t="shared" ref="BR788:BR809" si="64">IF(OR(B788="",F788=""),"*",AY788/P788)</f>
        <v>*</v>
      </c>
      <c r="BS788" s="21" t="str">
        <f t="shared" ref="BS788:BS809" si="65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3"/>
        <v>Aderente</v>
      </c>
      <c r="BR789" s="21" t="str">
        <f t="shared" si="64"/>
        <v>*</v>
      </c>
      <c r="BS789" s="21" t="str">
        <f t="shared" si="65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3"/>
        <v>Aderente</v>
      </c>
      <c r="BR790" s="21" t="str">
        <f t="shared" si="64"/>
        <v>*</v>
      </c>
      <c r="BS790" s="21" t="str">
        <f t="shared" si="65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3"/>
        <v>Aderente</v>
      </c>
      <c r="BR791" s="21" t="str">
        <f t="shared" si="64"/>
        <v>*</v>
      </c>
      <c r="BS791" s="21" t="str">
        <f t="shared" si="65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3"/>
        <v>Aderente</v>
      </c>
      <c r="BR792" s="50" t="str">
        <f t="shared" si="64"/>
        <v>*</v>
      </c>
      <c r="BS792" s="50" t="str">
        <f t="shared" si="65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3"/>
        <v>Aderente</v>
      </c>
      <c r="BR793" s="50" t="str">
        <f t="shared" si="64"/>
        <v>*</v>
      </c>
      <c r="BS793" s="50" t="str">
        <f t="shared" si="65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3"/>
        <v>Aderente</v>
      </c>
      <c r="BR794" s="50" t="str">
        <f t="shared" si="64"/>
        <v>*</v>
      </c>
      <c r="BS794" s="50" t="str">
        <f t="shared" si="65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3"/>
        <v>Aderente</v>
      </c>
      <c r="BR795" s="50" t="str">
        <f t="shared" si="64"/>
        <v>*</v>
      </c>
      <c r="BS795" s="50" t="str">
        <f t="shared" si="65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3"/>
        <v>Aderente</v>
      </c>
      <c r="BR796" s="50" t="str">
        <f t="shared" si="64"/>
        <v>*</v>
      </c>
      <c r="BS796" s="50" t="str">
        <f t="shared" si="65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3"/>
        <v>Aderente</v>
      </c>
      <c r="BR797" s="50" t="str">
        <f t="shared" si="64"/>
        <v>*</v>
      </c>
      <c r="BS797" s="50" t="str">
        <f t="shared" si="65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3"/>
        <v>Aderente</v>
      </c>
      <c r="BR798" s="50" t="str">
        <f t="shared" si="64"/>
        <v>*</v>
      </c>
      <c r="BS798" s="50" t="str">
        <f t="shared" si="65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3"/>
        <v>Aderente</v>
      </c>
      <c r="BR799" s="50" t="str">
        <f t="shared" si="64"/>
        <v>*</v>
      </c>
      <c r="BS799" s="50" t="str">
        <f t="shared" si="65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3"/>
        <v>Aderente</v>
      </c>
      <c r="BR800" s="50" t="str">
        <f t="shared" si="64"/>
        <v>*</v>
      </c>
      <c r="BS800" s="50" t="str">
        <f t="shared" si="65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3"/>
        <v>Aderente</v>
      </c>
      <c r="BR801" s="50" t="str">
        <f t="shared" si="64"/>
        <v>*</v>
      </c>
      <c r="BS801" s="50" t="str">
        <f t="shared" si="65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3"/>
        <v>Aderente</v>
      </c>
      <c r="BR802" s="50" t="str">
        <f t="shared" si="64"/>
        <v>*</v>
      </c>
      <c r="BS802" s="50" t="str">
        <f t="shared" si="65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3"/>
        <v>Aderente</v>
      </c>
      <c r="BR803" s="50" t="str">
        <f t="shared" si="64"/>
        <v>*</v>
      </c>
      <c r="BS803" s="50" t="str">
        <f t="shared" si="65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3"/>
        <v>Aderente</v>
      </c>
      <c r="BR804" s="50" t="str">
        <f t="shared" si="64"/>
        <v>*</v>
      </c>
      <c r="BS804" s="50" t="str">
        <f t="shared" si="65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3"/>
        <v>Aderente</v>
      </c>
      <c r="BR805" s="50" t="str">
        <f t="shared" si="64"/>
        <v>*</v>
      </c>
      <c r="BS805" s="50" t="str">
        <f t="shared" si="65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3"/>
        <v>Aderente</v>
      </c>
      <c r="BR806" s="50" t="str">
        <f t="shared" si="64"/>
        <v>*</v>
      </c>
      <c r="BS806" s="50" t="str">
        <f t="shared" si="65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3"/>
        <v>Aderente</v>
      </c>
      <c r="BR807" s="50" t="str">
        <f t="shared" si="64"/>
        <v>*</v>
      </c>
      <c r="BS807" s="50" t="str">
        <f t="shared" si="65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3"/>
        <v>Aderente</v>
      </c>
      <c r="BR808" s="50" t="str">
        <f t="shared" si="64"/>
        <v>*</v>
      </c>
      <c r="BS808" s="50" t="str">
        <f t="shared" si="65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2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63"/>
        <v>Aderente</v>
      </c>
      <c r="BR809" s="205" t="str">
        <f t="shared" si="64"/>
        <v>*</v>
      </c>
      <c r="BS809" s="205" t="str">
        <f t="shared" si="65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53 AA75 AA114 AA112 AA110 AA135:AA138 AA180 AA187 AA197 AA212 AA240 AA57:AA59" name="Range1_1_7_1_1"/>
    <protectedRange sqref="AB48:AE49 AB53:AE53 AB75:AE75 AB114 AD106 AD119 AB112:AE112 AB110 AD114:AE114 AB135 AB138 AD138:AE138 AB136:AE137 AB180 AD180:AE180 AB187 AD187:AE187 AB197 AD197:AE197 AB212 AD212:AE212 AB240 AD240:AE240 AB57:AE59" name="Range1_1_7_34_2"/>
    <protectedRange sqref="AF48:AF49 AF53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3:W53" name="Range1_1_6_3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0 Y2:Z5 Y197:Z197 Z216:Z219 Y214:Z214 Z208:Z213 Y199:Z207 Z223:Z234 Y223:Y225 Y227:Y233 Y220:Z222 Y230:Z236 Y245:Z245 Z244 Z237:Z242 Y237:Y244 Y247:Z789 Y25:Z195">
    <cfRule type="cellIs" dxfId="237" priority="42793" operator="equal">
      <formula>"OPORTUNIDADE"</formula>
    </cfRule>
  </conditionalFormatting>
  <conditionalFormatting sqref="Z791 Y197:Z197 Z216:Z219 Y214:Z214 Z208:Z213 Y199:Z207 Z223:Z234 Y223:Y225 Y227:Y233 Y220:Z222 Y230:Z236 Y245:Z245 Z244 Z237:Z242 Y237:Y244 Y247:Z790 Y25:Z195">
    <cfRule type="cellIs" dxfId="236" priority="379" operator="equal">
      <formula>"NÃO"</formula>
    </cfRule>
    <cfRule type="cellIs" dxfId="235" priority="380" operator="equal">
      <formula>"SIM"</formula>
    </cfRule>
  </conditionalFormatting>
  <conditionalFormatting sqref="AZ331:AZ789 AZ6:AZ329">
    <cfRule type="expression" dxfId="234" priority="42835">
      <formula>#REF!=1</formula>
    </cfRule>
  </conditionalFormatting>
  <conditionalFormatting sqref="BF65 V65 U66:U791 U6:U64 BE6:BE809 AY6:AY809">
    <cfRule type="cellIs" dxfId="233" priority="42819" operator="equal">
      <formula>"ERRO"</formula>
    </cfRule>
  </conditionalFormatting>
  <conditionalFormatting sqref="BQ166:BQ793 BQ6:BQ164">
    <cfRule type="cellIs" dxfId="232" priority="42814" operator="equal">
      <formula>"Produção e Intervalo"</formula>
    </cfRule>
    <cfRule type="cellIs" dxfId="231" priority="42815" operator="equal">
      <formula>"Aderente"</formula>
    </cfRule>
    <cfRule type="cellIs" dxfId="230" priority="42816" operator="equal">
      <formula>"Intervalo"</formula>
    </cfRule>
    <cfRule type="cellIs" dxfId="229" priority="42817" operator="equal">
      <formula>"Produção"</formula>
    </cfRule>
    <cfRule type="cellIs" dxfId="228" priority="42818" operator="equal">
      <formula>"ERRO"</formula>
    </cfRule>
  </conditionalFormatting>
  <conditionalFormatting sqref="BR6:BS809">
    <cfRule type="cellIs" dxfId="227" priority="42796" operator="equal">
      <formula>"*"</formula>
    </cfRule>
    <cfRule type="cellIs" dxfId="226" priority="42797" operator="greaterThanOrEqual">
      <formula>1</formula>
    </cfRule>
    <cfRule type="cellIs" dxfId="225" priority="42798" operator="lessThan">
      <formula>1</formula>
    </cfRule>
  </conditionalFormatting>
  <conditionalFormatting sqref="BH792 BH415:BH789 BH6:BH27 BH28:BI34 BH35:BH412">
    <cfRule type="iconSet" priority="44619">
      <iconSet showValue="0">
        <cfvo type="percent" val="0"/>
        <cfvo type="num" val="1"/>
        <cfvo type="num" val="1" gte="0"/>
      </iconSet>
    </cfRule>
    <cfRule type="iconSet" priority="4462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36">
      <formula>#REF!=1</formula>
    </cfRule>
  </conditionalFormatting>
  <conditionalFormatting sqref="BP1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71:BK83 BK85:BK9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">
    <cfRule type="iconSet" priority="44651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329">
    <cfRule type="iconSet" priority="44706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17" operator="equal">
      <formula>"OPORTUNIDADE"</formula>
    </cfRule>
  </conditionalFormatting>
  <conditionalFormatting sqref="Z196">
    <cfRule type="cellIs" dxfId="222" priority="215" operator="equal">
      <formula>"NÃO"</formula>
    </cfRule>
    <cfRule type="cellIs" dxfId="221" priority="216" operator="equal">
      <formula>"SIM"</formula>
    </cfRule>
  </conditionalFormatting>
  <conditionalFormatting sqref="Z198">
    <cfRule type="cellIs" dxfId="220" priority="214" operator="equal">
      <formula>"OPORTUNIDADE"</formula>
    </cfRule>
  </conditionalFormatting>
  <conditionalFormatting sqref="Z198">
    <cfRule type="cellIs" dxfId="219" priority="212" operator="equal">
      <formula>"NÃO"</formula>
    </cfRule>
    <cfRule type="cellIs" dxfId="218" priority="213" operator="equal">
      <formula>"SIM"</formula>
    </cfRule>
  </conditionalFormatting>
  <conditionalFormatting sqref="BP1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07" operator="equal">
      <formula>"OPORTUNIDADE"</formula>
    </cfRule>
  </conditionalFormatting>
  <conditionalFormatting sqref="Y196">
    <cfRule type="cellIs" dxfId="216" priority="205" operator="equal">
      <formula>"NÃO"</formula>
    </cfRule>
    <cfRule type="cellIs" dxfId="215" priority="206" operator="equal">
      <formula>"SIM"</formula>
    </cfRule>
  </conditionalFormatting>
  <conditionalFormatting sqref="Y198">
    <cfRule type="cellIs" dxfId="214" priority="204" operator="equal">
      <formula>"OPORTUNIDADE"</formula>
    </cfRule>
  </conditionalFormatting>
  <conditionalFormatting sqref="Y198">
    <cfRule type="cellIs" dxfId="213" priority="202" operator="equal">
      <formula>"NÃO"</formula>
    </cfRule>
    <cfRule type="cellIs" dxfId="212" priority="203" operator="equal">
      <formula>"SIM"</formula>
    </cfRule>
  </conditionalFormatting>
  <conditionalFormatting sqref="BP18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3" operator="equal">
      <formula>"OPORTUNIDADE"</formula>
    </cfRule>
  </conditionalFormatting>
  <conditionalFormatting sqref="Z215">
    <cfRule type="cellIs" dxfId="210" priority="151" operator="equal">
      <formula>"NÃO"</formula>
    </cfRule>
    <cfRule type="cellIs" dxfId="209" priority="152" operator="equal">
      <formula>"SIM"</formula>
    </cfRule>
  </conditionalFormatting>
  <conditionalFormatting sqref="Y215:Y219">
    <cfRule type="cellIs" dxfId="208" priority="150" operator="equal">
      <formula>"OPORTUNIDADE"</formula>
    </cfRule>
  </conditionalFormatting>
  <conditionalFormatting sqref="Y215:Y219">
    <cfRule type="cellIs" dxfId="207" priority="148" operator="equal">
      <formula>"NÃO"</formula>
    </cfRule>
    <cfRule type="cellIs" dxfId="206" priority="149" operator="equal">
      <formula>"SIM"</formula>
    </cfRule>
  </conditionalFormatting>
  <conditionalFormatting sqref="Y213">
    <cfRule type="cellIs" dxfId="205" priority="147" operator="equal">
      <formula>"OPORTUNIDADE"</formula>
    </cfRule>
  </conditionalFormatting>
  <conditionalFormatting sqref="Y213">
    <cfRule type="cellIs" dxfId="204" priority="145" operator="equal">
      <formula>"NÃO"</formula>
    </cfRule>
    <cfRule type="cellIs" dxfId="203" priority="146" operator="equal">
      <formula>"SIM"</formula>
    </cfRule>
  </conditionalFormatting>
  <conditionalFormatting sqref="Y212">
    <cfRule type="cellIs" dxfId="202" priority="144" operator="equal">
      <formula>"OPORTUNIDADE"</formula>
    </cfRule>
  </conditionalFormatting>
  <conditionalFormatting sqref="Y212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211">
    <cfRule type="cellIs" dxfId="199" priority="141" operator="equal">
      <formula>"OPORTUNIDADE"</formula>
    </cfRule>
  </conditionalFormatting>
  <conditionalFormatting sqref="Y211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Y210">
    <cfRule type="cellIs" dxfId="196" priority="138" operator="equal">
      <formula>"OPORTUNIDADE"</formula>
    </cfRule>
  </conditionalFormatting>
  <conditionalFormatting sqref="Y210">
    <cfRule type="cellIs" dxfId="195" priority="136" operator="equal">
      <formula>"NÃO"</formula>
    </cfRule>
    <cfRule type="cellIs" dxfId="194" priority="137" operator="equal">
      <formula>"SIM"</formula>
    </cfRule>
  </conditionalFormatting>
  <conditionalFormatting sqref="Y209">
    <cfRule type="cellIs" dxfId="193" priority="135" operator="equal">
      <formula>"OPORTUNIDADE"</formula>
    </cfRule>
  </conditionalFormatting>
  <conditionalFormatting sqref="Y209">
    <cfRule type="cellIs" dxfId="192" priority="133" operator="equal">
      <formula>"NÃO"</formula>
    </cfRule>
    <cfRule type="cellIs" dxfId="191" priority="134" operator="equal">
      <formula>"SIM"</formula>
    </cfRule>
  </conditionalFormatting>
  <conditionalFormatting sqref="Y208">
    <cfRule type="cellIs" dxfId="190" priority="132" operator="equal">
      <formula>"OPORTUNIDADE"</formula>
    </cfRule>
  </conditionalFormatting>
  <conditionalFormatting sqref="Y208">
    <cfRule type="cellIs" dxfId="189" priority="130" operator="equal">
      <formula>"NÃO"</formula>
    </cfRule>
    <cfRule type="cellIs" dxfId="188" priority="131" operator="equal">
      <formula>"SIM"</formula>
    </cfRule>
  </conditionalFormatting>
  <conditionalFormatting sqref="BQ165">
    <cfRule type="cellIs" dxfId="187" priority="125" operator="equal">
      <formula>"Produção e Intervalo"</formula>
    </cfRule>
    <cfRule type="cellIs" dxfId="186" priority="126" operator="equal">
      <formula>"Aderente"</formula>
    </cfRule>
    <cfRule type="cellIs" dxfId="185" priority="127" operator="equal">
      <formula>"Intervalo"</formula>
    </cfRule>
    <cfRule type="cellIs" dxfId="184" priority="128" operator="equal">
      <formula>"Produção"</formula>
    </cfRule>
    <cfRule type="cellIs" dxfId="183" priority="129" operator="equal">
      <formula>"ERRO"</formula>
    </cfRule>
  </conditionalFormatting>
  <conditionalFormatting sqref="BJ174: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18" operator="equal">
      <formula>"OPORTUNIDADE"</formula>
    </cfRule>
  </conditionalFormatting>
  <conditionalFormatting sqref="Y226">
    <cfRule type="cellIs" dxfId="181" priority="116" operator="equal">
      <formula>"NÃO"</formula>
    </cfRule>
    <cfRule type="cellIs" dxfId="180" priority="117" operator="equal">
      <formula>"SIM"</formula>
    </cfRule>
  </conditionalFormatting>
  <conditionalFormatting sqref="Y234">
    <cfRule type="cellIs" dxfId="179" priority="112" operator="equal">
      <formula>"OPORTUNIDADE"</formula>
    </cfRule>
  </conditionalFormatting>
  <conditionalFormatting sqref="Y234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BP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3" operator="equal">
      <formula>"OPORTUNIDADE"</formula>
    </cfRule>
  </conditionalFormatting>
  <conditionalFormatting sqref="Y246:Z246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BP2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86" operator="equal">
      <formula>"OPORTUNIDADE"</formula>
    </cfRule>
  </conditionalFormatting>
  <conditionalFormatting sqref="Z243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2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5" operator="equal">
      <formula>"OPORTUNIDADE"</formula>
    </cfRule>
  </conditionalFormatting>
  <conditionalFormatting sqref="Y6:Z25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Z18">
    <cfRule type="cellIs" dxfId="167" priority="32" operator="equal">
      <formula>"OPORTUNIDADE"</formula>
    </cfRule>
  </conditionalFormatting>
  <conditionalFormatting sqref="Z18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18">
    <cfRule type="cellIs" dxfId="164" priority="29" operator="equal">
      <formula>"OPORTUNIDADE"</formula>
    </cfRule>
  </conditionalFormatting>
  <conditionalFormatting sqref="Y18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Z23">
    <cfRule type="cellIs" dxfId="161" priority="26" operator="equal">
      <formula>"OPORTUNIDADE"</formula>
    </cfRule>
  </conditionalFormatting>
  <conditionalFormatting sqref="Z2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23">
    <cfRule type="cellIs" dxfId="158" priority="23" operator="equal">
      <formula>"OPORTUNIDADE"</formula>
    </cfRule>
  </conditionalFormatting>
  <conditionalFormatting sqref="Y23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M6:BM789 BN58:BO70" xr:uid="{43038F51-D716-4A3D-AE73-47E9D552920F}">
      <formula1>IMPCAUSADOR</formula1>
    </dataValidation>
    <dataValidation type="list" allowBlank="1" showInputMessage="1" showErrorMessage="1" sqref="BN36 BN415:BN789 BN28:BN33 BN24:BN25 BN792 BN53:BN57 BN71:BN95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39:BN51" xr:uid="{D13F36DC-1AD9-4A81-ADED-C50D8B2BAEEC}">
      <formula1>INDIRECT(SUBSTITUTE(BM6," ",""))</formula1>
    </dataValidation>
    <dataValidation type="list" allowBlank="1" showInputMessage="1" showErrorMessage="1" sqref="BO36 BO415:BO795 BO71:BO95 BO53:BO57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39:BO51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6:S791 T65:U65 T66:T789 S6:T64" xr:uid="{2526A0CD-09C2-44C3-906E-5A6AD6BFAA8D}"/>
    <dataValidation type="list" allowBlank="1" showInputMessage="1" showErrorMessage="1" sqref="BC66:BC789 BD6:BD791 BC6:BC64" xr:uid="{B07D6D4E-9C6E-467A-815C-DACB9D2D51A2}">
      <formula1>GERENCIA</formula1>
    </dataValidation>
    <dataValidation type="list" allowBlank="1" showInputMessage="1" showErrorMessage="1" sqref="D421:D793 D106:D119 D122:D361 D795 D363:D419 D6:D62 D64:D104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F64:F104 AJ65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Z66:Z791 Z6:Z64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1249</v>
      </c>
      <c r="V1" s="288"/>
      <c r="W1" s="288"/>
    </row>
    <row r="2" spans="1:23" s="91" customFormat="1">
      <c r="A2" s="94" t="s">
        <v>1250</v>
      </c>
      <c r="B2" s="94" t="s">
        <v>1251</v>
      </c>
      <c r="C2" s="94" t="s">
        <v>511</v>
      </c>
      <c r="D2" s="95" t="s">
        <v>1064</v>
      </c>
      <c r="E2" s="95" t="s">
        <v>1065</v>
      </c>
      <c r="F2" s="95" t="s">
        <v>1252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1253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ZCZ-ZTI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ZMA</v>
      </c>
      <c r="J67" s="180" t="str">
        <f>IF(SP_NORTE!I72="","*",SP_NORTE!I72)</f>
        <v>TIN</v>
      </c>
      <c r="K67" s="171" t="str">
        <f>IF(SP_NORTE!M72="","*",SP_NORTE!M72)</f>
        <v>ZMA-TIN</v>
      </c>
      <c r="L67" s="171" t="str">
        <f>IF(SP_NORTE!N72="","*",SP_NORTE!N72)</f>
        <v>ZMATIN</v>
      </c>
      <c r="M67" s="172">
        <f>IF(SP_NORTE!J72="","*",SP_NORTE!J72)</f>
        <v>73</v>
      </c>
      <c r="N67" s="179">
        <f>IF(SP_NORTE!K72="","*",SP_NORTE!K72)</f>
        <v>42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(ZAC-1)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-</v>
      </c>
      <c r="E78" s="171" t="str">
        <f>IF(SP_NORTE!T83="","*",SP_NORTE!T83)</f>
        <v>-</v>
      </c>
      <c r="F78" s="180" t="str">
        <f>IF(SP_NORTE!B83="","*",SP_NORTE!B83)</f>
        <v>*</v>
      </c>
      <c r="G78" s="180" t="str">
        <f>IF(SP_NORTE!D83="","*",SP_NORTE!D83)</f>
        <v>*</v>
      </c>
      <c r="H78" s="180" t="str">
        <f>IF(SP_NORTE!F83="","*",SP_NORTE!F83)</f>
        <v>*</v>
      </c>
      <c r="I78" s="180" t="str">
        <f>IF(SP_NORTE!H83="","*",SP_NORTE!H83)</f>
        <v>*</v>
      </c>
      <c r="J78" s="180" t="str">
        <f>IF(SP_NORTE!I83="","*",SP_NORTE!I83)</f>
        <v>*</v>
      </c>
      <c r="K78" s="171" t="str">
        <f>IF(SP_NORTE!M83="","*",SP_NORTE!M83)</f>
        <v>-</v>
      </c>
      <c r="L78" s="171" t="str">
        <f>IF(SP_NORTE!N83="","*",SP_NORTE!N83)</f>
        <v>-</v>
      </c>
      <c r="M78" s="172" t="str">
        <f>IF(SP_NORTE!J83="","*",SP_NORTE!J83)</f>
        <v>*</v>
      </c>
      <c r="N78" s="179" t="str">
        <f>IF(SP_NORTE!K83="","*",SP_NORTE!K83)</f>
        <v>*</v>
      </c>
      <c r="O78" s="179" t="str">
        <f>IF(SP_NORTE!L83="","*",SP_NORTE!L83)</f>
        <v>*</v>
      </c>
      <c r="P78" s="178" t="str">
        <f>IF(SP_NORTE!O83="","*",SP_NORTE!O83)</f>
        <v>*</v>
      </c>
      <c r="Q78" s="178" t="str">
        <f>IF(SP_NORTE!P83="","*",SP_NORTE!P83)</f>
        <v>*</v>
      </c>
      <c r="R78" s="180" t="str">
        <f>IF(SP_NORTE!Q83="","*",CONCATENATE(SP_NORTE!Q83," ",SP_NORTE!R83))</f>
        <v>*</v>
      </c>
      <c r="S78" s="180" t="str">
        <f>IF(SP_NORTE!V83="","*",SP_NORTE!V83)</f>
        <v>*</v>
      </c>
      <c r="T78" s="180" t="str">
        <f>IF(SP_NORTE!W83="","*",SP_NORTE!W83)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*</v>
      </c>
      <c r="C79" s="181" t="str">
        <f>IF(SP_NORTE!Z84="","*",SP_NORTE!Z84)</f>
        <v>*</v>
      </c>
      <c r="D79" s="171" t="str">
        <f>IF(SP_NORTE!S84="","*",SP_NORTE!S84)</f>
        <v>-</v>
      </c>
      <c r="E79" s="171" t="str">
        <f>IF(SP_NORTE!T84="","*",SP_NORTE!T84)</f>
        <v>-</v>
      </c>
      <c r="F79" s="180" t="str">
        <f>IF(SP_NORTE!B84="","*",SP_NORTE!B84)</f>
        <v>*</v>
      </c>
      <c r="G79" s="180" t="str">
        <f>IF(SP_NORTE!D84="","*",SP_NORTE!D84)</f>
        <v>*</v>
      </c>
      <c r="H79" s="180" t="str">
        <f>IF(SP_NORTE!F84="","*",SP_NORTE!F84)</f>
        <v>*</v>
      </c>
      <c r="I79" s="180" t="str">
        <f>IF(SP_NORTE!H84="","*",SP_NORTE!H84)</f>
        <v>*</v>
      </c>
      <c r="J79" s="180" t="str">
        <f>IF(SP_NORTE!I84="","*",SP_NORTE!I84)</f>
        <v>*</v>
      </c>
      <c r="K79" s="171" t="str">
        <f>IF(SP_NORTE!M84="","*",SP_NORTE!M84)</f>
        <v>-</v>
      </c>
      <c r="L79" s="171" t="str">
        <f>IF(SP_NORTE!N84="","*",SP_NORTE!N84)</f>
        <v>-</v>
      </c>
      <c r="M79" s="172" t="str">
        <f>IF(SP_NORTE!J84="","*",SP_NORTE!J84)</f>
        <v>*</v>
      </c>
      <c r="N79" s="179" t="str">
        <f>IF(SP_NORTE!K84="","*",SP_NORTE!K84)</f>
        <v>*</v>
      </c>
      <c r="O79" s="179" t="str">
        <f>IF(SP_NORTE!L84="","*",SP_NORTE!L84)</f>
        <v>*</v>
      </c>
      <c r="P79" s="178" t="str">
        <f>IF(SP_NORTE!O84="","*",SP_NORTE!O84)</f>
        <v>*</v>
      </c>
      <c r="Q79" s="178" t="str">
        <f>IF(SP_NORTE!P84="","*",SP_NORTE!P84)</f>
        <v>*</v>
      </c>
      <c r="R79" s="180" t="str">
        <f>IF(SP_NORTE!Q84="","*",CONCATENATE(SP_NORTE!Q84," ",SP_NORTE!R84))</f>
        <v>*</v>
      </c>
      <c r="S79" s="180" t="str">
        <f>IF(SP_NORTE!V84="","*",SP_NORTE!V84)</f>
        <v>*</v>
      </c>
      <c r="T79" s="180" t="str">
        <f>IF(SP_NORTE!W84="","*",SP_NORTE!W84)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*</v>
      </c>
      <c r="B80" s="181" t="str">
        <f>IF(SP_NORTE!X85="","*",SP_NORTE!X85)</f>
        <v>*</v>
      </c>
      <c r="C80" s="181" t="str">
        <f>IF(SP_NORTE!Z85="","*",SP_NORTE!Z85)</f>
        <v>*</v>
      </c>
      <c r="D80" s="171" t="str">
        <f>IF(SP_NORTE!S85="","*",SP_NORTE!S85)</f>
        <v>-</v>
      </c>
      <c r="E80" s="171" t="str">
        <f>IF(SP_NORTE!T85="","*",SP_NORTE!T85)</f>
        <v>-</v>
      </c>
      <c r="F80" s="180" t="str">
        <f>IF(SP_NORTE!B85="","*",SP_NORTE!B85)</f>
        <v>*</v>
      </c>
      <c r="G80" s="180" t="str">
        <f>IF(SP_NORTE!D85="","*",SP_NORTE!D85)</f>
        <v>*</v>
      </c>
      <c r="H80" s="180" t="str">
        <f>IF(SP_NORTE!F85="","*",SP_NORTE!F85)</f>
        <v>*</v>
      </c>
      <c r="I80" s="180" t="str">
        <f>IF(SP_NORTE!H85="","*",SP_NORTE!H85)</f>
        <v>*</v>
      </c>
      <c r="J80" s="180" t="str">
        <f>IF(SP_NORTE!I85="","*",SP_NORTE!I85)</f>
        <v>*</v>
      </c>
      <c r="K80" s="171" t="str">
        <f>IF(SP_NORTE!M85="","*",SP_NORTE!M85)</f>
        <v>-</v>
      </c>
      <c r="L80" s="171" t="str">
        <f>IF(SP_NORTE!N85="","*",SP_NORTE!N85)</f>
        <v>-</v>
      </c>
      <c r="M80" s="172" t="str">
        <f>IF(SP_NORTE!J85="","*",SP_NORTE!J85)</f>
        <v>*</v>
      </c>
      <c r="N80" s="179" t="str">
        <f>IF(SP_NORTE!K85="","*",SP_NORTE!K85)</f>
        <v>*</v>
      </c>
      <c r="O80" s="179" t="str">
        <f>IF(SP_NORTE!L85="","*",SP_NORTE!L85)</f>
        <v>*</v>
      </c>
      <c r="P80" s="178" t="str">
        <f>IF(SP_NORTE!O85="","*",SP_NORTE!O85)</f>
        <v>*</v>
      </c>
      <c r="Q80" s="178" t="str">
        <f>IF(SP_NORTE!P85="","*",SP_NORTE!P85)</f>
        <v>*</v>
      </c>
      <c r="R80" s="180" t="str">
        <f>IF(SP_NORTE!Q85="","*",CONCATENATE(SP_NORTE!Q85," ",SP_NORTE!R85))</f>
        <v>*</v>
      </c>
      <c r="S80" s="180" t="str">
        <f>IF(SP_NORTE!V85="","*",SP_NORTE!V85)</f>
        <v>*</v>
      </c>
      <c r="T80" s="180" t="str">
        <f>IF(SP_NORTE!W85="","*",SP_NORTE!W85)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*</v>
      </c>
      <c r="B81" s="181" t="str">
        <f>IF(SP_NORTE!X86="","*",SP_NORTE!X86)</f>
        <v>*</v>
      </c>
      <c r="C81" s="181" t="str">
        <f>IF(SP_NORTE!Z86="","*",SP_NORTE!Z86)</f>
        <v>*</v>
      </c>
      <c r="D81" s="171" t="str">
        <f>IF(SP_NORTE!S86="","*",SP_NORTE!S86)</f>
        <v>-</v>
      </c>
      <c r="E81" s="171" t="str">
        <f>IF(SP_NORTE!T86="","*",SP_NORTE!T86)</f>
        <v>-</v>
      </c>
      <c r="F81" s="180" t="str">
        <f>IF(SP_NORTE!B86="","*",SP_NORTE!B86)</f>
        <v>*</v>
      </c>
      <c r="G81" s="180" t="str">
        <f>IF(SP_NORTE!D86="","*",SP_NORTE!D86)</f>
        <v>*</v>
      </c>
      <c r="H81" s="180" t="str">
        <f>IF(SP_NORTE!F86="","*",SP_NORTE!F86)</f>
        <v>*</v>
      </c>
      <c r="I81" s="180" t="str">
        <f>IF(SP_NORTE!H86="","*",SP_NORTE!H86)</f>
        <v>*</v>
      </c>
      <c r="J81" s="180" t="str">
        <f>IF(SP_NORTE!I86="","*",SP_NORTE!I86)</f>
        <v>*</v>
      </c>
      <c r="K81" s="171" t="str">
        <f>IF(SP_NORTE!M86="","*",SP_NORTE!M86)</f>
        <v>-</v>
      </c>
      <c r="L81" s="171" t="str">
        <f>IF(SP_NORTE!N86="","*",SP_NORTE!N86)</f>
        <v>-</v>
      </c>
      <c r="M81" s="172" t="str">
        <f>IF(SP_NORTE!J86="","*",SP_NORTE!J86)</f>
        <v>*</v>
      </c>
      <c r="N81" s="179" t="str">
        <f>IF(SP_NORTE!K86="","*",SP_NORTE!K86)</f>
        <v>*</v>
      </c>
      <c r="O81" s="179" t="str">
        <f>IF(SP_NORTE!L86="","*",SP_NORTE!L86)</f>
        <v>*</v>
      </c>
      <c r="P81" s="178" t="str">
        <f>IF(SP_NORTE!O86="","*",SP_NORTE!O86)</f>
        <v>*</v>
      </c>
      <c r="Q81" s="178" t="str">
        <f>IF(SP_NORTE!P86="","*",SP_NORTE!P86)</f>
        <v>*</v>
      </c>
      <c r="R81" s="180" t="str">
        <f>IF(SP_NORTE!Q86="","*",CONCATENATE(SP_NORTE!Q86," ",SP_NORTE!R86))</f>
        <v>*</v>
      </c>
      <c r="S81" s="180" t="str">
        <f>IF(SP_NORTE!V86="","*",SP_NORTE!V86)</f>
        <v>*</v>
      </c>
      <c r="T81" s="180" t="str">
        <f>IF(SP_NORTE!W86="","*",SP_NORTE!W86)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1254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2" sqref="P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9" t="s">
        <v>1255</v>
      </c>
      <c r="D5" s="290"/>
      <c r="E5" s="290"/>
      <c r="F5" s="290"/>
      <c r="G5" s="290"/>
      <c r="H5" s="290"/>
      <c r="I5" s="290"/>
      <c r="J5" s="291"/>
      <c r="K5" s="292" t="s">
        <v>1256</v>
      </c>
      <c r="L5" s="293"/>
      <c r="M5" s="293"/>
      <c r="N5" s="293"/>
      <c r="O5" s="294" t="s">
        <v>1257</v>
      </c>
      <c r="P5" s="295"/>
    </row>
    <row r="6" spans="1:16" s="81" customFormat="1" ht="15" customHeight="1">
      <c r="A6" s="73" t="s">
        <v>1252</v>
      </c>
      <c r="B6" s="82" t="s">
        <v>1251</v>
      </c>
      <c r="C6" s="83" t="s">
        <v>1064</v>
      </c>
      <c r="D6" s="84" t="s">
        <v>1065</v>
      </c>
      <c r="E6" s="83" t="s">
        <v>1258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1259</v>
      </c>
      <c r="M6" s="87" t="s">
        <v>710</v>
      </c>
      <c r="N6" s="88" t="s">
        <v>1059</v>
      </c>
      <c r="O6" s="204" t="s">
        <v>1102</v>
      </c>
      <c r="P6" s="149" t="s">
        <v>1260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ZCZ-ZTI</v>
      </c>
      <c r="E73" s="90" t="str">
        <f>IF(SP_NORTE!D72="","*",SP_NORTE!D72)</f>
        <v>V86</v>
      </c>
      <c r="F73" s="90" t="str">
        <f>IF(SP_NORTE!H72="","*",SP_NORTE!H72)</f>
        <v>ZMA</v>
      </c>
      <c r="G73" s="90" t="str">
        <f>IF(SP_NORTE!M72="","*",SP_NORTE!M72)</f>
        <v>ZMA-TIN</v>
      </c>
      <c r="H73" s="129">
        <f>IF(SP_NORTE!K72="","*",SP_NORTE!K72)</f>
        <v>42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ZMA</v>
      </c>
      <c r="L73" s="90" t="str">
        <f>IF(SP_NORTE!AM72="","*",SP_NORTE!AM72)</f>
        <v>ZMA-TIN</v>
      </c>
      <c r="M73" s="90">
        <f>IF(SP_NORTE!AP72="","*",SP_NORTE!AP72)</f>
        <v>42</v>
      </c>
      <c r="N73" s="90" t="str">
        <f>IF(SP_NORTE!AM72="","*",SP_NORTE!AM72)</f>
        <v>ZMA-TIN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1261</v>
      </c>
      <c r="C2" s="134" t="s">
        <v>1049</v>
      </c>
      <c r="D2" s="83" t="s">
        <v>1051</v>
      </c>
      <c r="E2" s="83" t="s">
        <v>1262</v>
      </c>
      <c r="F2" s="111" t="s">
        <v>1263</v>
      </c>
      <c r="G2" s="83" t="s">
        <v>1264</v>
      </c>
      <c r="H2" s="83" t="s">
        <v>1265</v>
      </c>
      <c r="I2" s="83" t="s">
        <v>1266</v>
      </c>
      <c r="J2" s="83" t="s">
        <v>1267</v>
      </c>
      <c r="K2" s="85" t="s">
        <v>1268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 t="str">
        <f>IF(SP_NORTE!B83="","*",SP_NORTE!B83)</f>
        <v>*</v>
      </c>
      <c r="D73" s="106" t="str">
        <f>IF(SP_NORTE!D83="","*",SP_NORTE!D83)</f>
        <v>*</v>
      </c>
      <c r="E73" s="106" t="str">
        <f>IF(SP_NORTE!H83="","*",SP_NORTE!H83)</f>
        <v>*</v>
      </c>
      <c r="F73" s="112" t="str">
        <f>IF(SP_NORTE!M83="","*",SP_NORTE!M83)</f>
        <v>-</v>
      </c>
      <c r="G73" s="107" t="str">
        <f>IF(SP_NORTE!I83="","*",SP_NORTE!I83)</f>
        <v>*</v>
      </c>
      <c r="H73" s="107" t="str">
        <f>IF(SP_NORTE!AB83="","*",SP_NORTE!AB83)</f>
        <v>*</v>
      </c>
      <c r="I73" s="107" t="str">
        <f>IF(SP_NORTE!AC83="","*",SP_NORTE!AC83)</f>
        <v>*</v>
      </c>
      <c r="J73" s="108" t="str">
        <f>IF(SP_NORTE!AA83="","*",SP_NORTE!AA83)</f>
        <v>*</v>
      </c>
      <c r="K73" s="109" t="str">
        <f>IF(SP_NORTE!AD83="","*",SP_NORTE!AD83)</f>
        <v>*</v>
      </c>
    </row>
    <row r="74" spans="2:11" s="110" customFormat="1" hidden="1">
      <c r="B74" s="106" t="str">
        <f>IF(SP_NORTE!Y84="","*",SP_NORTE!Y84)</f>
        <v>*</v>
      </c>
      <c r="C74" s="107" t="str">
        <f>IF(SP_NORTE!B84="","*",SP_NORTE!B84)</f>
        <v>*</v>
      </c>
      <c r="D74" s="106" t="str">
        <f>IF(SP_NORTE!D84="","*",SP_NORTE!D84)</f>
        <v>*</v>
      </c>
      <c r="E74" s="106" t="str">
        <f>IF(SP_NORTE!H84="","*",SP_NORTE!H84)</f>
        <v>*</v>
      </c>
      <c r="F74" s="112" t="str">
        <f>IF(SP_NORTE!M84="","*",SP_NORTE!M84)</f>
        <v>-</v>
      </c>
      <c r="G74" s="107" t="str">
        <f>IF(SP_NORTE!I84="","*",SP_NORTE!I84)</f>
        <v>*</v>
      </c>
      <c r="H74" s="107" t="str">
        <f>IF(SP_NORTE!AB84="","*",SP_NORTE!AB84)</f>
        <v>*</v>
      </c>
      <c r="I74" s="107" t="str">
        <f>IF(SP_NORTE!AC84="","*",SP_NORTE!AC84)</f>
        <v>*</v>
      </c>
      <c r="J74" s="108" t="str">
        <f>IF(SP_NORTE!AA84="","*",SP_NORTE!AA84)</f>
        <v>*</v>
      </c>
      <c r="K74" s="109" t="str">
        <f>IF(SP_NORTE!AD84="","*",SP_NORTE!AD84)</f>
        <v>*</v>
      </c>
    </row>
    <row r="75" spans="2:11" s="110" customFormat="1" hidden="1">
      <c r="B75" s="106" t="str">
        <f>IF(SP_NORTE!Y85="","*",SP_NORTE!Y85)</f>
        <v>*</v>
      </c>
      <c r="C75" s="107" t="str">
        <f>IF(SP_NORTE!B85="","*",SP_NORTE!B85)</f>
        <v>*</v>
      </c>
      <c r="D75" s="106" t="str">
        <f>IF(SP_NORTE!D85="","*",SP_NORTE!D85)</f>
        <v>*</v>
      </c>
      <c r="E75" s="106" t="str">
        <f>IF(SP_NORTE!H85="","*",SP_NORTE!H85)</f>
        <v>*</v>
      </c>
      <c r="F75" s="112" t="str">
        <f>IF(SP_NORTE!M85="","*",SP_NORTE!M85)</f>
        <v>-</v>
      </c>
      <c r="G75" s="107" t="str">
        <f>IF(SP_NORTE!I85="","*",SP_NORTE!I85)</f>
        <v>*</v>
      </c>
      <c r="H75" s="107" t="str">
        <f>IF(SP_NORTE!AB85="","*",SP_NORTE!AB85)</f>
        <v>*</v>
      </c>
      <c r="I75" s="107" t="str">
        <f>IF(SP_NORTE!AC85="","*",SP_NORTE!AC85)</f>
        <v>*</v>
      </c>
      <c r="J75" s="108" t="str">
        <f>IF(SP_NORTE!AA85="","*",SP_NORTE!AA85)</f>
        <v>*</v>
      </c>
      <c r="K75" s="109" t="str">
        <f>IF(SP_NORTE!AD85="","*",SP_NORTE!AD85)</f>
        <v>*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2025-11-05T03:03:27Z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