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550" documentId="120_S{118792C3-22EF-5104-A093-F22BFE3913F3}" xr6:coauthVersionLast="47" xr6:coauthVersionMax="47" xr10:uidLastSave="{5084F491-B425-4134-9D0E-4CCF014BFD8A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6" i="1" l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BS196" i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<sst xmlns="http://schemas.openxmlformats.org/spreadsheetml/2006/main" count="6837" uniqueCount="1482">
  <si>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</si>
  <si>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</si>
  <si>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</si>
  <si>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</si>
  <si>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</si>
  <si>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</si>
  <si>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</si>
  <si>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</si>
  <si>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</si>
  <si>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</si>
  <si>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</si>
  <si>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</si>
  <si>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</si>
  <si>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</si>
  <si>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</si>
  <si>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</si>
  <si>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</si>
  <si>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</si>
  <si>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</si>
  <si>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</si>
  <si>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</si>
  <si>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</si>
  <si>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</si>
  <si>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</si>
  <si>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</si>
  <si>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</si>
  <si>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</si>
  <si>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</si>
  <si>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</si>
  <si>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</si>
  <si>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</si>
  <si>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</si>
  <si>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</si>
  <si>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</si>
  <si>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</si>
  <si>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</si>
  <si>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</si>
  <si>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</si>
  <si>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</si>
  <si>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</si>
  <si>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</si>
  <si>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</si>
  <si>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</si>
  <si>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</si>
  <si>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</si>
  <si>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</si>
  <si>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</si>
  <si>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</si>
  <si>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</si>
  <si>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</si>
  <si>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</si>
  <si>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</si>
  <si>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</si>
  <si>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</si>
  <si>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</si>
  <si>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</si>
  <si>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</si>
  <si>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</si>
  <si>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</si>
  <si>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</si>
  <si>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</si>
  <si>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</si>
  <si>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</si>
  <si>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</si>
  <si>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</si>
  <si>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</si>
  <si>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</si>
  <si>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</si>
  <si>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</si>
  <si>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</si>
  <si>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</si>
  <si>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</si>
  <si>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</si>
  <si>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</si>
  <si>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</si>
  <si>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</si>
  <si>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</si>
  <si>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</si>
  <si>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</si>
  <si>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</si>
  <si>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</si>
  <si>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</si>
  <si>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</si>
  <si>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</si>
  <si>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</si>
  <si>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</si>
  <si>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</si>
  <si>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</si>
  <si>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</si>
  <si>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</si>
  <si>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</si>
  <si>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</si>
  <si>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</si>
  <si>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</si>
  <si>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</si>
  <si>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</si>
  <si>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</si>
  <si>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</si>
  <si>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</si>
  <si>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</si>
  <si>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</si>
  <si>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</si>
  <si>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</si>
  <si>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</si>
  <si>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</si>
  <si>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</si>
  <si>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</si>
  <si>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</si>
  <si>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</si>
  <si>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</si>
  <si>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</si>
  <si>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</si>
  <si>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</si>
  <si>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</si>
  <si>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</si>
  <si>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</si>
  <si>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</si>
  <si>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</si>
  <si>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</si>
  <si>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</si>
  <si>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</si>
  <si>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</si>
  <si>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</si>
  <si>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</si>
  <si>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</si>
  <si>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</si>
  <si>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</si>
  <si>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</si>
  <si>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</si>
  <si>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</si>
  <si>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</si>
  <si>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</si>
  <si>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</si>
  <si>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</si>
  <si>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</si>
  <si>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</si>
  <si>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</si>
  <si>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</si>
  <si>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</si>
  <si>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</si>
  <si>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</si>
  <si>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</si>
  <si>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</si>
  <si>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</si>
  <si>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</si>
  <si>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</si>
  <si>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</si>
  <si>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</si>
  <si>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</si>
  <si>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</si>
  <si>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</si>
  <si>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</si>
  <si>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</si>
  <si>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</si>
  <si>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</si>
  <si>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</si>
  <si>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</si>
  <si>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</si>
  <si>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</si>
  <si>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</si>
  <si>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</si>
  <si>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</si>
  <si>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</si>
  <si>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</si>
  <si>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</si>
  <si>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</si>
  <si>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</si>
  <si>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</si>
  <si>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</si>
  <si>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</si>
  <si>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</si>
  <si>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</si>
  <si>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</si>
  <si>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</si>
  <si>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</si>
  <si>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</si>
  <si>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</si>
  <si>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</si>
  <si>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</si>
  <si>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</si>
  <si>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</si>
  <si>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</si>
  <si>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</si>
  <si>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</si>
  <si>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</si>
  <si>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</si>
  <si>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</si>
  <si>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</si>
  <si>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</si>
  <si>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</si>
  <si>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</si>
  <si>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</si>
  <si>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</si>
  <si>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</si>
  <si>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</si>
  <si>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</si>
  <si>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</si>
  <si>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</si>
  <si>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</si>
  <si>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</si>
  <si>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</si>
  <si>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</si>
  <si>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</si>
  <si>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</si>
  <si>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</si>
  <si>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</si>
  <si>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</si>
  <si>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</si>
  <si>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</si>
  <si>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</si>
  <si>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</si>
  <si>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</si>
  <si>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</si>
  <si>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</si>
  <si>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</si>
  <si>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</si>
  <si>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</si>
  <si>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</si>
  <si>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</si>
  <si>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</si>
  <si>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</si>
  <si>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</si>
  <si>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</si>
  <si>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</si>
  <si>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</si>
  <si>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</si>
  <si>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</si>
  <si>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</si>
  <si>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</si>
  <si>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</si>
  <si>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</si>
  <si>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</si>
  <si>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</si>
  <si>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</si>
  <si>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</si>
  <si>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</si>
  <si>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</si>
  <si>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</si>
  <si>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</si>
  <si>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</si>
  <si>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</si>
  <si>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</si>
  <si>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</si>
  <si>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</si>
  <si>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</si>
  <si>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</si>
  <si>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</si>
  <si>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</si>
  <si>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</si>
  <si>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</si>
  <si>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</si>
  <si>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</si>
  <si>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</si>
  <si>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</si>
  <si>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</si>
  <si>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</si>
  <si>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</si>
  <si>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</si>
  <si>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</si>
  <si>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</si>
  <si>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</si>
  <si>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</si>
  <si>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</si>
  <si>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</si>
  <si>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</si>
  <si>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</si>
  <si>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</si>
  <si>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</si>
  <si>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</si>
  <si>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</si>
  <si>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</si>
  <si>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</si>
  <si>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</si>
  <si>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</si>
  <si>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</si>
  <si>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</si>
  <si>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</si>
  <si>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</si>
  <si>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</si>
  <si>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</si>
  <si>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</si>
  <si>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</si>
  <si>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</si>
  <si>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</si>
  <si>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</si>
  <si>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</si>
  <si>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</si>
  <si>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</si>
  <si>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</si>
  <si>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</si>
  <si>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</si>
  <si>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</si>
  <si>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</si>
  <si>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</si>
  <si>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</si>
  <si>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</si>
  <si>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</si>
  <si>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</si>
  <si>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</si>
  <si>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</si>
  <si>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</si>
  <si>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</si>
  <si>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</si>
  <si>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</si>
  <si>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</si>
  <si>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</si>
  <si>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</si>
  <si>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</si>
  <si>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</si>
  <si>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</si>
  <si>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</si>
  <si>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</si>
  <si>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</si>
  <si>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</si>
  <si>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</si>
  <si>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</si>
  <si>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</si>
  <si>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</si>
  <si>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</si>
  <si>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</si>
  <si>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</si>
  <si>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</si>
  <si>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</si>
  <si>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</si>
  <si>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</si>
  <si>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</si>
  <si>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</si>
  <si>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</si>
  <si>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</si>
  <si>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</si>
  <si>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</si>
  <si>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</si>
  <si>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</si>
  <si>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</si>
  <si>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</si>
  <si>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</si>
  <si>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</si>
  <si>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</si>
  <si>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</si>
  <si>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</si>
  <si>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</si>
  <si>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</si>
  <si>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</si>
  <si>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</si>
  <si>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</si>
  <si>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</si>
  <si>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</si>
  <si>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</si>
  <si>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</si>
  <si>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</si>
  <si>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</si>
  <si>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</si>
  <si>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</si>
  <si>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</si>
  <si>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</si>
  <si>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</si>
  <si>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</si>
  <si>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</si>
  <si>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</si>
  <si>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</si>
  <si>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</si>
  <si>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</si>
  <si>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</si>
  <si>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</si>
  <si>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</si>
  <si>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</si>
  <si>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</si>
  <si>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</si>
  <si>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</si>
  <si>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</si>
  <si>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</si>
  <si>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</si>
  <si>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</si>
  <si>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</si>
  <si>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</si>
  <si>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</si>
  <si>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</si>
  <si>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</si>
  <si>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</si>
  <si>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</si>
  <si>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</si>
  <si>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</si>
  <si>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</si>
  <si>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</si>
  <si>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</si>
  <si>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</si>
  <si>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</si>
  <si>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</si>
  <si>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</si>
  <si>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</si>
  <si>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</si>
  <si>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</si>
  <si>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</si>
  <si>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</si>
  <si>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</si>
  <si>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</si>
  <si>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</si>
  <si>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</si>
  <si>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</si>
  <si>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</si>
  <si>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</si>
  <si>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</si>
  <si>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</si>
  <si>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</si>
  <si>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</si>
  <si>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</si>
  <si>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</si>
  <si>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</si>
  <si>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</si>
  <si>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</si>
  <si>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</si>
  <si>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</si>
  <si>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</si>
  <si>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</si>
  <si>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</si>
  <si>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</si>
  <si>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</si>
  <si>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</si>
  <si>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</si>
  <si>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</si>
  <si>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</si>
  <si>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</si>
  <si>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</si>
  <si>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</si>
  <si>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</si>
  <si>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</si>
  <si>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</si>
  <si>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</si>
  <si>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</si>
  <si>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</si>
  <si>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</si>
  <si>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</si>
  <si>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</si>
  <si>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</si>
  <si>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</si>
  <si>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</si>
  <si>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</si>
  <si>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</si>
  <si>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</si>
  <si>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</si>
  <si>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</si>
  <si>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</si>
  <si>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</si>
  <si>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</si>
  <si>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</si>
  <si>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</si>
  <si>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</si>
  <si>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</si>
  <si>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</si>
  <si>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</si>
  <si>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</si>
  <si>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</si>
  <si>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</si>
  <si>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</si>
  <si>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</si>
  <si>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</si>
  <si>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</si>
  <si>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</si>
  <si>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</si>
  <si>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</si>
  <si>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</si>
  <si>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</si>
  <si>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</si>
  <si>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</si>
  <si>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</si>
  <si>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</si>
  <si>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</si>
  <si>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</si>
  <si>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</si>
  <si>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</si>
  <si>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</si>
  <si>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</si>
  <si>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</si>
  <si>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</si>
  <si>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</si>
  <si>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</si>
  <si>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</si>
  <si>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</si>
  <si>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</si>
  <si>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</si>
  <si>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</si>
  <si>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</si>
  <si>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</si>
  <si>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</si>
  <si>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</si>
  <si>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</si>
  <si>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</si>
  <si>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</si>
  <si>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</si>
  <si>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</si>
  <si>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</si>
  <si>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</si>
  <si>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</si>
  <si>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</si>
  <si>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</si>
  <si>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</si>
  <si>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</si>
  <si>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</si>
  <si>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</si>
  <si>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</si>
  <si>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</si>
  <si>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</si>
  <si>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</si>
  <si>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</si>
  <si>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</si>
  <si>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</si>
  <si>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</si>
  <si>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</si>
  <si>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</si>
  <si>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</si>
  <si>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</si>
  <si>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</si>
  <si>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</si>
  <si>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</si>
  <si>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</si>
  <si>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</si>
  <si>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</si>
  <si>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</si>
  <si>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</si>
  <si>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</si>
  <si>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</si>
  <si>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</si>
  <si>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</si>
  <si>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</si>
  <si>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</si>
  <si>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</si>
  <si>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</si>
  <si>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</si>
  <si>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</si>
  <si>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</si>
  <si>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</si>
  <si>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</si>
  <si>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</si>
  <si>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</si>
  <si>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</si>
  <si>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</si>
  <si>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</si>
  <si>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</si>
  <si>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</si>
  <si>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</si>
  <si>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</si>
  <si>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</si>
  <si>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</si>
  <si>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</si>
  <si>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</si>
  <si>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</si>
  <si>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</si>
  <si>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</si>
  <si>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</si>
  <si>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</si>
  <si>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</si>
  <si>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</si>
  <si>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</si>
  <si>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</si>
  <si>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</si>
  <si>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</si>
  <si>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</si>
  <si>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</si>
  <si>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</si>
  <si>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</si>
  <si>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</si>
  <si>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</si>
  <si>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</si>
  <si>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</si>
  <si>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</si>
  <si>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</si>
  <si>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</si>
  <si>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</si>
  <si>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</si>
  <si>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</si>
  <si>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</si>
  <si>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</si>
  <si>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</si>
  <si>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</si>
  <si>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</si>
  <si>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</si>
  <si>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</si>
  <si>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</si>
  <si>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</si>
  <si>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</si>
  <si>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</si>
  <si>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</si>
  <si>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</si>
  <si>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</si>
  <si>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</si>
  <si>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</si>
  <si>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</si>
  <si>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</si>
  <si>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</si>
  <si>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</si>
  <si>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</si>
  <si>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</si>
  <si>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</si>
  <si>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</si>
  <si>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</si>
  <si>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</si>
  <si>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</si>
  <si>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</si>
  <si>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</si>
  <si>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</si>
  <si>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</si>
  <si>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</si>
  <si>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</si>
  <si>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</si>
  <si>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</si>
  <si>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</si>
  <si>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</si>
  <si>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</si>
  <si>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</si>
  <si>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</si>
  <si>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</si>
  <si>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</si>
  <si>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</si>
  <si>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</si>
  <si>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</si>
  <si>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</si>
  <si>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</si>
  <si>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</si>
  <si>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</si>
  <si>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</si>
  <si>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</si>
  <si>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</si>
  <si>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</si>
  <si>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</si>
  <si>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</si>
  <si>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</si>
  <si>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</si>
  <si>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</si>
  <si>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</si>
  <si>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</si>
  <si>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</si>
  <si>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</si>
  <si>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</si>
  <si>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</si>
  <si>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</si>
  <si>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</si>
  <si>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</si>
  <si>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</si>
  <si>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</si>
  <si>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</si>
  <si>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</si>
  <si>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</si>
  <si>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</si>
  <si>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</si>
  <si>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</si>
  <si>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</si>
  <si>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</si>
  <si>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</si>
  <si>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</si>
  <si>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</si>
  <si>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</si>
  <si>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</si>
  <si>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</si>
  <si>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</si>
  <si>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</si>
  <si>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</si>
  <si>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</si>
  <si>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</si>
  <si>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</si>
  <si>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</si>
  <si>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</si>
  <si>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</si>
  <si>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</si>
  <si>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</si>
  <si>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</si>
  <si>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</si>
  <si>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</si>
  <si>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</si>
  <si>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</si>
  <si>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</si>
  <si>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</si>
  <si>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</si>
  <si>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</si>
  <si>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</si>
  <si>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</si>
  <si>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</si>
  <si>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</si>
  <si>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</si>
  <si>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</si>
  <si>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</si>
  <si>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</si>
  <si>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</si>
  <si>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</si>
  <si>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</si>
  <si>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</si>
  <si>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</si>
  <si>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</si>
  <si>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</si>
  <si>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</si>
  <si>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</si>
  <si>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</si>
  <si>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</si>
  <si>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</si>
  <si>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</si>
  <si>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</si>
  <si>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</si>
  <si>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</si>
  <si>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</si>
  <si>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</si>
  <si>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</si>
  <si>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</si>
  <si>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</si>
  <si>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</si>
  <si>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</si>
  <si>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</si>
  <si>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</si>
  <si>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</si>
  <si>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</si>
  <si>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</si>
  <si>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</si>
  <si>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</si>
  <si>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</si>
  <si>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</si>
  <si>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</si>
  <si>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</si>
  <si>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</si>
  <si>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</si>
  <si>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</si>
  <si>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</si>
  <si>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</si>
  <si>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</si>
  <si>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</si>
  <si>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</si>
  <si>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</si>
  <si>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</si>
  <si>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</si>
  <si>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</si>
  <si>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</si>
  <si>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</si>
  <si>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</si>
  <si>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</si>
  <si>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</si>
  <si>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</si>
  <si>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</si>
  <si>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</si>
  <si>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</si>
  <si>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</si>
  <si>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</si>
  <si>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</si>
  <si>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</si>
  <si>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</si>
  <si>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</si>
  <si>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</si>
  <si>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</si>
  <si>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</si>
  <si>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</si>
  <si>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</si>
  <si>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</si>
  <si>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</si>
  <si>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</si>
  <si>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</si>
  <si>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</si>
  <si>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</si>
  <si>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</si>
  <si>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</si>
  <si>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</si>
  <si>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</si>
  <si>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</si>
  <si>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</si>
  <si>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</si>
  <si>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</si>
  <si>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</si>
  <si>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</si>
  <si>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</si>
  <si>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</si>
  <si>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</si>
  <si>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</si>
  <si>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</si>
  <si>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</si>
  <si>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</si>
  <si>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</si>
  <si>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</si>
  <si>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</si>
  <si>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</si>
  <si>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</si>
  <si>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</si>
  <si>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</si>
  <si>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</si>
  <si>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</si>
  <si>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</si>
  <si>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</si>
  <si>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</si>
  <si>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</si>
  <si>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</si>
  <si>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</si>
  <si>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</si>
  <si>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</si>
  <si>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</si>
  <si>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</si>
  <si>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</si>
  <si>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</si>
  <si>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</si>
  <si>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</si>
  <si>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</si>
  <si>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</si>
  <si>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</si>
  <si>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</si>
  <si>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</si>
  <si>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</si>
  <si>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</si>
  <si>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</si>
  <si>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</si>
  <si>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</si>
  <si>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</si>
  <si>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</si>
  <si>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</si>
  <si>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</si>
  <si>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</si>
  <si>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</si>
  <si>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</si>
  <si>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</si>
  <si>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</si>
  <si>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</si>
  <si>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</si>
  <si>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</si>
  <si>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</si>
  <si>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</si>
  <si>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</si>
  <si>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</si>
  <si>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</si>
  <si>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</si>
  <si>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</si>
  <si>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</si>
  <si>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</si>
  <si>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</si>
  <si>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</si>
  <si>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</si>
  <si>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</si>
  <si>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</si>
  <si>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</si>
  <si>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</si>
  <si>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</si>
  <si>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</si>
  <si>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</si>
  <si>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</si>
  <si>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</si>
  <si>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</si>
  <si>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</si>
  <si>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</si>
  <si>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</si>
  <si>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</si>
  <si>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</si>
  <si>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</si>
  <si>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</si>
  <si>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</si>
  <si>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</si>
  <si>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</si>
  <si>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</si>
  <si>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</si>
  <si>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</si>
  <si>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</si>
  <si>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</si>
  <si>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</si>
  <si>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</si>
  <si>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</si>
  <si>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</si>
  <si>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</si>
  <si>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</si>
  <si>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</si>
  <si>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</si>
  <si>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</si>
  <si>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</si>
  <si>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</si>
  <si>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</si>
  <si>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</si>
  <si>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</si>
  <si>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</si>
  <si>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</si>
  <si>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</si>
  <si>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</si>
  <si>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</si>
  <si>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</si>
  <si>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</si>
  <si>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</si>
  <si>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</si>
  <si>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</si>
  <si>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</si>
  <si>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</si>
  <si>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</si>
  <si>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</si>
  <si>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</si>
  <si>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</si>
  <si>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</si>
  <si>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</si>
  <si>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</si>
  <si>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</si>
  <si>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</si>
  <si>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</si>
  <si>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</si>
  <si>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</si>
  <si>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</si>
  <si>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</si>
  <si>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</si>
  <si>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</si>
  <si>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</si>
  <si>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</si>
  <si>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</si>
  <si>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</si>
  <si>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</si>
  <si>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</si>
  <si>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</si>
  <si>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</si>
  <si>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</si>
  <si>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</si>
  <si>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</si>
  <si>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</si>
  <si>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</si>
  <si>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</si>
  <si>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</si>
  <si>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</si>
  <si>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</si>
  <si>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</si>
  <si>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</si>
  <si>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</si>
  <si>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</si>
  <si>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</si>
  <si>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</si>
  <si>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</si>
  <si>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</si>
  <si>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</si>
  <si>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</si>
  <si>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</si>
  <si>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</si>
  <si>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</si>
  <si>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</si>
  <si>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</si>
  <si>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</si>
  <si>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</si>
  <si>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</si>
  <si>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</si>
  <si>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</si>
  <si>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</si>
  <si>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</si>
  <si>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</si>
  <si>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</si>
  <si>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</si>
  <si>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</si>
  <si>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</si>
  <si>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</si>
  <si>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</si>
  <si>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</si>
  <si>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</si>
  <si>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</si>
  <si>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</si>
  <si>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</si>
  <si>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</si>
  <si>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</si>
  <si>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</si>
  <si>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</si>
  <si>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</si>
  <si>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</si>
  <si>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</si>
  <si>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</si>
  <si>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</si>
  <si>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</si>
  <si>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</si>
  <si>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</si>
  <si>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</si>
  <si>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</si>
  <si>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</si>
  <si>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</si>
  <si>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</si>
  <si>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</si>
  <si>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</si>
  <si>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</si>
  <si>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</si>
  <si>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</si>
  <si>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</si>
  <si>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</si>
  <si>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</si>
  <si>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</si>
  <si>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</si>
  <si>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</si>
  <si>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</si>
  <si>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</si>
  <si>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</si>
  <si>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</si>
  <si>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</si>
  <si>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</si>
  <si>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</si>
  <si>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</si>
  <si>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</si>
  <si>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</si>
  <si>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</si>
  <si>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</si>
  <si>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</si>
  <si>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</si>
  <si>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</si>
  <si>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</si>
  <si>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</si>
  <si>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</si>
  <si>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</si>
  <si>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</si>
  <si>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</si>
  <si>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</si>
  <si>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</si>
  <si>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</si>
  <si>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</si>
  <si>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</si>
  <si>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</si>
  <si>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</si>
  <si>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</si>
  <si>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</si>
  <si>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</si>
  <si>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</si>
  <si>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</si>
  <si>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</si>
  <si>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</si>
  <si>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</si>
  <si>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</si>
  <si>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</si>
  <si>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</si>
  <si>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</si>
  <si>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</si>
  <si>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</si>
  <si>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</si>
  <si>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</si>
  <si>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</si>
  <si>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</si>
  <si>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</si>
  <si>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</si>
  <si>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</si>
  <si>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</si>
  <si>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</si>
  <si>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</si>
  <si>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</si>
  <si>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</si>
  <si>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</si>
  <si>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</si>
  <si>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</si>
  <si>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</si>
  <si>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</si>
  <si>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</si>
  <si>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</si>
  <si>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</si>
  <si>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</si>
  <si>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</si>
  <si>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</si>
  <si>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</si>
  <si>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</si>
  <si>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</si>
  <si>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</si>
  <si>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</si>
  <si>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</si>
  <si>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</si>
  <si>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</si>
  <si>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</si>
  <si>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</si>
  <si>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</si>
  <si>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</si>
  <si>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</si>
  <si>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</si>
  <si>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</si>
  <si>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</si>
  <si>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</si>
  <si>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</si>
  <si>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</si>
  <si>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</si>
  <si>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</si>
  <si>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</si>
  <si>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</si>
  <si>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</si>
  <si>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</si>
  <si>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</si>
  <si>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</si>
  <si>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</si>
  <si>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</si>
  <si>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</si>
  <si>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</si>
  <si>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</si>
  <si>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</si>
  <si>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</si>
  <si>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</si>
  <si>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</si>
  <si>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</si>
  <si>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</si>
  <si>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</si>
  <si>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</si>
  <si>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</si>
  <si>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</si>
  <si>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</si>
  <si>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</si>
  <si>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</si>
  <si>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</si>
  <si>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</si>
  <si>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</si>
  <si>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</si>
  <si>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</si>
  <si>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</si>
  <si>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</si>
  <si>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</si>
  <si>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</si>
  <si>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</si>
  <si>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</si>
  <si>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</si>
  <si>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</si>
  <si>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</si>
  <si>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</si>
  <si>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</si>
  <si>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</si>
  <si>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</si>
  <si>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</si>
  <si>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</si>
  <si>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</si>
  <si>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</si>
  <si>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</si>
  <si>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</si>
  <si>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</si>
  <si>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</si>
  <si>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</si>
  <si>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</si>
  <si>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</si>
  <si>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</si>
  <si>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</si>
  <si>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</si>
  <si>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</si>
  <si>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</si>
  <si>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</si>
  <si>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</si>
  <si>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</si>
  <si>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</si>
  <si>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</si>
  <si>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</si>
  <si>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</si>
  <si>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</si>
  <si>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</si>
  <si>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</si>
  <si>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</si>
  <si>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</si>
  <si>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</si>
  <si>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</si>
  <si>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</si>
  <si>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</si>
  <si>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</si>
  <si>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</si>
  <si>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</si>
  <si>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</si>
  <si>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</si>
  <si>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</si>
  <si>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</si>
  <si>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</si>
  <si>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</si>
  <si>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</si>
  <si>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</si>
  <si>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</si>
  <si>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</si>
  <si>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</si>
  <si>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</si>
  <si>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</si>
  <si>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</si>
  <si>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</si>
  <si>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</si>
  <si>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</si>
  <si>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</si>
  <si>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</si>
  <si>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</si>
  <si>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</si>
  <si>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</si>
  <si>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</si>
  <si>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</si>
  <si>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</si>
  <si>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</si>
  <si>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</si>
  <si>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</si>
  <si>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</si>
  <si>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</si>
  <si>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</si>
  <si>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</si>
  <si>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</si>
  <si>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</si>
  <si>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</si>
  <si>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</si>
  <si>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</si>
  <si>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</si>
  <si>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</si>
  <si>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</si>
  <si>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</si>
  <si>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</si>
  <si>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</si>
  <si>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</si>
  <si>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</si>
  <si>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</si>
  <si>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</si>
  <si>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</si>
  <si>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</si>
  <si>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</si>
  <si>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</si>
  <si>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</si>
  <si>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</si>
  <si>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</si>
  <si>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</si>
  <si>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</si>
  <si>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</si>
  <si>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</si>
  <si>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</si>
  <si>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</si>
  <si>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</si>
  <si>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</si>
  <si>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</si>
  <si>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</si>
  <si>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</si>
  <si>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</si>
  <si>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</si>
  <si>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</si>
  <si>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</si>
  <si>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</si>
  <si>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</si>
  <si>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</si>
  <si>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</si>
  <si>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</si>
  <si>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</si>
  <si>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</si>
  <si>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</si>
  <si>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</si>
  <si>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</si>
  <si>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</si>
  <si>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</si>
  <si>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</si>
  <si>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</si>
  <si>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</si>
  <si>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</si>
  <si>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</si>
  <si>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</si>
  <si>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</si>
  <si>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</si>
  <si>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</si>
  <si>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</si>
  <si>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</si>
  <si>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</si>
  <si>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</si>
  <si>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</si>
  <si>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</si>
  <si>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</si>
  <si>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</si>
  <si>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</si>
  <si>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</si>
  <si>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</si>
  <si>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</si>
  <si>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</si>
  <si>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</si>
  <si>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</si>
  <si>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</si>
  <si>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</si>
  <si>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</si>
  <si>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</si>
  <si>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</si>
  <si>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</si>
  <si>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</si>
  <si>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</si>
  <si>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</si>
  <si>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</si>
  <si>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</si>
  <si>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</si>
  <si>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</si>
  <si>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</si>
  <si>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</si>
  <si>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</si>
  <si>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</si>
  <si>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</si>
  <si>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</si>
  <si>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</si>
  <si>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</si>
  <si>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</si>
  <si>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</si>
  <si>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</si>
  <si>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</si>
  <si>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</si>
  <si>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</si>
  <si>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</si>
  <si>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</si>
  <si>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</si>
  <si>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</si>
  <si>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</si>
  <si>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</si>
  <si>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</si>
  <si>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</si>
  <si>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</si>
  <si>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</si>
  <si>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</si>
  <si>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</si>
  <si>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</si>
  <si>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</si>
  <si>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</si>
  <si>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</si>
  <si>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</si>
  <si>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</si>
  <si>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</si>
  <si>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</si>
  <si>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</si>
  <si>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</si>
  <si>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</si>
  <si>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</si>
  <si>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</si>
  <si>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</si>
  <si>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</si>
  <si>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</si>
  <si>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</si>
  <si>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</si>
  <si>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</si>
  <si>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</si>
  <si>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</si>
  <si>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</si>
  <si>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</si>
  <si>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</si>
  <si>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</si>
  <si>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</si>
  <si>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</si>
  <si>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</si>
  <si>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</si>
  <si>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</si>
  <si>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</si>
  <si>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</si>
  <si>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</si>
  <si>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</si>
  <si>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</si>
  <si>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</si>
  <si>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</si>
  <si>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</si>
  <si>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</si>
  <si>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</si>
  <si>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</si>
  <si>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</si>
  <si>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</si>
  <si>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</si>
  <si>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</si>
  <si>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</si>
  <si>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</si>
  <si>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</si>
  <si>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</si>
  <si>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</si>
  <si>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</si>
  <si>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</si>
  <si>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</si>
  <si>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</si>
  <si>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</si>
  <si>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</si>
  <si>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</si>
  <si>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</si>
  <si>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</si>
  <si>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</si>
  <si>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</si>
  <si>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</si>
  <si>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</si>
  <si>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</si>
  <si>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</si>
  <si>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</si>
  <si>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</si>
  <si>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</si>
  <si>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</si>
  <si>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</si>
  <si>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</si>
  <si>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</si>
  <si>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</si>
  <si>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</si>
  <si>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</si>
  <si>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</si>
  <si>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</si>
  <si>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</si>
  <si>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</si>
  <si>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</si>
  <si>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</si>
  <si>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</si>
  <si>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</si>
  <si>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</si>
  <si>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</si>
  <si>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</si>
  <si>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</si>
  <si>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</si>
  <si>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</si>
  <si>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</si>
  <si>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</si>
  <si>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</si>
  <si>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</si>
  <si>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</si>
  <si>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</si>
  <si>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</si>
  <si>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</si>
  <si>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</si>
  <si>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</si>
  <si>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</si>
  <si>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</si>
  <si>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</si>
  <si>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</si>
  <si>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</si>
  <si>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</si>
  <si>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</si>
  <si>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</si>
  <si>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</si>
  <si>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</si>
  <si>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</si>
  <si>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</si>
  <si>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</si>
  <si>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</si>
  <si>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</si>
  <si>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</si>
  <si>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</si>
  <si>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</si>
  <si>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</si>
  <si>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</si>
  <si>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</si>
  <si>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</si>
  <si>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</si>
  <si>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</si>
  <si>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</si>
  <si>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</si>
  <si>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</si>
  <si>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</si>
  <si>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</si>
  <si>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</si>
  <si>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</si>
  <si>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</si>
  <si>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</si>
  <si>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</si>
  <si>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</si>
  <si>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</si>
  <si>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</si>
  <si>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</si>
  <si>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</si>
  <si>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</si>
  <si>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</si>
  <si>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</si>
  <si>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</si>
  <si>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</si>
  <si>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</si>
  <si>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</si>
  <si>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</si>
  <si>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</si>
  <si>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</si>
  <si>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</si>
  <si>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</si>
  <si>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</si>
  <si>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</si>
  <si>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</si>
  <si>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</si>
  <si>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</si>
  <si>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</si>
  <si>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</si>
  <si>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</si>
  <si>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</si>
  <si>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</si>
  <si>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</si>
  <si>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</si>
  <si>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</si>
  <si>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</si>
  <si>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Ag. Programação em D para alinhamento de FX com o CCO</t>
  </si>
  <si>
    <t>TP realizando bandeiramento do local de trabalho / Ag. Pronto para alinhamento de FX em oportunidade</t>
  </si>
  <si>
    <t>ZG1</t>
  </si>
  <si>
    <t>Solicitado MC1 às 08h12, para socaria em ZGI VIA1 / Ag. alinhamento de FX com CCO</t>
  </si>
  <si>
    <t>TP em preparação do local de trabalo / Prev. Pronto 09h00</t>
  </si>
  <si>
    <t>Troca de trilho em PN para retirada de defeito crítico de ultrassom</t>
  </si>
  <si>
    <t>Ag. TP pronto para alinhamento de intervalo na oportunidade com o CCO</t>
  </si>
  <si>
    <t>Sem operadores / Desloc. para atender acidente na SP Sul</t>
  </si>
  <si>
    <t>TP teve problema com a abertura do boletim, o mesmo entra em vigor a partir das 10h00</t>
  </si>
  <si>
    <t xml:space="preserve">Socaria mecanizada </t>
  </si>
  <si>
    <t>Ag. Solicitar MC1 para alinhamento de FX com o CCO / Prev. 09h00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</si>
  <si>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</si>
  <si>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</si>
  <si>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TP realiza atividade para acabamento de soldas no boletim de serviço</t>
  </si>
  <si>
    <t>TP na oficina devido avaria no caminhã / Sem previsão de ficar pronto no local programado</t>
  </si>
  <si>
    <t xml:space="preserve">Elder </t>
  </si>
  <si>
    <t>TP Pronto 08h15 para exec. de solda no km 112+000 em 111ZCD / CCO analisando possibilidade de FX</t>
  </si>
  <si>
    <t>Solicitado MC1 às 07h32 para desc. de dormentes em ZLI VIA2 e após desloc para ZRX para desanexar vagão avariado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</si>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</sst>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zoomScaleNormal="100" workbookViewId="0">
      <pane xSplit="6" topLeftCell="BC5" activePane="topRight" state="frozen"/>
      <selection pane="topRight" activeCell="BJ204" sqref="BJ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1441</v>
      </c>
      <c r="N187" s="141" t="s">
        <v>1442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1443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1</v>
      </c>
      <c r="BI187" s="18"/>
      <c r="BJ187" s="18" t="s">
        <v>1444</v>
      </c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1</v>
      </c>
      <c r="BI188" s="18"/>
      <c r="BJ188" s="18" t="s">
        <v>1445</v>
      </c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1446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1</v>
      </c>
      <c r="BI189" s="18"/>
      <c r="BJ189" s="18" t="s">
        <v>1447</v>
      </c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1</v>
      </c>
      <c r="BI190" s="18"/>
      <c r="BJ190" s="18" t="s">
        <v>1448</v>
      </c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1449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1</v>
      </c>
      <c r="BI191" s="18"/>
      <c r="BJ191" s="18" t="s">
        <v>1450</v>
      </c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1451</v>
      </c>
      <c r="BK192" s="18" t="s">
        <v>1451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1451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1</v>
      </c>
      <c r="BI193" s="18"/>
      <c r="BJ193" s="18" t="s">
        <v>1452</v>
      </c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1</v>
      </c>
      <c r="BI195" s="18"/>
      <c r="BJ195" s="18" t="s">
        <v>1445</v>
      </c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1453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1</v>
      </c>
      <c r="BI196" s="18"/>
      <c r="BJ196" s="18" t="s">
        <v>1454</v>
      </c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1455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1</v>
      </c>
      <c r="BI197" s="18"/>
      <c r="BJ197" s="18" t="s">
        <v>1456</v>
      </c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1457</v>
      </c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1</v>
      </c>
      <c r="BI200" s="18"/>
      <c r="BJ200" s="18" t="s">
        <v>1458</v>
      </c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1459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1</v>
      </c>
      <c r="BI203" s="18"/>
      <c r="BJ203" s="18" t="s">
        <v>1460</v>
      </c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1</v>
      </c>
      <c r="BI204" s="18"/>
      <c r="BJ204" s="18" t="s">
        <v>1461</v>
      </c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901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7" operator="equal">
      <formula>"NÃO"</formula>
    </cfRule>
    <cfRule type="cellIs" dxfId="235" priority="488" operator="equal">
      <formula>"SIM"</formula>
    </cfRule>
  </conditionalFormatting>
  <conditionalFormatting sqref="AZ360:AZ818 AZ6:AZ358">
    <cfRule type="expression" dxfId="234" priority="42943">
      <formula>#REF!=1</formula>
    </cfRule>
  </conditionalFormatting>
  <conditionalFormatting sqref="BF65 V65 U6:U64 U66:U820 BE6:BE839 AY6:AY839">
    <cfRule type="cellIs" dxfId="233" priority="42927" operator="equal">
      <formula>"ERRO"</formula>
    </cfRule>
  </conditionalFormatting>
  <conditionalFormatting sqref="BQ6:BQ191 BQ193:BQ822">
    <cfRule type="cellIs" dxfId="232" priority="42922" operator="equal">
      <formula>"Produção e Intervalo"</formula>
    </cfRule>
    <cfRule type="cellIs" dxfId="231" priority="42923" operator="equal">
      <formula>"Aderente"</formula>
    </cfRule>
    <cfRule type="cellIs" dxfId="230" priority="42924" operator="equal">
      <formula>"Intervalo"</formula>
    </cfRule>
    <cfRule type="cellIs" dxfId="229" priority="42925" operator="equal">
      <formula>"Produção"</formula>
    </cfRule>
    <cfRule type="cellIs" dxfId="228" priority="42926" operator="equal">
      <formula>"ERRO"</formula>
    </cfRule>
  </conditionalFormatting>
  <conditionalFormatting sqref="BR6:BS839">
    <cfRule type="cellIs" dxfId="227" priority="42904" operator="equal">
      <formula>"*"</formula>
    </cfRule>
    <cfRule type="cellIs" dxfId="226" priority="42905" operator="greaterThanOrEqual">
      <formula>1</formula>
    </cfRule>
    <cfRule type="cellIs" dxfId="225" priority="42906" operator="lessThan">
      <formula>1</formula>
    </cfRule>
  </conditionalFormatting>
  <conditionalFormatting sqref="BH821 BH444:BH818 BH6:BH27 BH28:BI34 BH35:BH84 BH85:BI88 BH89:BH441">
    <cfRule type="iconSet" priority="44727">
      <iconSet showValue="0">
        <cfvo type="percent" val="0"/>
        <cfvo type="num" val="1"/>
        <cfvo type="num" val="1" gte="0"/>
      </iconSet>
    </cfRule>
    <cfRule type="iconSet" priority="447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1 BK198:BK839 BK193:BK1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4">
      <formula>#REF!=1</formula>
    </cfRule>
  </conditionalFormatting>
  <conditionalFormatting sqref="BP12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1 BK193:BK196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5:BP198">
    <cfRule type="iconSet" priority="44778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4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204:BJ211 BJ176:BJ202">
    <cfRule type="iconSet" priority="4481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5" operator="equal">
      <formula>"OPORTUNIDADE"</formula>
    </cfRule>
  </conditionalFormatting>
  <conditionalFormatting sqref="Z225">
    <cfRule type="cellIs" dxfId="222" priority="323" operator="equal">
      <formula>"NÃO"</formula>
    </cfRule>
    <cfRule type="cellIs" dxfId="221" priority="324" operator="equal">
      <formula>"SIM"</formula>
    </cfRule>
  </conditionalFormatting>
  <conditionalFormatting sqref="Z227">
    <cfRule type="cellIs" dxfId="220" priority="322" operator="equal">
      <formula>"OPORTUNIDADE"</formula>
    </cfRule>
  </conditionalFormatting>
  <conditionalFormatting sqref="Z227">
    <cfRule type="cellIs" dxfId="219" priority="320" operator="equal">
      <formula>"NÃO"</formula>
    </cfRule>
    <cfRule type="cellIs" dxfId="218" priority="321" operator="equal">
      <formula>"SIM"</formula>
    </cfRule>
  </conditionalFormatting>
  <conditionalFormatting sqref="BP2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5" operator="equal">
      <formula>"OPORTUNIDADE"</formula>
    </cfRule>
  </conditionalFormatting>
  <conditionalFormatting sqref="Y225">
    <cfRule type="cellIs" dxfId="216" priority="313" operator="equal">
      <formula>"NÃO"</formula>
    </cfRule>
    <cfRule type="cellIs" dxfId="215" priority="314" operator="equal">
      <formula>"SIM"</formula>
    </cfRule>
  </conditionalFormatting>
  <conditionalFormatting sqref="Y227">
    <cfRule type="cellIs" dxfId="214" priority="312" operator="equal">
      <formula>"OPORTUNIDADE"</formula>
    </cfRule>
  </conditionalFormatting>
  <conditionalFormatting sqref="Y227">
    <cfRule type="cellIs" dxfId="213" priority="310" operator="equal">
      <formula>"NÃO"</formula>
    </cfRule>
    <cfRule type="cellIs" dxfId="212" priority="311" operator="equal">
      <formula>"SIM"</formula>
    </cfRule>
  </conditionalFormatting>
  <conditionalFormatting sqref="BP21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61" operator="equal">
      <formula>"OPORTUNIDADE"</formula>
    </cfRule>
  </conditionalFormatting>
  <conditionalFormatting sqref="Z244">
    <cfRule type="cellIs" dxfId="210" priority="259" operator="equal">
      <formula>"NÃO"</formula>
    </cfRule>
    <cfRule type="cellIs" dxfId="209" priority="260" operator="equal">
      <formula>"SIM"</formula>
    </cfRule>
  </conditionalFormatting>
  <conditionalFormatting sqref="Y244:Y248">
    <cfRule type="cellIs" dxfId="208" priority="258" operator="equal">
      <formula>"OPORTUNIDADE"</formula>
    </cfRule>
  </conditionalFormatting>
  <conditionalFormatting sqref="Y244:Y248">
    <cfRule type="cellIs" dxfId="207" priority="256" operator="equal">
      <formula>"NÃO"</formula>
    </cfRule>
    <cfRule type="cellIs" dxfId="206" priority="257" operator="equal">
      <formula>"SIM"</formula>
    </cfRule>
  </conditionalFormatting>
  <conditionalFormatting sqref="Y242">
    <cfRule type="cellIs" dxfId="205" priority="255" operator="equal">
      <formula>"OPORTUNIDADE"</formula>
    </cfRule>
  </conditionalFormatting>
  <conditionalFormatting sqref="Y242">
    <cfRule type="cellIs" dxfId="204" priority="253" operator="equal">
      <formula>"NÃO"</formula>
    </cfRule>
    <cfRule type="cellIs" dxfId="203" priority="254" operator="equal">
      <formula>"SIM"</formula>
    </cfRule>
  </conditionalFormatting>
  <conditionalFormatting sqref="Y241">
    <cfRule type="cellIs" dxfId="202" priority="252" operator="equal">
      <formula>"OPORTUNIDADE"</formula>
    </cfRule>
  </conditionalFormatting>
  <conditionalFormatting sqref="Y241">
    <cfRule type="cellIs" dxfId="201" priority="250" operator="equal">
      <formula>"NÃO"</formula>
    </cfRule>
    <cfRule type="cellIs" dxfId="200" priority="251" operator="equal">
      <formula>"SIM"</formula>
    </cfRule>
  </conditionalFormatting>
  <conditionalFormatting sqref="Y240">
    <cfRule type="cellIs" dxfId="199" priority="249" operator="equal">
      <formula>"OPORTUNIDADE"</formula>
    </cfRule>
  </conditionalFormatting>
  <conditionalFormatting sqref="Y240">
    <cfRule type="cellIs" dxfId="198" priority="247" operator="equal">
      <formula>"NÃO"</formula>
    </cfRule>
    <cfRule type="cellIs" dxfId="197" priority="248" operator="equal">
      <formula>"SIM"</formula>
    </cfRule>
  </conditionalFormatting>
  <conditionalFormatting sqref="Y239">
    <cfRule type="cellIs" dxfId="196" priority="246" operator="equal">
      <formula>"OPORTUNIDADE"</formula>
    </cfRule>
  </conditionalFormatting>
  <conditionalFormatting sqref="Y239">
    <cfRule type="cellIs" dxfId="195" priority="244" operator="equal">
      <formula>"NÃO"</formula>
    </cfRule>
    <cfRule type="cellIs" dxfId="194" priority="245" operator="equal">
      <formula>"SIM"</formula>
    </cfRule>
  </conditionalFormatting>
  <conditionalFormatting sqref="Y238">
    <cfRule type="cellIs" dxfId="193" priority="243" operator="equal">
      <formula>"OPORTUNIDADE"</formula>
    </cfRule>
  </conditionalFormatting>
  <conditionalFormatting sqref="Y238">
    <cfRule type="cellIs" dxfId="192" priority="241" operator="equal">
      <formula>"NÃO"</formula>
    </cfRule>
    <cfRule type="cellIs" dxfId="191" priority="242" operator="equal">
      <formula>"SIM"</formula>
    </cfRule>
  </conditionalFormatting>
  <conditionalFormatting sqref="Y237">
    <cfRule type="cellIs" dxfId="190" priority="240" operator="equal">
      <formula>"OPORTUNIDADE"</formula>
    </cfRule>
  </conditionalFormatting>
  <conditionalFormatting sqref="Y237">
    <cfRule type="cellIs" dxfId="189" priority="238" operator="equal">
      <formula>"NÃO"</formula>
    </cfRule>
    <cfRule type="cellIs" dxfId="188" priority="239" operator="equal">
      <formula>"SIM"</formula>
    </cfRule>
  </conditionalFormatting>
  <conditionalFormatting sqref="BQ192">
    <cfRule type="cellIs" dxfId="187" priority="233" operator="equal">
      <formula>"Produção e Intervalo"</formula>
    </cfRule>
    <cfRule type="cellIs" dxfId="186" priority="234" operator="equal">
      <formula>"Aderente"</formula>
    </cfRule>
    <cfRule type="cellIs" dxfId="185" priority="235" operator="equal">
      <formula>"Intervalo"</formula>
    </cfRule>
    <cfRule type="cellIs" dxfId="184" priority="236" operator="equal">
      <formula>"Produção"</formula>
    </cfRule>
    <cfRule type="cellIs" dxfId="183" priority="237" operator="equal">
      <formula>"ERRO"</formula>
    </cfRule>
  </conditionalFormatting>
  <conditionalFormatting sqref="BJ203:BK20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6" operator="equal">
      <formula>"OPORTUNIDADE"</formula>
    </cfRule>
  </conditionalFormatting>
  <conditionalFormatting sqref="Y255">
    <cfRule type="cellIs" dxfId="181" priority="224" operator="equal">
      <formula>"NÃO"</formula>
    </cfRule>
    <cfRule type="cellIs" dxfId="180" priority="225" operator="equal">
      <formula>"SIM"</formula>
    </cfRule>
  </conditionalFormatting>
  <conditionalFormatting sqref="Y263">
    <cfRule type="cellIs" dxfId="179" priority="220" operator="equal">
      <formula>"OPORTUNIDADE"</formula>
    </cfRule>
  </conditionalFormatting>
  <conditionalFormatting sqref="Y263">
    <cfRule type="cellIs" dxfId="178" priority="218" operator="equal">
      <formula>"NÃO"</formula>
    </cfRule>
    <cfRule type="cellIs" dxfId="177" priority="219" operator="equal">
      <formula>"SIM"</formula>
    </cfRule>
  </conditionalFormatting>
  <conditionalFormatting sqref="BP2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201" operator="equal">
      <formula>"OPORTUNIDADE"</formula>
    </cfRule>
  </conditionalFormatting>
  <conditionalFormatting sqref="Y275:Z275">
    <cfRule type="cellIs" dxfId="175" priority="199" operator="equal">
      <formula>"NÃO"</formula>
    </cfRule>
    <cfRule type="cellIs" dxfId="174" priority="200" operator="equal">
      <formula>"SIM"</formula>
    </cfRule>
  </conditionalFormatting>
  <conditionalFormatting sqref="BP2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4" operator="equal">
      <formula>"OPORTUNIDADE"</formula>
    </cfRule>
  </conditionalFormatting>
  <conditionalFormatting sqref="Z272">
    <cfRule type="cellIs" dxfId="172" priority="192" operator="equal">
      <formula>"NÃO"</formula>
    </cfRule>
    <cfRule type="cellIs" dxfId="171" priority="193" operator="equal">
      <formula>"SIM"</formula>
    </cfRule>
  </conditionalFormatting>
  <conditionalFormatting sqref="BK2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3" operator="equal">
      <formula>"OPORTUNIDADE"</formula>
    </cfRule>
  </conditionalFormatting>
  <conditionalFormatting sqref="Y6:Z25">
    <cfRule type="cellIs" dxfId="169" priority="141" operator="equal">
      <formula>"NÃO"</formula>
    </cfRule>
    <cfRule type="cellIs" dxfId="168" priority="142" operator="equal">
      <formula>"SIM"</formula>
    </cfRule>
  </conditionalFormatting>
  <conditionalFormatting sqref="Z18">
    <cfRule type="cellIs" dxfId="167" priority="140" operator="equal">
      <formula>"OPORTUNIDADE"</formula>
    </cfRule>
  </conditionalFormatting>
  <conditionalFormatting sqref="Z18">
    <cfRule type="cellIs" dxfId="166" priority="138" operator="equal">
      <formula>"NÃO"</formula>
    </cfRule>
    <cfRule type="cellIs" dxfId="165" priority="139" operator="equal">
      <formula>"SIM"</formula>
    </cfRule>
  </conditionalFormatting>
  <conditionalFormatting sqref="Y18">
    <cfRule type="cellIs" dxfId="164" priority="137" operator="equal">
      <formula>"OPORTUNIDADE"</formula>
    </cfRule>
  </conditionalFormatting>
  <conditionalFormatting sqref="Y18">
    <cfRule type="cellIs" dxfId="163" priority="135" operator="equal">
      <formula>"NÃO"</formula>
    </cfRule>
    <cfRule type="cellIs" dxfId="162" priority="136" operator="equal">
      <formula>"SIM"</formula>
    </cfRule>
  </conditionalFormatting>
  <conditionalFormatting sqref="Z23">
    <cfRule type="cellIs" dxfId="161" priority="134" operator="equal">
      <formula>"OPORTUNIDADE"</formula>
    </cfRule>
  </conditionalFormatting>
  <conditionalFormatting sqref="Z23">
    <cfRule type="cellIs" dxfId="160" priority="132" operator="equal">
      <formula>"NÃO"</formula>
    </cfRule>
    <cfRule type="cellIs" dxfId="159" priority="133" operator="equal">
      <formula>"SIM"</formula>
    </cfRule>
  </conditionalFormatting>
  <conditionalFormatting sqref="Y23">
    <cfRule type="cellIs" dxfId="158" priority="131" operator="equal">
      <formula>"OPORTUNIDADE"</formula>
    </cfRule>
  </conditionalFormatting>
  <conditionalFormatting sqref="Y23">
    <cfRule type="cellIs" dxfId="157" priority="129" operator="equal">
      <formula>"NÃO"</formula>
    </cfRule>
    <cfRule type="cellIs" dxfId="156" priority="130" operator="equal">
      <formula>"SIM"</formula>
    </cfRule>
  </conditionalFormatting>
  <conditionalFormatting sqref="BK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1462</v>
      </c>
      <c r="V1" s="294"/>
      <c r="W1" s="294"/>
    </row>
    <row r="2" spans="1:23" s="91" customFormat="1">
      <c r="A2" s="94" t="s">
        <v>1463</v>
      </c>
      <c r="B2" s="94" t="s">
        <v>1464</v>
      </c>
      <c r="C2" s="94" t="s">
        <v>508</v>
      </c>
      <c r="D2" s="95" t="s">
        <v>1062</v>
      </c>
      <c r="E2" s="95" t="s">
        <v>1063</v>
      </c>
      <c r="F2" s="95" t="s">
        <v>1465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1466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1467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tabSelected="1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1468</v>
      </c>
      <c r="D5" s="296"/>
      <c r="E5" s="296"/>
      <c r="F5" s="296"/>
      <c r="G5" s="296"/>
      <c r="H5" s="296"/>
      <c r="I5" s="296"/>
      <c r="J5" s="297"/>
      <c r="K5" s="298" t="s">
        <v>1469</v>
      </c>
      <c r="L5" s="299"/>
      <c r="M5" s="299"/>
      <c r="N5" s="299"/>
      <c r="O5" s="300" t="s">
        <v>1470</v>
      </c>
      <c r="P5" s="301"/>
    </row>
    <row r="6" spans="1:16" s="81" customFormat="1" ht="15" customHeight="1">
      <c r="A6" s="73" t="s">
        <v>1465</v>
      </c>
      <c r="B6" s="82" t="s">
        <v>1464</v>
      </c>
      <c r="C6" s="83" t="s">
        <v>1062</v>
      </c>
      <c r="D6" s="84" t="s">
        <v>1063</v>
      </c>
      <c r="E6" s="83" t="s">
        <v>1471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1472</v>
      </c>
      <c r="M6" s="87" t="s">
        <v>708</v>
      </c>
      <c r="N6" s="88" t="s">
        <v>1057</v>
      </c>
      <c r="O6" s="204" t="s">
        <v>1100</v>
      </c>
      <c r="P6" s="149" t="s">
        <v>1473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1</v>
      </c>
      <c r="P188" s="182" t="str">
        <f>IF($A$2=1,IF(SP_NORTE!BJ187="","*",SP_NORTE!BJ187),IF(SP_NORTE!BK187="","*",SP_NORTE!BK187))</f>
        <v>Ag. Programação em D para alinhamento de FX com o CCO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1</v>
      </c>
      <c r="P189" s="182" t="str">
        <f>IF($A$2=1,IF(SP_NORTE!BJ188="","*",SP_NORTE!BJ188),IF(SP_NORTE!BK188="","*",SP_NORTE!BK188))</f>
        <v>TP realizando bandeiramento do local de trabalho / Ag. Pronto para alinhamento de FX em oportunidade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1</v>
      </c>
      <c r="P190" s="182" t="str">
        <f>IF($A$2=1,IF(SP_NORTE!BJ189="","*",SP_NORTE!BJ189),IF(SP_NORTE!BK189="","*",SP_NORTE!BK189))</f>
        <v>Solicitado MC1 às 08h12, para socaria em ZGI VIA1 / Ag. alinhamento de FX com CCO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1</v>
      </c>
      <c r="P191" s="182" t="str">
        <f>IF($A$2=1,IF(SP_NORTE!BJ190="","*",SP_NORTE!BJ190),IF(SP_NORTE!BK190="","*",SP_NORTE!BK190))</f>
        <v>TP em preparação do local de trabalo / Prev. Pronto 09h00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>
        <f>IF(SP_NORTE!BH192="","*",SP_NORTE!BH192)</f>
        <v>0</v>
      </c>
      <c r="P192" s="182" t="str">
        <f>IF($A$2=1,IF(SP_NORTE!BJ192="","*",SP_NORTE!BJ192),IF(SP_NORTE!BK192="","*",SP_NORTE!BK192))</f>
        <v>Sem operadores / Desloc. para atender acidente na SP Sul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>
        <f>IF(SP_NORTE!BH193="","*",SP_NORTE!BH193)</f>
        <v>1</v>
      </c>
      <c r="P193" s="182" t="str">
        <f>IF($A$2=1,IF(SP_NORTE!BJ193="","*",SP_NORTE!BJ193),IF(SP_NORTE!BK193="","*",SP_NORTE!BK193))</f>
        <v>TP teve problema com a abertura do boletim, o mesmo entra em vigor a partir das 10h00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>
        <f>IF(SP_NORTE!BH195="","*",SP_NORTE!BH195)</f>
        <v>1</v>
      </c>
      <c r="P194" s="182" t="str">
        <f>IF($A$2=1,IF(SP_NORTE!BJ195="","*",SP_NORTE!BJ195),IF(SP_NORTE!BK195="","*",SP_NORTE!BK195))</f>
        <v>TP realizando bandeiramento do local de trabalho / Ag. Pronto para alinhamento de FX em oportunidade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>
        <f>IF(SP_NORTE!BH196="","*",SP_NORTE!BH196)</f>
        <v>1</v>
      </c>
      <c r="P195" s="182" t="str">
        <f>IF($A$2=1,IF(SP_NORTE!BJ196="","*",SP_NORTE!BJ196),IF(SP_NORTE!BK196="","*",SP_NORTE!BK196))</f>
        <v>Ag. Solicitar MC1 para alinhamento de FX com o CCO / Prev. 09h00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>
        <f>IF(SP_NORTE!BH197="","*",SP_NORTE!BH197)</f>
        <v>1</v>
      </c>
      <c r="P196" s="182" t="str">
        <f>IF($A$2=1,IF(SP_NORTE!BJ197="","*",SP_NORTE!BJ197),IF(SP_NORTE!BK197="","*",SP_NORTE!BK197))</f>
        <v>Ag. Finalizar abastecimento da locomotiva em ZTO / Após solicita para deslocar ZTO-ZMA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>
        <f>IF(SP_NORTE!BH200="","*",SP_NORTE!BH200)</f>
        <v>1</v>
      </c>
      <c r="P198" s="182" t="str">
        <f>IF($A$2=1,IF(SP_NORTE!BJ200="","*",SP_NORTE!BJ200),IF(SP_NORTE!BK200="","*",SP_NORTE!BK200))</f>
        <v>TP na oficina devido avaria no caminhã / Sem previsão de ficar pronto no local programado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>
        <f>IF(SP_NORTE!BH203="","*",SP_NORTE!BH203)</f>
        <v>1</v>
      </c>
      <c r="P201" s="182" t="str">
        <f>IF($A$2=1,IF(SP_NORTE!BJ203="","*",SP_NORTE!BJ203),IF(SP_NORTE!BK203="","*",SP_NORTE!BK203))</f>
        <v>TP Pronto 08h15 para exec. de solda no km 112+000 em 111ZCD / CCO analisando possibilidade de FX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>
        <f>IF(SP_NORTE!BH204="","*",SP_NORTE!BH204)</f>
        <v>1</v>
      </c>
      <c r="P202" s="182" t="str">
        <f>IF($A$2=1,IF(SP_NORTE!BJ204="","*",SP_NORTE!BJ204),IF(SP_NORTE!BK204="","*",SP_NORTE!BK204))</f>
        <v>Solicitado MC1 às 07h32 para desc. de dormentes em ZLI VIA2 e após desloc para ZRX para desanexar vagão avariado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1474</v>
      </c>
      <c r="C2" s="134" t="s">
        <v>1047</v>
      </c>
      <c r="D2" s="83" t="s">
        <v>1049</v>
      </c>
      <c r="E2" s="83" t="s">
        <v>1475</v>
      </c>
      <c r="F2" s="111" t="s">
        <v>1476</v>
      </c>
      <c r="G2" s="83" t="s">
        <v>1477</v>
      </c>
      <c r="H2" s="83" t="s">
        <v>1478</v>
      </c>
      <c r="I2" s="83" t="s">
        <v>1479</v>
      </c>
      <c r="J2" s="83" t="s">
        <v>1480</v>
      </c>
      <c r="K2" s="85" t="s">
        <v>1481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2025-11-12T11:40:37Z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