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91" documentId="8_{B6337239-1A00-434D-AAD0-422EA1FEB5AE}" xr6:coauthVersionLast="47" xr6:coauthVersionMax="47" xr10:uidLastSave="{D945C04D-F435-4A07-94A3-EEA577D8ED2C}"/>
  <bookViews>
    <workbookView xWindow="-120" yWindow="-120" windowWidth="20730" windowHeight="11040" firstSheet="3" activeTab="2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 s="1"/>
  <c r="L359" i="12" s="1"/>
  <c r="M362" i="1" a="1"/>
  <c r="M362" i="1" s="1"/>
  <c r="K359" i="12" s="1"/>
  <c r="H362" i="1" a="1"/>
  <c r="H362" i="1" s="1"/>
  <c r="I359" i="12" s="1"/>
  <c r="N361" i="1" a="1"/>
  <c r="N361" i="1" s="1"/>
  <c r="L358" i="12" s="1"/>
  <c r="M361" i="1" a="1"/>
  <c r="M361" i="1" s="1"/>
  <c r="K358" i="12" s="1"/>
  <c r="H361" i="1" a="1"/>
  <c r="H361" i="1" s="1"/>
  <c r="I358" i="12" s="1"/>
  <c r="M360" i="1" a="1"/>
  <c r="M360" i="1" s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6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3" i="12" l="1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<sst xmlns="http://schemas.openxmlformats.org/spreadsheetml/2006/main" count="10187" uniqueCount="2054">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</sst>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102" workbookViewId="0">
      <selection activeCell="X149" sqref="X14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zoomScale="85" zoomScaleNormal="85" workbookViewId="0">
      <selection activeCell="D81" sqref="D8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abSelected="1" topLeftCell="G1" workbookViewId="0">
      <selection activeCell="K2" sqref="K2:K5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S577" activePane="topRight" state="frozen"/>
      <selection pane="topRight" activeCell="X6" sqref="X6:X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t="23.25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/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2021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2021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2022</v>
      </c>
      <c r="X360" s="218" t="s">
        <v>957</v>
      </c>
      <c r="Y360" s="158"/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2023</v>
      </c>
      <c r="W361" s="173" t="s">
        <v>2024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/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2025</v>
      </c>
      <c r="W363" s="173" t="s">
        <v>2026</v>
      </c>
      <c r="X363" s="218" t="s">
        <v>957</v>
      </c>
      <c r="Y363" s="158"/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2027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2028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/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/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2029</v>
      </c>
      <c r="N369" s="204" t="s">
        <v>2030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2031</v>
      </c>
      <c r="X369" s="218" t="s">
        <v>957</v>
      </c>
      <c r="Y369" s="158"/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2032</v>
      </c>
      <c r="N370" s="204" t="s">
        <v>2033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/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/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2034</v>
      </c>
      <c r="BK371" s="16" t="s">
        <v>2034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70 V372:Y455 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 BK360:BK370 BK372:BK604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356" sqref="B356:U3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2035</v>
      </c>
      <c r="W1" s="366"/>
      <c r="X1" s="366"/>
      <c r="Y1" s="104"/>
    </row>
    <row r="2" spans="1:25" s="100" customFormat="1" ht="11.25" customHeight="1">
      <c r="A2" s="105" t="s">
        <v>2036</v>
      </c>
      <c r="B2" s="105" t="s">
        <v>2037</v>
      </c>
      <c r="C2" s="105" t="s">
        <v>603</v>
      </c>
      <c r="D2" s="106" t="s">
        <v>1167</v>
      </c>
      <c r="E2" s="106" t="s">
        <v>1168</v>
      </c>
      <c r="F2" s="106" t="s">
        <v>2038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2039</v>
      </c>
      <c r="U2" s="108" t="s">
        <v>1170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111</v>
      </c>
      <c r="W368" s="112">
        <f ca="1">_xlfn.XLOOKUP(G368&amp;$W$2,BS_CONTROLE[CHAVE],BS_CONTROLE[Quantidade_11],"-")</f>
        <v>290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2040</v>
      </c>
      <c r="D5" s="368"/>
      <c r="E5" s="368"/>
      <c r="F5" s="368"/>
      <c r="G5" s="368"/>
      <c r="H5" s="368"/>
      <c r="I5" s="368"/>
      <c r="J5" s="369"/>
      <c r="K5" s="370" t="s">
        <v>2041</v>
      </c>
      <c r="L5" s="371"/>
      <c r="M5" s="371"/>
      <c r="N5" s="371"/>
      <c r="O5" s="372" t="s">
        <v>2042</v>
      </c>
      <c r="P5" s="373"/>
      <c r="Q5" s="374"/>
    </row>
    <row r="6" spans="1:17" s="93" customFormat="1" ht="15.75" customHeight="1">
      <c r="A6" s="87" t="s">
        <v>2038</v>
      </c>
      <c r="B6" s="94" t="s">
        <v>2037</v>
      </c>
      <c r="C6" s="95" t="s">
        <v>1167</v>
      </c>
      <c r="D6" s="96" t="s">
        <v>1168</v>
      </c>
      <c r="E6" s="95" t="s">
        <v>2043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2044</v>
      </c>
      <c r="M6" s="139" t="s">
        <v>626</v>
      </c>
      <c r="N6" s="140" t="s">
        <v>1162</v>
      </c>
      <c r="O6" s="246" t="s">
        <v>1205</v>
      </c>
      <c r="P6" s="157"/>
      <c r="Q6" s="193" t="s">
        <v>2045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2046</v>
      </c>
      <c r="C2" s="95" t="s">
        <v>1152</v>
      </c>
      <c r="D2" s="95" t="s">
        <v>1154</v>
      </c>
      <c r="E2" s="95" t="s">
        <v>2047</v>
      </c>
      <c r="F2" s="95" t="s">
        <v>2048</v>
      </c>
      <c r="G2" s="95" t="s">
        <v>2049</v>
      </c>
      <c r="H2" s="95" t="s">
        <v>2050</v>
      </c>
      <c r="I2" s="95" t="s">
        <v>2051</v>
      </c>
      <c r="J2" s="95" t="s">
        <v>2052</v>
      </c>
      <c r="K2" s="131" t="s">
        <v>2053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*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*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*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2025-11-26T19:08:27Z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