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27" documentId="8_{B6337239-1A00-434D-AAD0-422EA1FEB5AE}" xr6:coauthVersionLast="47" xr6:coauthVersionMax="47" xr10:uidLastSave="{45663240-7603-4301-AFE3-CCA98EF1309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<sst xmlns="http://schemas.openxmlformats.org/spreadsheetml/2006/main" count="6044" uniqueCount="1628">
  <si>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</si>
  <si>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</si>
  <si>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</si>
  <si>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</si>
  <si>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</si>
  <si>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</si>
  <si>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</si>
  <si>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</si>
  <si>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</si>
  <si>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</si>
  <si>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</si>
  <si>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</si>
  <si>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</si>
  <si>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</si>
  <si>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</si>
  <si>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</si>
  <si>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</si>
  <si>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</si>
  <si>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</si>
  <si>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</si>
  <si>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</si>
  <si>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</si>
  <si>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</si>
  <si>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</si>
  <si>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</si>
  <si>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</si>
  <si>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</si>
  <si>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</si>
  <si>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</si>
  <si>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</si>
  <si>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</si>
  <si>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</si>
  <si>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</si>
  <si>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</si>
  <si>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</si>
  <si>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</si>
  <si>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</si>
  <si>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</si>
  <si>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</si>
  <si>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</si>
  <si>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</si>
  <si>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</si>
  <si>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</si>
  <si>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</si>
  <si>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</si>
  <si>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</si>
  <si>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</si>
  <si>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</si>
  <si>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</si>
  <si>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</si>
  <si>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</si>
  <si>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</si>
  <si>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</si>
  <si>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</si>
  <si>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</si>
  <si>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</si>
  <si>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</si>
  <si>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</si>
  <si>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</si>
  <si>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</si>
  <si>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</si>
  <si>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</si>
  <si>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</si>
  <si>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</si>
  <si>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</si>
  <si>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</si>
  <si>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</si>
  <si>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</si>
  <si>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</si>
  <si>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</si>
  <si>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</si>
  <si>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</si>
  <si>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</si>
  <si>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</si>
  <si>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</si>
  <si>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</si>
  <si>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</si>
  <si>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</si>
  <si>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</si>
  <si>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</si>
  <si>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</si>
  <si>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</si>
  <si>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</si>
  <si>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</si>
  <si>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</si>
  <si>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</si>
  <si>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</si>
  <si>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</si>
  <si>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</si>
  <si>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</si>
  <si>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</si>
  <si>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</si>
  <si>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</si>
  <si>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</si>
  <si>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</si>
  <si>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</si>
  <si>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</si>
  <si>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</si>
  <si>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</si>
  <si>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</si>
  <si>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</si>
  <si>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</si>
  <si>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</si>
  <si>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</si>
  <si>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</si>
  <si>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</si>
  <si>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</si>
  <si>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</si>
  <si>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</si>
  <si>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</si>
  <si>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</si>
  <si>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</si>
  <si>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</si>
  <si>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</si>
  <si>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</si>
  <si>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</si>
  <si>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</si>
  <si>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</si>
  <si>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</si>
  <si>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</si>
  <si>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</si>
  <si>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</si>
  <si>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</si>
  <si>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</si>
  <si>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</si>
  <si>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</si>
  <si>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</si>
  <si>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</si>
  <si>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</si>
  <si>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</si>
  <si>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</si>
  <si>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</si>
  <si>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</si>
  <si>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</si>
  <si>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</si>
  <si>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</si>
  <si>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</si>
  <si>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</si>
  <si>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</si>
  <si>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</si>
  <si>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</si>
  <si>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</si>
  <si>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</si>
  <si>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</si>
  <si>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</si>
  <si>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</si>
  <si>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</si>
  <si>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</si>
  <si>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</si>
  <si>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</si>
  <si>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</si>
  <si>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</si>
  <si>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</si>
  <si>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</si>
  <si>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</si>
  <si>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</si>
  <si>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</si>
  <si>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</si>
  <si>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</si>
  <si>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</si>
  <si>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</si>
  <si>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</si>
  <si>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</si>
  <si>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</si>
  <si>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</si>
  <si>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</si>
  <si>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</si>
  <si>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</si>
  <si>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</si>
  <si>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</si>
  <si>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</si>
  <si>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</si>
  <si>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</si>
  <si>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</si>
  <si>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</si>
  <si>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</si>
  <si>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</si>
  <si>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</si>
  <si>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</si>
  <si>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</si>
  <si>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</si>
  <si>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</si>
  <si>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</si>
  <si>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</si>
  <si>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</si>
  <si>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</si>
  <si>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</si>
  <si>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</si>
  <si>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</si>
  <si>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</si>
  <si>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</si>
  <si>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</si>
  <si>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</si>
  <si>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</si>
  <si>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</si>
  <si>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</si>
  <si>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</si>
  <si>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</si>
  <si>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</si>
  <si>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</si>
  <si>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</si>
  <si>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</si>
  <si>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</si>
  <si>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</si>
  <si>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</si>
  <si>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</si>
  <si>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</si>
  <si>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</si>
  <si>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</si>
  <si>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</si>
  <si>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</si>
  <si>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</si>
  <si>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</si>
  <si>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</si>
  <si>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</si>
  <si>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</si>
  <si>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</si>
  <si>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</si>
  <si>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</si>
  <si>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</si>
  <si>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</si>
  <si>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</si>
  <si>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</si>
  <si>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</si>
  <si>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</si>
  <si>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</si>
  <si>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</si>
  <si>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</si>
  <si>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</si>
  <si>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</si>
  <si>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</si>
  <si>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</si>
  <si>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</si>
  <si>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</si>
  <si>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</si>
  <si>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</si>
  <si>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</si>
  <si>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</si>
  <si>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</si>
  <si>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</si>
  <si>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</si>
  <si>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</si>
  <si>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</si>
  <si>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</si>
  <si>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</si>
  <si>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</si>
  <si>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</si>
  <si>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</si>
  <si>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</si>
  <si>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</si>
  <si>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</si>
  <si>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</si>
  <si>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</si>
  <si>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</si>
  <si>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</si>
  <si>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</si>
  <si>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</si>
  <si>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</si>
  <si>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</si>
  <si>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</si>
  <si>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</si>
  <si>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</si>
  <si>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</si>
  <si>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</si>
  <si>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</si>
  <si>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</si>
  <si>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</si>
  <si>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</si>
  <si>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</si>
  <si>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</si>
  <si>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</si>
  <si>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</si>
  <si>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</si>
  <si>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</si>
  <si>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</si>
  <si>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</si>
  <si>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</si>
  <si>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</si>
  <si>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</si>
  <si>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</si>
  <si>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</si>
  <si>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</si>
  <si>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</si>
  <si>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</si>
  <si>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</si>
  <si>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</si>
  <si>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</si>
  <si>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</si>
  <si>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</si>
  <si>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</si>
  <si>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</si>
  <si>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</si>
  <si>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</si>
  <si>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</si>
  <si>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</si>
  <si>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</si>
  <si>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</si>
  <si>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</si>
  <si>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</si>
  <si>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</si>
  <si>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</si>
  <si>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</si>
  <si>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</si>
  <si>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</si>
  <si>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</si>
  <si>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</si>
  <si>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</si>
  <si>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</si>
  <si>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</si>
  <si>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</si>
  <si>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</si>
  <si>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</si>
  <si>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</si>
  <si>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</si>
  <si>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</si>
  <si>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</si>
  <si>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</si>
  <si>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</si>
  <si>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</si>
  <si>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</si>
  <si>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</si>
  <si>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</si>
  <si>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</si>
  <si>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</si>
  <si>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</si>
  <si>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</si>
  <si>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</si>
  <si>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</si>
  <si>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</si>
  <si>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</si>
  <si>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</si>
  <si>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</si>
  <si>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</si>
  <si>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</si>
  <si>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</si>
  <si>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</si>
  <si>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</si>
  <si>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</si>
  <si>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</si>
  <si>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</si>
  <si>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</si>
  <si>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</si>
  <si>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</si>
  <si>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</si>
  <si>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</si>
  <si>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</si>
  <si>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</si>
  <si>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</si>
  <si>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</si>
  <si>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</si>
  <si>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</si>
  <si>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</si>
  <si>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</si>
  <si>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</si>
  <si>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</si>
  <si>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</si>
  <si>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</si>
  <si>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</si>
  <si>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</si>
  <si>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</si>
  <si>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</si>
  <si>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</si>
  <si>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</si>
  <si>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</si>
  <si>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</si>
  <si>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</si>
  <si>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</si>
  <si>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</si>
  <si>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</si>
  <si>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</si>
  <si>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</si>
  <si>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</si>
  <si>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</si>
  <si>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</si>
  <si>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</si>
  <si>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</si>
  <si>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</si>
  <si>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</si>
  <si>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</si>
  <si>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</si>
  <si>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</si>
  <si>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</si>
  <si>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</si>
  <si>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</si>
  <si>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</si>
  <si>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</si>
  <si>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</si>
  <si>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</si>
  <si>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</si>
  <si>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</si>
  <si>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</si>
  <si>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</si>
  <si>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</si>
  <si>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</si>
  <si>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</si>
  <si>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</si>
  <si>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</si>
  <si>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</si>
  <si>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</si>
  <si>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</si>
  <si>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</si>
  <si>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</si>
  <si>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</si>
  <si>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</si>
  <si>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</si>
  <si>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</si>
  <si>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</si>
  <si>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</si>
  <si>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</si>
  <si>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</si>
  <si>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</si>
  <si>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</si>
  <si>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</si>
  <si>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</si>
  <si>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</si>
  <si>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</si>
  <si>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</si>
  <si>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</si>
  <si>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</si>
  <si>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</si>
  <si>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</si>
  <si>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</si>
  <si>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</si>
  <si>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</si>
  <si>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</si>
  <si>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</si>
  <si>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</si>
  <si>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</si>
  <si>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</si>
  <si>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</si>
  <si>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</si>
  <si>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</si>
  <si>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</si>
  <si>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</si>
  <si>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</si>
  <si>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</si>
  <si>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</si>
  <si>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</si>
  <si>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</si>
  <si>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</si>
  <si>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</si>
  <si>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</si>
  <si>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</si>
  <si>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</si>
  <si>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</si>
  <si>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</si>
  <si>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</si>
  <si>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</si>
  <si>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</si>
  <si>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</si>
  <si>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</si>
  <si>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</si>
  <si>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</si>
  <si>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</si>
  <si>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</si>
  <si>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</si>
  <si>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</si>
  <si>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</si>
  <si>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</si>
  <si>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</si>
  <si>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</si>
  <si>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</si>
  <si>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</si>
  <si>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</si>
  <si>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</si>
  <si>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</si>
  <si>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</si>
  <si>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</si>
  <si>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</si>
  <si>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</si>
  <si>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</si>
  <si>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</si>
  <si>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</si>
  <si>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</si>
  <si>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</si>
  <si>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</si>
  <si>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</si>
  <si>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</si>
  <si>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</si>
  <si>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</si>
  <si>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</si>
  <si>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</si>
  <si>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</si>
  <si>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</si>
  <si>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</si>
  <si>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</si>
  <si>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</si>
  <si>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</si>
  <si>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</si>
  <si>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</si>
  <si>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</si>
  <si>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</si>
  <si>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</si>
  <si>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</si>
  <si>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</si>
  <si>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</si>
  <si>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</si>
  <si>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</si>
  <si>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</si>
  <si>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</si>
  <si>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</si>
  <si>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</si>
  <si>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</si>
  <si>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</si>
  <si>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</si>
  <si>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</si>
  <si>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</si>
  <si>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</si>
  <si>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</si>
  <si>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</si>
  <si>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</si>
  <si>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</si>
  <si>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</si>
  <si>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</si>
  <si>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</si>
  <si>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</si>
  <si>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</si>
  <si>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</si>
  <si>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</si>
  <si>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</si>
  <si>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</si>
  <si>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</si>
  <si>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</si>
  <si>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</si>
  <si>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</si>
  <si>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</si>
  <si>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</si>
  <si>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</si>
  <si>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</si>
  <si>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</si>
  <si>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</si>
  <si>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</si>
  <si>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</si>
  <si>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</si>
  <si>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</si>
  <si>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</si>
  <si>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</si>
  <si>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</si>
  <si>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</si>
  <si>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</si>
  <si>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</si>
  <si>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</si>
  <si>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</si>
  <si>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</si>
  <si>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</si>
  <si>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</si>
  <si>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</si>
  <si>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</si>
  <si>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</si>
  <si>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</si>
  <si>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</si>
  <si>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</si>
  <si>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</si>
  <si>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</si>
  <si>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</si>
  <si>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</si>
  <si>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</si>
  <si>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</si>
  <si>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</si>
  <si>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</si>
  <si>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</si>
  <si>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</si>
  <si>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</si>
  <si>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</si>
  <si>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</si>
  <si>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</si>
  <si>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</si>
  <si>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</si>
  <si>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</si>
  <si>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</si>
  <si>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</si>
  <si>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</si>
  <si>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</si>
  <si>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</si>
  <si>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</si>
  <si>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</si>
  <si>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</si>
  <si>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</si>
  <si>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</si>
  <si>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</si>
  <si>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</si>
  <si>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</si>
  <si>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</si>
  <si>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</si>
  <si>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</si>
  <si>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</si>
  <si>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</si>
  <si>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</si>
  <si>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</si>
  <si>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</si>
  <si>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</si>
  <si>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</si>
  <si>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</si>
  <si>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</si>
  <si>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</si>
  <si>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</si>
  <si>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</si>
  <si>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</si>
  <si>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</si>
  <si>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</si>
  <si>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</si>
  <si>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</si>
  <si>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</si>
  <si>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</si>
  <si>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</si>
  <si>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</si>
  <si>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</si>
  <si>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</si>
  <si>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</si>
  <si>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</si>
  <si>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</si>
  <si>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</si>
  <si>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</si>
  <si>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</si>
  <si>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</si>
  <si>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</si>
  <si>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</si>
  <si>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</si>
  <si>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</si>
  <si>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</si>
  <si>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</si>
  <si>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</si>
  <si>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</si>
  <si>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</si>
  <si>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</si>
  <si>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</si>
  <si>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</si>
  <si>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</si>
  <si>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</si>
  <si>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</si>
  <si>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</si>
  <si>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</si>
  <si>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</si>
  <si>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</si>
  <si>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</si>
  <si>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</si>
  <si>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</si>
  <si>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</si>
  <si>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</si>
  <si>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</si>
  <si>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</si>
  <si>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</si>
  <si>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</si>
  <si>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</si>
  <si>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</si>
  <si>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</si>
  <si>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</si>
  <si>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</si>
  <si>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</si>
  <si>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</si>
  <si>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</si>
  <si>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</si>
  <si>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</si>
  <si>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</si>
  <si>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</si>
  <si>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</si>
  <si>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</si>
  <si>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</si>
  <si>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</si>
  <si>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</si>
  <si>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</si>
  <si>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</si>
  <si>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</si>
  <si>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</si>
  <si>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</si>
  <si>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</si>
  <si>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</si>
  <si>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</si>
  <si>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</si>
  <si>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</si>
  <si>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</si>
  <si>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</si>
  <si>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</si>
  <si>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</si>
  <si>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</si>
  <si>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</si>
  <si>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</si>
  <si>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</si>
  <si>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</si>
  <si>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</si>
  <si>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</si>
  <si>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</si>
  <si>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</si>
  <si>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</si>
  <si>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</si>
  <si>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</si>
  <si>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</si>
  <si>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</si>
  <si>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</si>
  <si>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</si>
  <si>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</si>
  <si>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</si>
  <si>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</si>
  <si>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</si>
  <si>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</si>
  <si>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</si>
  <si>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</si>
  <si>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</si>
  <si>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</si>
  <si>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</si>
  <si>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</si>
  <si>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</si>
  <si>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</si>
  <si>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</si>
  <si>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</si>
  <si>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</si>
  <si>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</si>
  <si>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</si>
  <si>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</si>
  <si>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</si>
  <si>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</si>
  <si>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</si>
  <si>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</si>
  <si>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</si>
  <si>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</si>
  <si>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</si>
  <si>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</si>
  <si>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</si>
  <si>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</si>
  <si>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</si>
  <si>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</si>
  <si>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</si>
  <si>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</si>
  <si>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</si>
  <si>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</si>
  <si>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</si>
  <si>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</si>
  <si>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</si>
  <si>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</si>
  <si>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</si>
  <si>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</si>
  <si>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</si>
  <si>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</si>
  <si>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</si>
  <si>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</si>
  <si>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</si>
  <si>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</si>
  <si>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</si>
  <si>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</si>
  <si>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</si>
  <si>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</si>
  <si>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</si>
  <si>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</si>
  <si>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</si>
  <si>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</si>
  <si>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</si>
  <si>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</si>
  <si>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</si>
  <si>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</si>
  <si>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</si>
  <si>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</si>
  <si>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</si>
  <si>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</si>
  <si>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</si>
  <si>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</si>
  <si>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</si>
  <si>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</si>
  <si>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</si>
  <si>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</si>
  <si>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</si>
  <si>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</si>
  <si>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</si>
  <si>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</si>
  <si>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</si>
  <si>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</si>
  <si>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</si>
  <si>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</si>
  <si>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</si>
  <si>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</si>
  <si>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</si>
  <si>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</si>
  <si>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</si>
  <si>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</si>
  <si>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</si>
  <si>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</si>
  <si>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</si>
  <si>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</si>
  <si>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</si>
  <si>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</si>
  <si>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</si>
  <si>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</si>
  <si>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</si>
  <si>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</si>
  <si>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</si>
  <si>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</si>
  <si>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</si>
  <si>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</si>
  <si>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</si>
  <si>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</si>
  <si>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</si>
  <si>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</si>
  <si>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</si>
  <si>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</si>
  <si>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</si>
  <si>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</si>
  <si>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</si>
  <si>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</si>
  <si>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</si>
  <si>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</si>
  <si>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</si>
  <si>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</si>
  <si>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</si>
  <si>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</si>
  <si>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</si>
  <si>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</si>
  <si>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</si>
  <si>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</si>
  <si>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</si>
  <si>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</si>
  <si>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</si>
  <si>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</si>
  <si>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</si>
  <si>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</si>
  <si>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</si>
  <si>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</si>
  <si>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</si>
  <si>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</si>
  <si>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</si>
  <si>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</si>
  <si>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</si>
  <si>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</si>
  <si>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</si>
  <si>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</si>
  <si>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</si>
  <si>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</si>
  <si>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</si>
  <si>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</si>
  <si>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</si>
  <si>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</si>
  <si>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</si>
  <si>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</si>
  <si>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</si>
  <si>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</si>
  <si>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</si>
  <si>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</si>
  <si>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</si>
  <si>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</si>
  <si>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</si>
  <si>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</si>
  <si>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</si>
  <si>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</si>
  <si>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</si>
  <si>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</si>
  <si>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</si>
  <si>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</si>
  <si>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</si>
  <si>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</si>
  <si>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</si>
  <si>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</si>
  <si>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</si>
  <si>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</si>
  <si>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</si>
  <si>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</si>
  <si>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</si>
  <si>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</si>
  <si>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</si>
  <si>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</si>
  <si>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</si>
  <si>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</si>
  <si>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</si>
  <si>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</si>
  <si>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</si>
  <si>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</si>
  <si>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</si>
  <si>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</si>
  <si>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</si>
  <si>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</si>
  <si>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</si>
  <si>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</si>
  <si>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</si>
  <si>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</si>
  <si>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</si>
  <si>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</si>
  <si>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</si>
  <si>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</si>
  <si>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</si>
  <si>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</si>
  <si>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</si>
  <si>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</si>
  <si>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</si>
  <si>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</si>
  <si>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</si>
  <si>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</si>
  <si>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</si>
  <si>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</si>
  <si>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</si>
  <si>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</si>
  <si>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</si>
  <si>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</si>
  <si>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</si>
  <si>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</si>
  <si>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</si>
  <si>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</si>
  <si>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</si>
  <si>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</si>
  <si>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</si>
  <si>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</si>
  <si>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</si>
  <si>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</si>
  <si>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</si>
  <si>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</si>
  <si>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</si>
  <si>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</si>
  <si>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</si>
  <si>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</si>
  <si>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</si>
  <si>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</si>
  <si>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</si>
  <si>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</si>
  <si>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</si>
  <si>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</si>
  <si>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</si>
  <si>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</si>
  <si>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</si>
  <si>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</si>
  <si>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</si>
  <si>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</si>
  <si>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</si>
  <si>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</si>
  <si>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</si>
  <si>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</si>
  <si>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</si>
  <si>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</si>
  <si>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</si>
  <si>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</si>
  <si>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</si>
  <si>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</si>
  <si>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</si>
  <si>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</si>
  <si>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</si>
  <si>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</si>
  <si>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</si>
  <si>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</si>
  <si>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</si>
  <si>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</si>
  <si>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</si>
  <si>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</si>
  <si>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</si>
  <si>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</si>
  <si>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</si>
  <si>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</si>
  <si>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</si>
  <si>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</si>
  <si>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</si>
  <si>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</si>
  <si>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</si>
  <si>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</si>
  <si>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</si>
  <si>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</si>
  <si>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</si>
  <si>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</si>
  <si>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</si>
  <si>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</si>
  <si>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</si>
  <si>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</si>
  <si>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</si>
  <si>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</si>
  <si>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</si>
  <si>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</si>
  <si>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</si>
  <si>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</si>
  <si>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</si>
  <si>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</si>
  <si>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</si>
  <si>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</si>
  <si>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</si>
  <si>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</si>
  <si>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</si>
  <si>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</si>
  <si>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</si>
  <si>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</si>
  <si>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</si>
  <si>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</si>
  <si>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</si>
  <si>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</si>
  <si>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</si>
  <si>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</si>
  <si>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</si>
  <si>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</si>
  <si>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</si>
  <si>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</si>
  <si>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</si>
  <si>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</si>
  <si>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</si>
  <si>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</si>
  <si>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</si>
  <si>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</si>
  <si>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</si>
  <si>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</si>
  <si>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</si>
  <si>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</si>
  <si>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</si>
  <si>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</si>
  <si>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</si>
  <si>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</si>
  <si>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</si>
  <si>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</si>
  <si>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</si>
  <si>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</si>
  <si>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</si>
  <si>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</si>
  <si>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</si>
  <si>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</si>
  <si>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</si>
  <si>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</si>
  <si>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</si>
  <si>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</si>
  <si>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</si>
  <si>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</si>
  <si>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</si>
  <si>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</si>
  <si>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</si>
  <si>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</si>
  <si>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</si>
  <si>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</si>
  <si>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</si>
  <si>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</si>
  <si>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</si>
  <si>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</si>
  <si>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</si>
  <si>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</si>
  <si>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</si>
  <si>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</si>
  <si>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</si>
  <si>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</si>
  <si>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</si>
  <si>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</si>
  <si>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</si>
  <si>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</si>
  <si>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</si>
  <si>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</si>
  <si>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</si>
  <si>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</si>
  <si>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</si>
  <si>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</si>
  <si>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</si>
  <si>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</si>
  <si>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</si>
  <si>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</si>
  <si>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</si>
  <si>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</si>
  <si>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</si>
  <si>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</si>
  <si>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</si>
  <si>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</si>
  <si>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</si>
  <si>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</si>
  <si>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</si>
  <si>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</si>
  <si>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</si>
  <si>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</si>
  <si>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</si>
  <si>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</si>
  <si>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</si>
  <si>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</si>
  <si>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</si>
  <si>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</si>
  <si>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</si>
  <si>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</si>
  <si>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</si>
  <si>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</si>
  <si>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</si>
  <si>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</si>
  <si>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</si>
  <si>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</si>
  <si>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</si>
  <si>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</si>
  <si>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</si>
  <si>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</si>
  <si>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</si>
  <si>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</si>
  <si>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</si>
  <si>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</si>
  <si>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</si>
  <si>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</si>
  <si>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</si>
  <si>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</si>
  <si>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</si>
  <si>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</si>
  <si>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</si>
  <si>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</si>
  <si>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</si>
  <si>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</si>
  <si>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</si>
  <si>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</si>
  <si>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</si>
  <si>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</si>
  <si>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</si>
  <si>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</si>
  <si>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</si>
  <si>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</si>
  <si>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</si>
  <si>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</si>
  <si>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</si>
  <si>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</si>
  <si>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</si>
  <si>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</si>
  <si>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</si>
  <si>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</si>
  <si>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</si>
  <si>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</si>
  <si>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</si>
  <si>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</si>
  <si>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</si>
  <si>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</si>
  <si>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</si>
  <si>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</si>
  <si>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</si>
  <si>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</si>
  <si>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</si>
  <si>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</si>
  <si>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</si>
  <si>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</si>
  <si>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</si>
  <si>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</si>
  <si>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</si>
  <si>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</si>
  <si>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</si>
  <si>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</si>
  <si>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</si>
  <si>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</si>
  <si>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</si>
  <si>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</si>
  <si>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</si>
  <si>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</si>
  <si>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</si>
  <si>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</si>
  <si>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</si>
  <si>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</si>
  <si>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</si>
  <si>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</si>
  <si>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</si>
  <si>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</si>
  <si>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</si>
  <si>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</si>
  <si>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</si>
  <si>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</si>
  <si>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</si>
  <si>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</si>
  <si>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</si>
  <si>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</si>
  <si>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</si>
  <si>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</si>
  <si>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</si>
  <si>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</si>
  <si>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</si>
  <si>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</si>
  <si>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</si>
  <si>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</si>
  <si>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</si>
  <si>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</si>
  <si>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</si>
  <si>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</si>
  <si>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</si>
  <si>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</si>
  <si>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</si>
  <si>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</si>
  <si>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</si>
  <si>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</si>
  <si>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</si>
  <si>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</si>
  <si>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</si>
  <si>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</si>
  <si>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</si>
  <si>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</si>
  <si>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</si>
  <si>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</si>
  <si>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</si>
  <si>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</si>
  <si>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</si>
  <si>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</si>
  <si>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</si>
  <si>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</si>
  <si>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</si>
  <si>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</si>
  <si>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</si>
  <si>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</si>
  <si>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</si>
  <si>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</si>
  <si>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</si>
  <si>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</si>
  <si>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</si>
  <si>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</si>
  <si>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</si>
  <si>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</si>
  <si>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</si>
  <si>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</si>
  <si>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</si>
  <si>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</si>
  <si>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</si>
  <si>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</si>
  <si>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</si>
  <si>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</si>
  <si>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</si>
  <si>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</si>
  <si>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</si>
  <si>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</si>
  <si>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</si>
  <si>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</si>
  <si>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</si>
  <si>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</si>
  <si>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</si>
  <si>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</si>
  <si>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</si>
  <si>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</si>
  <si>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</si>
  <si>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</si>
  <si>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</si>
  <si>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</si>
  <si>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</si>
  <si>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</si>
  <si>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</si>
  <si>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</si>
  <si>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</si>
  <si>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</si>
  <si>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</si>
  <si>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</si>
  <si>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</si>
  <si>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</si>
  <si>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</si>
  <si>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</si>
  <si>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</si>
  <si>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</si>
  <si>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</si>
  <si>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</si>
  <si>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</si>
  <si>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</si>
  <si>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</si>
  <si>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</si>
  <si>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</si>
  <si>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</si>
  <si>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</si>
  <si>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</si>
  <si>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</si>
  <si>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</si>
  <si>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</si>
  <si>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</si>
  <si>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</si>
  <si>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</si>
  <si>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</si>
  <si>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</si>
  <si>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</si>
  <si>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</si>
  <si>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</si>
  <si>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</si>
  <si>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</si>
  <si>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</si>
  <si>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</si>
  <si>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</si>
  <si>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</si>
  <si>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</si>
  <si>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</si>
  <si>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</si>
  <si>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</si>
  <si>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</si>
  <si>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</si>
  <si>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</si>
  <si>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</si>
  <si>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</si>
  <si>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</si>
  <si>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</si>
  <si>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</si>
  <si>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</si>
  <si>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</si>
  <si>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</si>
  <si>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</si>
  <si>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</si>
  <si>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</si>
  <si>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</si>
  <si>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</si>
  <si>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</si>
  <si>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</si>
  <si>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</si>
  <si>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</si>
  <si>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</si>
  <si>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</si>
  <si>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</si>
  <si>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</si>
  <si>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</si>
  <si>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</si>
  <si>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</si>
  <si>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</si>
  <si>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</si>
  <si>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</si>
  <si>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</si>
  <si>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</si>
  <si>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</si>
  <si>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</si>
  <si>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</si>
  <si>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</si>
  <si>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</si>
  <si>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</si>
  <si>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</si>
  <si>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</si>
  <si>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</si>
  <si>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</si>
  <si>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</si>
  <si>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</si>
  <si>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</si>
  <si>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</si>
  <si>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</si>
  <si>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</si>
  <si>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</si>
  <si>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</si>
  <si>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</si>
  <si>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</si>
  <si>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</si>
  <si>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</si>
  <si>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</si>
  <si>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</si>
  <si>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</si>
  <si>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</si>
  <si>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</si>
  <si>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</si>
  <si>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</si>
  <si>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</si>
  <si>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</si>
  <si>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</si>
  <si>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</si>
  <si>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</si>
  <si>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</si>
  <si>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</si>
  <si>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</si>
  <si>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</si>
  <si>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</si>
  <si>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</si>
  <si>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</si>
  <si>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</si>
  <si>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</si>
  <si>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</si>
  <si>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</si>
  <si>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</si>
  <si>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</si>
  <si>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</si>
  <si>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</si>
  <si>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</si>
  <si>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</si>
  <si>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</si>
  <si>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</si>
  <si>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</si>
  <si>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</si>
  <si>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</si>
  <si>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</si>
  <si>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</si>
  <si>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</si>
  <si>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</si>
  <si>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</si>
  <si>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</si>
  <si>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</si>
  <si>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</si>
  <si>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</si>
  <si>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</si>
  <si>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</si>
  <si>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</si>
  <si>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</si>
  <si>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</si>
  <si>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</si>
  <si>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</si>
  <si>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</si>
  <si>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</si>
  <si>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</si>
  <si>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</si>
  <si>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</si>
  <si>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</si>
  <si>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</si>
  <si>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</si>
  <si>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</si>
  <si>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</si>
  <si>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</si>
  <si>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</si>
  <si>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</si>
  <si>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</si>
  <si>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</si>
  <si>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</si>
  <si>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</si>
  <si>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</si>
  <si>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</si>
  <si>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</si>
  <si>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</si>
  <si>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</si>
  <si>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</si>
  <si>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</si>
  <si>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</si>
  <si>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</si>
  <si>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</si>
  <si>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</si>
  <si>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</si>
  <si>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</si>
  <si>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</si>
  <si>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</si>
  <si>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</si>
  <si>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</si>
  <si>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</si>
  <si>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</si>
  <si>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</si>
  <si>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</si>
  <si>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</si>
  <si>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</si>
  <si>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</si>
  <si>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</si>
  <si>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</si>
  <si>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</si>
  <si>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</si>
  <si>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</si>
  <si>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</si>
  <si>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</si>
  <si>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</si>
  <si>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</si>
  <si>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</si>
  <si>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</si>
  <si>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</si>
  <si>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</si>
  <si>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</si>
  <si>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</si>
  <si>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</si>
  <si>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</si>
  <si>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</si>
  <si>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</si>
  <si>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</si>
  <si>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</si>
  <si>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</si>
  <si>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</si>
  <si>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</si>
  <si>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</si>
  <si>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</si>
  <si>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</si>
  <si>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</si>
  <si>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</si>
  <si>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</si>
  <si>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</si>
  <si>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</si>
  <si>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</si>
  <si>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</si>
  <si>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</si>
  <si>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</si>
  <si>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</si>
  <si>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</si>
  <si>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</si>
  <si>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</si>
  <si>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</si>
  <si>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</si>
  <si>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</si>
  <si>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</si>
  <si>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</si>
  <si>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</si>
  <si>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</si>
  <si>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</si>
  <si>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</si>
  <si>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</si>
  <si>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</si>
  <si>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</si>
  <si>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</si>
  <si>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</si>
  <si>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</si>
  <si>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</si>
  <si>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</si>
  <si>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</si>
  <si>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</si>
  <si>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</si>
  <si>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</si>
  <si>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</si>
  <si>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</si>
  <si>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</si>
  <si>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</si>
  <si>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</si>
  <si>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</si>
  <si>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</si>
  <si>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</si>
  <si>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</si>
  <si>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</si>
  <si>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</si>
  <si>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</si>
  <si>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</si>
  <si>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</si>
  <si>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</si>
  <si>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</si>
  <si>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</si>
  <si>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</si>
  <si>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</si>
  <si>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</si>
  <si>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</si>
  <si>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</si>
  <si>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</si>
  <si>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</si>
  <si>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</si>
  <si>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</si>
  <si>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</si>
  <si>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</si>
  <si>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</si>
  <si>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</si>
  <si>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</si>
  <si>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</si>
  <si>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</si>
  <si>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</si>
  <si>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</si>
  <si>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</si>
  <si>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</si>
  <si>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</si>
  <si>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</si>
  <si>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</si>
  <si>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</si>
  <si>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</si>
  <si>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</si>
  <si>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</si>
  <si>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</si>
  <si>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</si>
  <si>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</si>
  <si>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</si>
  <si>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</si>
  <si>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</si>
  <si>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</si>
  <si>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</si>
  <si>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</si>
  <si>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</si>
  <si>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</si>
  <si>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</si>
  <si>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</si>
  <si>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</si>
  <si>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</si>
  <si>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</si>
  <si>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</si>
  <si>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</si>
  <si>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</si>
  <si>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</si>
  <si>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</si>
  <si>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</si>
  <si>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</si>
  <si>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</si>
  <si>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</si>
  <si>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</si>
  <si>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</si>
  <si>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</si>
  <si>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</si>
  <si>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</si>
  <si>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</si>
  <si>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</si>
  <si>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</si>
  <si>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</si>
  <si>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</si>
  <si>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</si>
  <si>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</si>
  <si>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</si>
  <si>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</si>
  <si>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</si>
  <si>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</si>
  <si>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</si>
  <si>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</si>
  <si>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</si>
  <si>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</si>
  <si>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</si>
  <si>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</si>
  <si>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</si>
  <si>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</si>
  <si>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</si>
  <si>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</si>
  <si>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</si>
  <si>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</si>
  <si>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</si>
  <si>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Intervalo das 07:45 as 09:15</t>
  </si>
  <si>
    <t>W7046067</t>
  </si>
  <si>
    <t>Elton</t>
  </si>
  <si>
    <t>Manobrar para 27vgs - carregar de brita</t>
  </si>
  <si>
    <t>Intervalo das 09:18h as 11:18h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</si>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</sst>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C1" activePane="topRight" state="frozen"/>
      <selection pane="topRight" activeCell="BD787" sqref="BD7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1</v>
      </c>
      <c r="BI152" s="14"/>
      <c r="BJ152" s="14" t="s">
        <v>1558</v>
      </c>
      <c r="BK152" s="14"/>
      <c r="BL152" s="13"/>
      <c r="BM152" s="12"/>
      <c r="BN152" s="12"/>
      <c r="BO152" s="130"/>
      <c r="BP152" s="14"/>
      <c r="BQ152" s="10" t="str">
        <f t="shared" si="13"/>
        <v>Produção</v>
      </c>
      <c r="BR152" s="15">
        <f t="shared" si="14"/>
        <v>1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1559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1560</v>
      </c>
      <c r="W153" s="206" t="s">
        <v>1561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1</v>
      </c>
      <c r="BI156" s="14"/>
      <c r="BJ156" s="14" t="s">
        <v>1562</v>
      </c>
      <c r="BK156" s="14"/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Produção</v>
      </c>
      <c r="BR156" s="15">
        <f>IF(OR(B156="",F156=""),"*",AY156/P156)</f>
        <v>1.333333333333333</v>
      </c>
      <c r="BS156" s="15">
        <f>IF(OR(B156="",F156=""),"*",BA156/Q156)</f>
        <v>0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1560</v>
      </c>
      <c r="W164" s="135" t="s">
        <v>1563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1564</v>
      </c>
      <c r="N168" s="149" t="s">
        <v>1565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1566</v>
      </c>
      <c r="W170" s="135" t="s">
        <v>1328</v>
      </c>
      <c r="X170" s="152" t="s">
        <v>1005</v>
      </c>
      <c r="Y170" s="129"/>
      <c r="Z170" s="129"/>
      <c r="AA170" s="71" t="s">
        <v>1567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153 J154:K783" name="Range1_8_1"/>
    <protectedRange sqref="O6:Q153 O154:Q783" name="Range1_9_1"/>
    <protectedRange sqref="Y6:Y7 V8:Y153 V154:Y783" name="Range1_11_1"/>
    <protectedRange sqref="AA6 Z8:AD153 Z154:AD783" name="Range1_12_1"/>
    <protectedRange sqref="BF6:BF153 BF154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153 BO154:BO783" xr:uid="{CF5BD2D1-4803-40F6-BB29-FE7C2FA5583F}">
      <formula1>INDIRECT(BT6)</formula1>
    </dataValidation>
    <dataValidation type="list" allowBlank="1" showInputMessage="1" showErrorMessage="1" sqref="BO27 BO107 BN6:BN153 BN154:BN783" xr:uid="{88B2AA1F-3AB2-4B37-8132-5DEC08D79A48}">
      <formula1>INDIRECT(SUBSTITUTE(BM6," ",""))</formula1>
    </dataValidation>
    <dataValidation type="list" allowBlank="1" showInputMessage="1" showErrorMessage="1" sqref="BM6:BM42 BM46:BM48 BM44 BM50:BM153 BM154:BM783" xr:uid="{0374E4CD-E1C2-4373-A381-0828C9AFF6FF}">
      <formula1>IMPCAUSADOR</formula1>
    </dataValidation>
    <dataValidation type="list" allowBlank="1" showInputMessage="1" showErrorMessage="1" sqref="AG6:AG153 AG154:AG783" xr:uid="{58D6DA6F-44DA-458E-8F0F-00B0CB1B298C}">
      <formula1>BS_ATIV</formula1>
    </dataValidation>
    <dataValidation type="list" allowBlank="1" showInputMessage="1" showErrorMessage="1" sqref="J6:J153 J154:J783" xr:uid="{EE4D265C-3C72-40CB-A5BF-0D36D21FDA27}">
      <formula1>SUBs</formula1>
    </dataValidation>
    <dataValidation type="list" allowBlank="1" showInputMessage="1" showErrorMessage="1" sqref="AI6:AI153 F6:F153 F154:F783 AI154:AI783" xr:uid="{476B5A40-7A3E-4687-84DB-2A754471F1B3}">
      <formula1>DIN_ATIVIDADE</formula1>
    </dataValidation>
    <dataValidation allowBlank="1" showInputMessage="1" showErrorMessage="1" sqref="BC6:BD153 BC154:BD783" xr:uid="{DA339A89-DDF9-4B37-A386-8A8CB98BBFC6}"/>
    <dataValidation type="list" allowBlank="1" showInputMessage="1" showErrorMessage="1" sqref="D6:D153 D154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Y6:Y153 Y154:Y783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AB6:AB153 AB154:AB783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AC6:AC153 AC154:AC783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Z6:Z153 Z154:Z783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X6:X153 X154:X783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AZ6:AZ153 AZ154:AZ783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1568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1569</v>
      </c>
      <c r="E3" s="186" t="s">
        <v>1570</v>
      </c>
      <c r="F3" s="186" t="s">
        <v>1571</v>
      </c>
      <c r="G3" s="186" t="s">
        <v>1572</v>
      </c>
      <c r="H3" s="186" t="s">
        <v>1573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1575</v>
      </c>
      <c r="D12" s="187">
        <v>9049</v>
      </c>
      <c r="E12" s="188">
        <v>46044</v>
      </c>
      <c r="F12" s="190" t="s">
        <v>1576</v>
      </c>
      <c r="G12" s="187" t="s">
        <v>1577</v>
      </c>
      <c r="H12" s="187"/>
    </row>
    <row r="13" spans="3:8">
      <c r="C13" s="187" t="s">
        <v>1575</v>
      </c>
      <c r="D13" s="187">
        <v>9044</v>
      </c>
      <c r="E13" s="188">
        <v>46044</v>
      </c>
      <c r="F13" s="190" t="s">
        <v>1578</v>
      </c>
      <c r="G13" s="187" t="s">
        <v>1579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1581</v>
      </c>
      <c r="C2" s="83" t="s">
        <v>1196</v>
      </c>
      <c r="D2" s="83" t="s">
        <v>1198</v>
      </c>
      <c r="E2" s="83" t="s">
        <v>1582</v>
      </c>
      <c r="F2" s="83" t="s">
        <v>1583</v>
      </c>
      <c r="G2" s="83" t="s">
        <v>1584</v>
      </c>
      <c r="H2" s="83" t="s">
        <v>1585</v>
      </c>
      <c r="I2" s="83" t="s">
        <v>1586</v>
      </c>
      <c r="J2" s="83" t="s">
        <v>1587</v>
      </c>
      <c r="K2" s="109" t="s">
        <v>1588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1589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1590</v>
      </c>
      <c r="B3" s="91" t="s">
        <v>1591</v>
      </c>
      <c r="C3" s="91" t="s">
        <v>7</v>
      </c>
      <c r="D3" s="92" t="s">
        <v>1211</v>
      </c>
      <c r="E3" s="92" t="s">
        <v>366</v>
      </c>
      <c r="F3" s="92" t="s">
        <v>1592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1593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1594</v>
      </c>
      <c r="Q148" s="289"/>
      <c r="R148" s="236" t="s">
        <v>1594</v>
      </c>
      <c r="S148" s="236" t="s">
        <v>1594</v>
      </c>
      <c r="T148" s="236" t="s">
        <v>1594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1590</v>
      </c>
      <c r="Q149" s="238" t="s">
        <v>1591</v>
      </c>
      <c r="R149" s="239" t="s">
        <v>1211</v>
      </c>
      <c r="S149" s="239" t="s">
        <v>366</v>
      </c>
      <c r="T149" s="239" t="s">
        <v>1592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1595</v>
      </c>
      <c r="S150" s="242" t="s">
        <v>1596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1595</v>
      </c>
      <c r="S151" s="242" t="s">
        <v>1596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1595</v>
      </c>
      <c r="S152" s="242" t="s">
        <v>1596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1595</v>
      </c>
      <c r="S153" s="242" t="s">
        <v>1596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1595</v>
      </c>
      <c r="S154" s="242" t="s">
        <v>1597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1595</v>
      </c>
      <c r="S155" s="242" t="s">
        <v>1597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1595</v>
      </c>
      <c r="S156" s="242" t="s">
        <v>1597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1595</v>
      </c>
      <c r="S157" s="242" t="s">
        <v>1598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1595</v>
      </c>
      <c r="S158" s="242" t="s">
        <v>1598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1595</v>
      </c>
      <c r="S159" s="242" t="s">
        <v>1598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1595</v>
      </c>
      <c r="S160" s="242" t="s">
        <v>1598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1595</v>
      </c>
      <c r="S161" s="242" t="s">
        <v>1598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1595</v>
      </c>
      <c r="S162" s="242" t="s">
        <v>1599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1595</v>
      </c>
      <c r="S163" s="242" t="s">
        <v>1599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1600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1601</v>
      </c>
      <c r="C4" s="191" t="s">
        <v>1602</v>
      </c>
      <c r="D4" s="191" t="s">
        <v>1603</v>
      </c>
      <c r="E4" s="191" t="s">
        <v>1604</v>
      </c>
      <c r="F4" s="191" t="s">
        <v>366</v>
      </c>
      <c r="G4" s="191" t="s">
        <v>1605</v>
      </c>
    </row>
    <row r="5" spans="2:7">
      <c r="B5" s="192" t="s">
        <v>1606</v>
      </c>
      <c r="C5" s="192">
        <v>309525</v>
      </c>
      <c r="D5" s="192" t="s">
        <v>1607</v>
      </c>
      <c r="E5" s="192" t="s">
        <v>249</v>
      </c>
      <c r="F5" s="192" t="s">
        <v>1608</v>
      </c>
      <c r="G5" s="193">
        <v>46296</v>
      </c>
    </row>
    <row r="6" spans="2:7">
      <c r="B6" s="192" t="s">
        <v>1609</v>
      </c>
      <c r="C6" s="192">
        <v>257410</v>
      </c>
      <c r="D6" s="192" t="s">
        <v>1610</v>
      </c>
      <c r="E6" s="192" t="s">
        <v>249</v>
      </c>
      <c r="F6" s="192" t="s">
        <v>1608</v>
      </c>
      <c r="G6" s="193"/>
    </row>
    <row r="7" spans="2:7">
      <c r="B7" s="192" t="s">
        <v>1481</v>
      </c>
      <c r="C7" s="192">
        <v>256875</v>
      </c>
      <c r="D7" s="192" t="s">
        <v>1611</v>
      </c>
      <c r="E7" s="192" t="s">
        <v>249</v>
      </c>
      <c r="F7" s="192" t="s">
        <v>1608</v>
      </c>
      <c r="G7" s="193">
        <v>46296</v>
      </c>
    </row>
    <row r="8" spans="2:7">
      <c r="B8" s="192" t="s">
        <v>1612</v>
      </c>
      <c r="C8" s="192">
        <v>257278</v>
      </c>
      <c r="D8" s="192" t="s">
        <v>1613</v>
      </c>
      <c r="E8" s="192" t="s">
        <v>240</v>
      </c>
      <c r="F8" s="192" t="s">
        <v>1614</v>
      </c>
      <c r="G8" s="193">
        <v>46235</v>
      </c>
    </row>
    <row r="9" spans="2:7">
      <c r="B9" s="192" t="s">
        <v>1615</v>
      </c>
      <c r="C9" s="192">
        <v>261794</v>
      </c>
      <c r="D9" s="192" t="s">
        <v>1616</v>
      </c>
      <c r="E9" s="192" t="s">
        <v>240</v>
      </c>
      <c r="F9" s="192" t="s">
        <v>1614</v>
      </c>
      <c r="G9" s="193">
        <v>46082</v>
      </c>
    </row>
    <row r="10" spans="2:7">
      <c r="B10" s="192" t="s">
        <v>1617</v>
      </c>
      <c r="C10" s="192">
        <v>257033</v>
      </c>
      <c r="D10" s="192" t="s">
        <v>1618</v>
      </c>
      <c r="E10" s="192" t="s">
        <v>240</v>
      </c>
      <c r="F10" s="192" t="s">
        <v>480</v>
      </c>
      <c r="G10" s="192" t="s">
        <v>1619</v>
      </c>
    </row>
    <row r="11" spans="2:7">
      <c r="B11" s="192" t="s">
        <v>1620</v>
      </c>
      <c r="C11" s="192">
        <v>396578</v>
      </c>
      <c r="D11" s="192" t="s">
        <v>1621</v>
      </c>
      <c r="E11" s="192" t="s">
        <v>240</v>
      </c>
      <c r="F11" s="192" t="s">
        <v>480</v>
      </c>
      <c r="G11" s="192" t="s">
        <v>1619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1622</v>
      </c>
      <c r="D5" s="281"/>
      <c r="E5" s="281"/>
      <c r="F5" s="281"/>
      <c r="G5" s="281"/>
      <c r="H5" s="281"/>
      <c r="I5" s="281"/>
      <c r="J5" s="282"/>
      <c r="K5" s="283" t="s">
        <v>1623</v>
      </c>
      <c r="L5" s="284"/>
      <c r="M5" s="284"/>
      <c r="N5" s="284"/>
      <c r="O5" s="285" t="s">
        <v>1624</v>
      </c>
      <c r="P5" s="286"/>
      <c r="Q5" s="287"/>
    </row>
    <row r="6" spans="1:17" s="81" customFormat="1" ht="15.75" customHeight="1">
      <c r="A6" s="75" t="s">
        <v>1592</v>
      </c>
      <c r="B6" s="82" t="s">
        <v>1591</v>
      </c>
      <c r="C6" s="83" t="s">
        <v>1211</v>
      </c>
      <c r="D6" s="84" t="s">
        <v>1212</v>
      </c>
      <c r="E6" s="83" t="s">
        <v>1625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1626</v>
      </c>
      <c r="M6" s="116" t="s">
        <v>29</v>
      </c>
      <c r="N6" s="117" t="s">
        <v>1206</v>
      </c>
      <c r="O6" s="165" t="s">
        <v>1249</v>
      </c>
      <c r="P6" s="128"/>
      <c r="Q6" s="139" t="s">
        <v>1627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1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1</v>
      </c>
      <c r="P172" s="78"/>
      <c r="Q172" s="120" t="str">
        <f>IF($A$2=1,IF(FN_MC!BJ156="","*",FN_MC!BJ156),IF(FN_MC!BK156="","*",FN_MC!BK156))</f>
        <v>*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2026-02-14T12:26:50Z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