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34" documentId="8_{B6337239-1A00-434D-AAD0-422EA1FEB5AE}" xr6:coauthVersionLast="47" xr6:coauthVersionMax="47" xr10:uidLastSave="{EC513AE1-BB16-4245-9BF5-68A343EFAB5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0" i="13" l="1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542" i="12" l="1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<sst xmlns="http://schemas.openxmlformats.org/spreadsheetml/2006/main" count="12435" uniqueCount="1823">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</sst>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81" activePane="bottomRight" state="frozen"/>
      <selection pane="bottomRight" activeCell="K589" sqref="K5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 t="str">
        <f t="shared" ref="AY344:AY365" si="32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 t="str">
        <f t="shared" si="32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 t="str">
        <f t="shared" si="32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 t="str">
        <f t="shared" si="32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 t="str">
        <f t="shared" si="32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 t="str">
        <f t="shared" si="32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 t="str">
        <f t="shared" si="32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 t="str">
        <f t="shared" si="32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 t="str">
        <f t="shared" si="32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 t="str">
        <f t="shared" si="32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 t="str">
        <f t="shared" si="32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 t="str">
        <f t="shared" si="32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 t="str">
        <f t="shared" si="32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 t="str">
        <f t="shared" si="32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 t="str">
        <f t="shared" si="32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 t="str">
        <f t="shared" si="32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 t="str">
        <f t="shared" si="32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 t="str">
        <f t="shared" si="32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 t="str">
        <f t="shared" si="32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 t="str">
        <f t="shared" si="32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 t="str">
        <f t="shared" ref="AY366:AY429" si="35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 t="str">
        <f t="shared" si="35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 t="str">
        <f t="shared" si="35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 t="str">
        <f t="shared" si="35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 t="str">
        <f t="shared" si="35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 t="str">
        <f t="shared" si="35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 t="str">
        <f t="shared" si="35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 t="str">
        <f t="shared" si="35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 t="str">
        <f t="shared" si="35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 t="str">
        <f t="shared" si="35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 t="str">
        <f t="shared" si="35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 t="str">
        <f t="shared" si="35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 t="str">
        <f t="shared" si="35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 t="str">
        <f t="shared" si="35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 t="str">
        <f t="shared" si="35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 t="str">
        <f t="shared" si="35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 t="str">
        <f t="shared" si="35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 t="str">
        <f t="shared" si="35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 t="str">
        <f t="shared" si="35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 t="str">
        <f t="shared" si="35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6"/>
        <v>#VALUE!</v>
      </c>
      <c r="BR392" s="19" t="e">
        <f t="shared" si="37"/>
        <v>#VALUE!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 t="str">
        <f t="shared" si="35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6"/>
        <v>#VALUE!</v>
      </c>
      <c r="BR393" s="19" t="e">
        <f t="shared" si="37"/>
        <v>#VALUE!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 t="str">
        <f t="shared" si="35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6"/>
        <v>#VALUE!</v>
      </c>
      <c r="BR394" s="19" t="e">
        <f t="shared" si="37"/>
        <v>#VALUE!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 t="str">
        <f t="shared" si="35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6"/>
        <v>#VALUE!</v>
      </c>
      <c r="BR395" s="19" t="e">
        <f t="shared" si="37"/>
        <v>#VALUE!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 t="str">
        <f t="shared" si="35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6"/>
        <v>#VALUE!</v>
      </c>
      <c r="BR396" s="19" t="e">
        <f t="shared" si="37"/>
        <v>#VALUE!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 t="str">
        <f t="shared" si="35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6"/>
        <v>#VALUE!</v>
      </c>
      <c r="BR397" s="19" t="e">
        <f t="shared" si="37"/>
        <v>#VALUE!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 t="str">
        <f t="shared" si="35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6"/>
        <v>#VALUE!</v>
      </c>
      <c r="BR398" s="19" t="e">
        <f t="shared" si="37"/>
        <v>#VALUE!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 t="str">
        <f t="shared" si="35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6"/>
        <v>#VALUE!</v>
      </c>
      <c r="BR399" s="19" t="e">
        <f t="shared" si="37"/>
        <v>#VALUE!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 t="str">
        <f t="shared" si="35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6"/>
        <v>#VALUE!</v>
      </c>
      <c r="BR400" s="19" t="e">
        <f t="shared" si="37"/>
        <v>#VALUE!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 t="str">
        <f t="shared" si="35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6"/>
        <v>#VALUE!</v>
      </c>
      <c r="BR401" s="19" t="e">
        <f t="shared" si="37"/>
        <v>#VALUE!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 t="str">
        <f t="shared" si="35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6"/>
        <v>#VALUE!</v>
      </c>
      <c r="BR402" s="19" t="e">
        <f t="shared" si="37"/>
        <v>#VALUE!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 t="str">
        <f t="shared" si="35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6"/>
        <v>#VALUE!</v>
      </c>
      <c r="BR403" s="19" t="e">
        <f t="shared" si="37"/>
        <v>#VALUE!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 t="str">
        <f t="shared" si="35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6"/>
        <v>#VALUE!</v>
      </c>
      <c r="BR404" s="19" t="e">
        <f t="shared" si="37"/>
        <v>#VALUE!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 t="str">
        <f t="shared" si="35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6"/>
        <v>#VALUE!</v>
      </c>
      <c r="BR405" s="19" t="e">
        <f t="shared" si="37"/>
        <v>#VALUE!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 t="str">
        <f t="shared" si="35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6"/>
        <v>#VALUE!</v>
      </c>
      <c r="BR406" s="19" t="e">
        <f t="shared" si="37"/>
        <v>#VALUE!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 t="str">
        <f t="shared" si="35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6"/>
        <v>#VALUE!</v>
      </c>
      <c r="BR407" s="19" t="e">
        <f t="shared" si="37"/>
        <v>#VALUE!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 t="str">
        <f t="shared" si="35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6"/>
        <v>#VALUE!</v>
      </c>
      <c r="BR408" s="19" t="e">
        <f t="shared" si="37"/>
        <v>#VALUE!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 t="str">
        <f t="shared" si="35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6"/>
        <v>#VALUE!</v>
      </c>
      <c r="BR410" s="19" t="e">
        <f t="shared" si="37"/>
        <v>#VALUE!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 t="str">
        <f t="shared" si="35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6"/>
        <v>#VALUE!</v>
      </c>
      <c r="BR411" s="19" t="e">
        <f t="shared" si="37"/>
        <v>#VALUE!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 t="str">
        <f t="shared" si="35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6"/>
        <v>#VALUE!</v>
      </c>
      <c r="BR415" s="19" t="e">
        <f t="shared" si="37"/>
        <v>#VALUE!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 t="str">
        <f t="shared" si="35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6"/>
        <v>#VALUE!</v>
      </c>
      <c r="BR416" s="19" t="e">
        <f t="shared" si="37"/>
        <v>#VALUE!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 t="str">
        <f t="shared" si="35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6"/>
        <v>#VALUE!</v>
      </c>
      <c r="BR417" s="19" t="e">
        <f t="shared" si="37"/>
        <v>#VALUE!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 t="str">
        <f t="shared" si="35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 t="str">
        <f t="shared" si="35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6"/>
        <v>#VALUE!</v>
      </c>
      <c r="BR419" s="19" t="e">
        <f t="shared" si="37"/>
        <v>#VALUE!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 t="str">
        <f t="shared" si="35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6"/>
        <v>#VALUE!</v>
      </c>
      <c r="BR420" s="19" t="e">
        <f t="shared" si="37"/>
        <v>#VALUE!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 t="str">
        <f t="shared" si="35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6"/>
        <v>#VALUE!</v>
      </c>
      <c r="BR421" s="19" t="e">
        <f t="shared" si="37"/>
        <v>#VALUE!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 t="str">
        <f t="shared" si="35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6"/>
        <v>#VALUE!</v>
      </c>
      <c r="BR422" s="19" t="e">
        <f t="shared" si="37"/>
        <v>#VALUE!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 t="str">
        <f t="shared" si="35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6"/>
        <v>#VALUE!</v>
      </c>
      <c r="BR423" s="19" t="e">
        <f t="shared" si="37"/>
        <v>#VALUE!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 t="str">
        <f t="shared" si="35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6"/>
        <v>#VALUE!</v>
      </c>
      <c r="BR425" s="19" t="e">
        <f t="shared" si="37"/>
        <v>#VALUE!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 t="str">
        <f t="shared" si="35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6"/>
        <v>#VALUE!</v>
      </c>
      <c r="BR426" s="19" t="e">
        <f t="shared" si="37"/>
        <v>#VALUE!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 t="str">
        <f t="shared" si="35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6"/>
        <v>#VALUE!</v>
      </c>
      <c r="BR427" s="19" t="e">
        <f t="shared" si="37"/>
        <v>#VALUE!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 t="str">
        <f t="shared" si="35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6"/>
        <v>#VALUE!</v>
      </c>
      <c r="BR428" s="19" t="e">
        <f t="shared" si="37"/>
        <v>#VALUE!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 t="str">
        <f t="shared" si="35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6"/>
        <v>#VALUE!</v>
      </c>
      <c r="BR429" s="19" t="e">
        <f t="shared" si="37"/>
        <v>#VALUE!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 t="str">
        <f t="shared" ref="AY430:AY493" si="41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si="36"/>
        <v>#VALUE!</v>
      </c>
      <c r="BR430" s="19" t="e">
        <f t="shared" si="37"/>
        <v>#VALUE!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 t="str">
        <f t="shared" si="41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36"/>
        <v>#VALUE!</v>
      </c>
      <c r="BR431" s="19" t="e">
        <f t="shared" si="37"/>
        <v>#VALUE!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 t="str">
        <f t="shared" si="41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36"/>
        <v>#VALUE!</v>
      </c>
      <c r="BR432" s="19" t="e">
        <f t="shared" si="37"/>
        <v>#VALUE!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 t="str">
        <f t="shared" si="41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36"/>
        <v>#VALUE!</v>
      </c>
      <c r="BR435" s="19" t="e">
        <f t="shared" si="37"/>
        <v>#VALUE!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 t="str">
        <f t="shared" si="41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36"/>
        <v>#VALUE!</v>
      </c>
      <c r="BR437" s="19" t="e">
        <f t="shared" si="37"/>
        <v>#VALUE!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 t="str">
        <f t="shared" si="41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 t="str">
        <f t="shared" si="41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36"/>
        <v>#VALUE!</v>
      </c>
      <c r="BR439" s="19" t="e">
        <f t="shared" si="37"/>
        <v>#VALUE!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 t="str">
        <f t="shared" si="41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 t="str">
        <f t="shared" si="41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36"/>
        <v>#VALUE!</v>
      </c>
      <c r="BR441" s="19" t="e">
        <f t="shared" si="37"/>
        <v>#VALUE!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 t="str">
        <f t="shared" si="41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36"/>
        <v>#VALUE!</v>
      </c>
      <c r="BR442" s="19" t="e">
        <f t="shared" si="37"/>
        <v>#VALUE!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 t="str">
        <f t="shared" si="41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36"/>
        <v>#VALUE!</v>
      </c>
      <c r="BR443" s="19" t="e">
        <f t="shared" si="37"/>
        <v>#VALUE!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 t="str">
        <f t="shared" si="41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36"/>
        <v>#VALUE!</v>
      </c>
      <c r="BR444" s="19" t="e">
        <f t="shared" si="37"/>
        <v>#VALUE!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/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/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/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/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  <c r="BT569" s="220" t="str">
        <f t="shared" si="55"/>
        <v/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/>
      </c>
    </row>
    <row r="574" spans="1:72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1753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1754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1754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1756</v>
      </c>
      <c r="E3" s="309" t="s">
        <v>1757</v>
      </c>
      <c r="F3" s="309" t="s">
        <v>1758</v>
      </c>
      <c r="G3" s="314" t="s">
        <v>1759</v>
      </c>
      <c r="H3" s="309" t="s">
        <v>1760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1761</v>
      </c>
      <c r="E5" s="311">
        <v>46013</v>
      </c>
      <c r="F5" s="310">
        <v>7000</v>
      </c>
      <c r="G5" s="315" t="s">
        <v>1762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1763</v>
      </c>
      <c r="G6" s="315" t="s">
        <v>1762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1764</v>
      </c>
      <c r="G7" s="316" t="s">
        <v>1765</v>
      </c>
      <c r="H7" s="312" t="s">
        <v>1766</v>
      </c>
    </row>
    <row r="8" spans="3:8">
      <c r="C8" s="310" t="s">
        <v>543</v>
      </c>
      <c r="D8" s="310">
        <v>7663</v>
      </c>
      <c r="E8" s="311">
        <v>46008</v>
      </c>
      <c r="F8" s="310" t="s">
        <v>1767</v>
      </c>
      <c r="G8" s="315" t="s">
        <v>1768</v>
      </c>
      <c r="H8" s="310" t="s">
        <v>1769</v>
      </c>
    </row>
    <row r="9" spans="3:8">
      <c r="C9" s="310" t="s">
        <v>463</v>
      </c>
      <c r="D9" s="310" t="s">
        <v>1770</v>
      </c>
      <c r="E9" s="311">
        <v>45993</v>
      </c>
      <c r="F9" s="310">
        <v>12000</v>
      </c>
      <c r="G9" s="315" t="s">
        <v>1771</v>
      </c>
      <c r="H9" s="310"/>
    </row>
    <row r="10" spans="3:8" ht="29.25">
      <c r="C10" s="310" t="s">
        <v>463</v>
      </c>
      <c r="D10" s="310" t="s">
        <v>1772</v>
      </c>
      <c r="E10" s="311">
        <v>45993</v>
      </c>
      <c r="F10" s="310">
        <v>9000</v>
      </c>
      <c r="G10" s="315" t="s">
        <v>1773</v>
      </c>
      <c r="H10" s="310"/>
    </row>
    <row r="11" spans="3:8" ht="29.25">
      <c r="C11" s="310" t="s">
        <v>463</v>
      </c>
      <c r="D11" s="310" t="s">
        <v>1774</v>
      </c>
      <c r="E11" s="311">
        <v>45993</v>
      </c>
      <c r="F11" s="310">
        <v>10000</v>
      </c>
      <c r="G11" s="315" t="s">
        <v>1773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1775</v>
      </c>
      <c r="G12" s="315" t="s">
        <v>1776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1777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1778</v>
      </c>
      <c r="C4" s="314" t="s">
        <v>1779</v>
      </c>
      <c r="D4" s="314" t="s">
        <v>1780</v>
      </c>
      <c r="E4" s="314" t="s">
        <v>1781</v>
      </c>
      <c r="F4" s="314" t="s">
        <v>8</v>
      </c>
      <c r="G4" s="314" t="s">
        <v>1782</v>
      </c>
    </row>
    <row r="5" spans="2:8">
      <c r="B5" s="317" t="s">
        <v>1153</v>
      </c>
      <c r="C5" s="317">
        <v>314978</v>
      </c>
      <c r="D5" s="317" t="s">
        <v>1783</v>
      </c>
      <c r="E5" s="317" t="s">
        <v>541</v>
      </c>
      <c r="F5" s="317" t="s">
        <v>101</v>
      </c>
      <c r="G5" s="318">
        <v>46143</v>
      </c>
    </row>
    <row r="6" spans="2:8">
      <c r="B6" s="317" t="s">
        <v>1784</v>
      </c>
      <c r="C6" s="317">
        <v>256790</v>
      </c>
      <c r="D6" s="317" t="s">
        <v>1785</v>
      </c>
      <c r="E6" s="317" t="s">
        <v>541</v>
      </c>
      <c r="F6" s="317" t="s">
        <v>1786</v>
      </c>
      <c r="G6" s="318">
        <v>45992</v>
      </c>
    </row>
    <row r="7" spans="2:8">
      <c r="B7" s="317" t="s">
        <v>1787</v>
      </c>
      <c r="C7" s="317">
        <v>265193</v>
      </c>
      <c r="D7" s="317" t="s">
        <v>1788</v>
      </c>
      <c r="E7" s="317" t="s">
        <v>542</v>
      </c>
      <c r="F7" s="317" t="s">
        <v>1500</v>
      </c>
      <c r="G7" s="317" t="s">
        <v>1789</v>
      </c>
    </row>
    <row r="8" spans="2:8">
      <c r="B8" s="317" t="s">
        <v>1790</v>
      </c>
      <c r="C8" s="317">
        <v>293716</v>
      </c>
      <c r="D8" s="317" t="s">
        <v>1791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1792</v>
      </c>
      <c r="C9" s="317">
        <v>257258</v>
      </c>
      <c r="D9" s="317" t="s">
        <v>1793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1794</v>
      </c>
      <c r="C10" s="317">
        <v>371147</v>
      </c>
      <c r="D10" s="317" t="s">
        <v>1795</v>
      </c>
      <c r="E10" s="317" t="s">
        <v>543</v>
      </c>
      <c r="F10" s="317" t="s">
        <v>144</v>
      </c>
      <c r="G10" s="317" t="s">
        <v>1789</v>
      </c>
    </row>
    <row r="11" spans="2:8">
      <c r="B11" s="317" t="s">
        <v>1796</v>
      </c>
      <c r="C11" s="317">
        <v>259230</v>
      </c>
      <c r="D11" s="317" t="s">
        <v>1797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1798</v>
      </c>
      <c r="C12" s="317">
        <v>370705</v>
      </c>
      <c r="D12" s="317"/>
      <c r="E12" s="317" t="s">
        <v>543</v>
      </c>
      <c r="F12" s="317" t="s">
        <v>144</v>
      </c>
      <c r="G12" s="317" t="s">
        <v>1789</v>
      </c>
    </row>
    <row r="13" spans="2:8">
      <c r="B13" s="317" t="s">
        <v>1799</v>
      </c>
      <c r="C13" s="317">
        <v>258542</v>
      </c>
      <c r="D13" s="317" t="s">
        <v>1800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1801</v>
      </c>
      <c r="C14" s="317">
        <v>257050</v>
      </c>
      <c r="D14" s="317" t="s">
        <v>1802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1803</v>
      </c>
      <c r="D5" s="382"/>
      <c r="E5" s="382"/>
      <c r="F5" s="382"/>
      <c r="G5" s="382"/>
      <c r="H5" s="382"/>
      <c r="I5" s="382"/>
      <c r="J5" s="383"/>
      <c r="K5" s="384" t="s">
        <v>1804</v>
      </c>
      <c r="L5" s="385"/>
      <c r="M5" s="385"/>
      <c r="N5" s="385"/>
      <c r="O5" s="386" t="s">
        <v>1805</v>
      </c>
      <c r="P5" s="387"/>
      <c r="Q5" s="388"/>
    </row>
    <row r="6" spans="1:17" s="94" customFormat="1" ht="15.75" customHeight="1">
      <c r="A6" s="88" t="s">
        <v>1806</v>
      </c>
      <c r="B6" s="95" t="s">
        <v>1807</v>
      </c>
      <c r="C6" s="96" t="s">
        <v>874</v>
      </c>
      <c r="D6" s="97" t="s">
        <v>875</v>
      </c>
      <c r="E6" s="96" t="s">
        <v>1808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1809</v>
      </c>
      <c r="M6" s="139" t="s">
        <v>335</v>
      </c>
      <c r="N6" s="140" t="s">
        <v>869</v>
      </c>
      <c r="O6" s="234" t="s">
        <v>912</v>
      </c>
      <c r="P6" s="157"/>
      <c r="Q6" s="190" t="s">
        <v>1810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1810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1811</v>
      </c>
      <c r="W1" s="394"/>
      <c r="X1" s="394"/>
      <c r="Y1" s="104"/>
    </row>
    <row r="2" spans="1:25" s="101" customFormat="1" ht="11.25" customHeight="1">
      <c r="A2" s="105" t="s">
        <v>1812</v>
      </c>
      <c r="B2" s="105" t="s">
        <v>1807</v>
      </c>
      <c r="C2" s="105" t="s">
        <v>313</v>
      </c>
      <c r="D2" s="106" t="s">
        <v>874</v>
      </c>
      <c r="E2" s="106" t="s">
        <v>875</v>
      </c>
      <c r="F2" s="106" t="s">
        <v>1806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1813</v>
      </c>
      <c r="U2" s="108" t="s">
        <v>877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60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1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60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109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60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60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60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>
        <f ca="1">_xlfn.XLOOKUP(G119&amp;$W$2,BS_CONTROLE[CHAVE],BS_CONTROLE[Quantidade_11],"-")</f>
        <v>1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60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60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60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>
        <f ca="1">_xlfn.XLOOKUP(G242&amp;$W$2,BS_CONTROLE[CHAVE],BS_CONTROLE[Quantidade_11],"-")</f>
        <v>1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5</v>
      </c>
      <c r="X278" s="112">
        <f ca="1">_xlfn.XLOOKUP(G278&amp;$X$2,BS_CONTROLE[CHAVE],BS_CONTROLE[Quantidade_11],"-")</f>
        <v>31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60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5</v>
      </c>
      <c r="X303" s="112">
        <f ca="1">_xlfn.XLOOKUP(G303&amp;$X$2,BS_CONTROLE[CHAVE],BS_CONTROLE[Quantidade_11],"-")</f>
        <v>31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0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60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0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109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60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>
        <f ca="1">_xlfn.XLOOKUP(G383&amp;$W$2,BS_CONTROLE[CHAVE],BS_CONTROLE[Quantidade_11],"-")</f>
        <v>0</v>
      </c>
      <c r="X383" s="112">
        <f ca="1">_xlfn.XLOOKUP(G383&amp;$X$2,BS_CONTROLE[CHAVE],BS_CONTROLE[Quantidade_11],"-")</f>
        <v>1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60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>
        <f ca="1">_xlfn.XLOOKUP(G401&amp;$W$2,BS_CONTROLE[CHAVE],BS_CONTROLE[Quantidade_11],"-")</f>
        <v>1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5</v>
      </c>
      <c r="X408" s="112">
        <f ca="1">_xlfn.XLOOKUP(G408&amp;$X$2,BS_CONTROLE[CHAVE],BS_CONTROLE[Quantidade_11],"-")</f>
        <v>31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60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109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1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>
        <f ca="1">_xlfn.XLOOKUP(G437&amp;$W$2,BS_CONTROLE[CHAVE],BS_CONTROLE[Quantidade_11],"-")</f>
        <v>0</v>
      </c>
      <c r="X437" s="112">
        <f ca="1">_xlfn.XLOOKUP(G437&amp;$X$2,BS_CONTROLE[CHAVE],BS_CONTROLE[Quantidade_11],"-")</f>
        <v>1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60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>
        <f ca="1">_xlfn.XLOOKUP(G458&amp;$W$2,BS_CONTROLE[CHAVE],BS_CONTROLE[Quantidade_11],"-")</f>
        <v>1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0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1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0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5</v>
      </c>
      <c r="X483" s="112">
        <f ca="1">_xlfn.XLOOKUP(G483&amp;$X$2,BS_CONTROLE[CHAVE],BS_CONTROLE[Quantidade_11],"-")</f>
        <v>31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>
        <f ca="1">_xlfn.XLOOKUP(G487&amp;$W$2,BS_CONTROLE[CHAVE],BS_CONTROLE[Quantidade_11],"-")</f>
        <v>5</v>
      </c>
      <c r="X487" s="112">
        <f ca="1">_xlfn.XLOOKUP(G487&amp;$X$2,BS_CONTROLE[CHAVE],BS_CONTROLE[Quantidade_11],"-")</f>
        <v>31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60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1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>
        <f ca="1">_xlfn.XLOOKUP(G510&amp;$W$2,BS_CONTROLE[CHAVE],BS_CONTROLE[Quantidade_11],"-")</f>
        <v>5</v>
      </c>
      <c r="X510" s="112">
        <f ca="1">_xlfn.XLOOKUP(G510&amp;$X$2,BS_CONTROLE[CHAVE],BS_CONTROLE[Quantidade_11],"-")</f>
        <v>31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1248</v>
      </c>
      <c r="W511" s="112">
        <f ca="1">_xlfn.XLOOKUP(G511&amp;$W$2,BS_CONTROLE[CHAVE],BS_CONTROLE[Quantidade_11],"-")</f>
        <v>0</v>
      </c>
      <c r="X511" s="112">
        <f ca="1">_xlfn.XLOOKUP(G511&amp;$X$2,BS_CONTROLE[CHAVE],BS_CONTROLE[Quantidade_11],"-")</f>
        <v>1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0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>
        <f ca="1">_xlfn.XLOOKUP(G520&amp;$W$2,BS_CONTROLE[CHAVE],BS_CONTROLE[Quantidade_11],"-")</f>
        <v>109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60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1248</v>
      </c>
      <c r="W525" s="112">
        <f ca="1">_xlfn.XLOOKUP(G525&amp;$W$2,BS_CONTROLE[CHAVE],BS_CONTROLE[Quantidade_11],"-")</f>
        <v>0</v>
      </c>
      <c r="X525" s="112">
        <f ca="1">_xlfn.XLOOKUP(G525&amp;$X$2,BS_CONTROLE[CHAVE],BS_CONTROLE[Quantidade_11],"-")</f>
        <v>1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1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>
        <f ca="1">_xlfn.XLOOKUP(G528&amp;$W$2,BS_CONTROLE[CHAVE],BS_CONTROLE[Quantidade_11],"-")</f>
        <v>0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>
        <f ca="1">_xlfn.XLOOKUP(G530&amp;$W$2,BS_CONTROLE[CHAVE],BS_CONTROLE[Quantidade_11],"-")</f>
        <v>1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0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>
        <f ca="1">_xlfn.XLOOKUP(G535&amp;$W$2,BS_CONTROLE[CHAVE],BS_CONTROLE[Quantidade_11],"-")</f>
        <v>5</v>
      </c>
      <c r="X535" s="112">
        <f ca="1">_xlfn.XLOOKUP(G535&amp;$X$2,BS_CONTROLE[CHAVE],BS_CONTROLE[Quantidade_11],"-")</f>
        <v>31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0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60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1248</v>
      </c>
      <c r="W548" s="112">
        <f ca="1">_xlfn.XLOOKUP(G548&amp;$W$2,BS_CONTROLE[CHAVE],BS_CONTROLE[Quantidade_11],"-")</f>
        <v>0</v>
      </c>
      <c r="X548" s="112">
        <f ca="1">_xlfn.XLOOKUP(G548&amp;$X$2,BS_CONTROLE[CHAVE],BS_CONTROLE[Quantidade_11],"-")</f>
        <v>1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1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>
        <f ca="1">_xlfn.XLOOKUP(G551&amp;$W$2,BS_CONTROLE[CHAVE],BS_CONTROLE[Quantidade_11],"-")</f>
        <v>0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>
        <f ca="1">_xlfn.XLOOKUP(G552&amp;$W$2,BS_CONTROLE[CHAVE],BS_CONTROLE[Quantidade_11],"-")</f>
        <v>1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0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>
        <f ca="1">_xlfn.XLOOKUP(G558&amp;$V$2,BS_CONTROLE[CHAVE],BS_CONTROLE[Quantidade_11],"-")</f>
        <v>0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1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60</v>
      </c>
      <c r="X570" s="112">
        <f ca="1">_xlfn.XLOOKUP(G570&amp;$X$2,BS_CONTROLE[CHAVE],BS_CONTROLE[Quantidade_11],"-")</f>
        <v>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>
        <f ca="1">_xlfn.XLOOKUP(G575&amp;$W$2,BS_CONTROLE[CHAVE],BS_CONTROLE[Quantidade_11],"-")</f>
        <v>0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0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1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>
        <f ca="1">_xlfn.XLOOKUP(G583&amp;$W$2,BS_CONTROLE[CHAVE],BS_CONTROLE[Quantidade_11],"-")</f>
        <v>0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1814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1815</v>
      </c>
      <c r="C2" s="96" t="s">
        <v>859</v>
      </c>
      <c r="D2" s="96" t="s">
        <v>861</v>
      </c>
      <c r="E2" s="96" t="s">
        <v>1816</v>
      </c>
      <c r="F2" s="96" t="s">
        <v>1817</v>
      </c>
      <c r="G2" s="96" t="s">
        <v>1818</v>
      </c>
      <c r="H2" s="96" t="s">
        <v>1819</v>
      </c>
      <c r="I2" s="96" t="s">
        <v>1820</v>
      </c>
      <c r="J2" s="96" t="s">
        <v>1821</v>
      </c>
      <c r="K2" s="131" t="s">
        <v>1822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 t="str">
        <f>IF(SP_SUL!B571="","*",SP_SUL!B571)</f>
        <v>*</v>
      </c>
      <c r="D569" s="121" t="str">
        <f>IF(SP_SUL!D571="","*",SP_SUL!D571)</f>
        <v>*</v>
      </c>
      <c r="E569" s="121" t="str">
        <f>IF(SP_SUL!H571="","*",SP_SUL!H571)</f>
        <v>*</v>
      </c>
      <c r="F569" s="137" t="str">
        <f>IF(SP_SUL!M571="","*",SP_SUL!M571)</f>
        <v>-</v>
      </c>
      <c r="G569" s="121" t="str">
        <f>IF(SP_SUL!I571="","*",SP_SUL!I571)</f>
        <v>*</v>
      </c>
      <c r="H569" s="121" t="str">
        <f>IF(SP_SUL!AB571="","*",SP_SUL!AB571)</f>
        <v>*</v>
      </c>
      <c r="I569" s="121" t="str">
        <f>IF(SP_SUL!AC571="","*",SP_SUL!AC571)</f>
        <v>*</v>
      </c>
      <c r="J569" s="122" t="str">
        <f>IF(SP_SUL!AA571="","*",SP_SUL!AA571)</f>
        <v>*</v>
      </c>
      <c r="K569" s="134" t="str">
        <f>IF(SP_SUL!AD571="","*",SP_SUL!AD571)</f>
        <v>*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 t="str">
        <f>IF(SP_SUL!B583="","*",SP_SUL!B583)</f>
        <v>*</v>
      </c>
      <c r="D581" s="121" t="str">
        <f>IF(SP_SUL!D583="","*",SP_SUL!D583)</f>
        <v>*</v>
      </c>
      <c r="E581" s="121" t="str">
        <f>IF(SP_SUL!H583="","*",SP_SUL!H583)</f>
        <v>*</v>
      </c>
      <c r="F581" s="137" t="str">
        <f>IF(SP_SUL!M583="","*",SP_SUL!M583)</f>
        <v>-</v>
      </c>
      <c r="G581" s="121" t="str">
        <f>IF(SP_SUL!I583="","*",SP_SUL!I583)</f>
        <v>*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2025-12-25T18:41:31Z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