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72" documentId="8_{B6337239-1A00-434D-AAD0-422EA1FEB5AE}" xr6:coauthVersionLast="47" xr6:coauthVersionMax="47" xr10:uidLastSave="{0685542F-2836-4B82-8498-A1A6530FD9B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<sst xmlns="http://schemas.openxmlformats.org/spreadsheetml/2006/main" count="7042" uniqueCount="1378">
  <si>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</si>
  <si>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</si>
  <si>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</si>
  <si>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</si>
  <si>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</si>
  <si>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</si>
  <si>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</si>
  <si>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</si>
  <si>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</si>
  <si>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</si>
  <si>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</si>
  <si>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</si>
  <si>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</si>
  <si>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</si>
  <si>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</si>
  <si>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</si>
  <si>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</si>
  <si>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</si>
  <si>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</si>
  <si>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</si>
  <si>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</si>
  <si>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</si>
  <si>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</si>
  <si>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</si>
  <si>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</si>
  <si>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</si>
  <si>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</si>
  <si>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</si>
  <si>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</si>
  <si>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</si>
  <si>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</si>
  <si>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</si>
  <si>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</si>
  <si>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</si>
  <si>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</si>
  <si>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</si>
  <si>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</si>
  <si>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</si>
  <si>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</si>
  <si>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</si>
  <si>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</si>
  <si>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</si>
  <si>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</si>
  <si>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</si>
  <si>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</si>
  <si>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</si>
  <si>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</si>
  <si>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</si>
  <si>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</si>
  <si>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</si>
  <si>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</si>
  <si>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</si>
  <si>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</si>
  <si>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</si>
  <si>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</si>
  <si>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</si>
  <si>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</si>
  <si>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</si>
  <si>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</si>
  <si>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</si>
  <si>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</si>
  <si>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</si>
  <si>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</si>
  <si>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</si>
  <si>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</si>
  <si>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</si>
  <si>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</si>
  <si>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</si>
  <si>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</si>
  <si>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</si>
  <si>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</si>
  <si>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</si>
  <si>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</si>
  <si>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</si>
  <si>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</si>
  <si>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</si>
  <si>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</si>
  <si>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</si>
  <si>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</si>
  <si>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</si>
  <si>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</si>
  <si>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</si>
  <si>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</si>
  <si>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</si>
  <si>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</si>
  <si>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</si>
  <si>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</si>
  <si>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</si>
  <si>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</si>
  <si>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</si>
  <si>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</si>
  <si>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</si>
  <si>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</si>
  <si>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</si>
  <si>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</si>
  <si>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</si>
  <si>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</si>
  <si>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</si>
  <si>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</si>
  <si>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</si>
  <si>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</si>
  <si>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</si>
  <si>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</si>
  <si>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</si>
  <si>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</si>
  <si>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</si>
  <si>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</si>
  <si>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</si>
  <si>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</si>
  <si>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</si>
  <si>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</si>
  <si>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</si>
  <si>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</si>
  <si>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</si>
  <si>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</si>
  <si>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</si>
  <si>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</si>
  <si>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</si>
  <si>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</si>
  <si>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</si>
  <si>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</si>
  <si>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</si>
  <si>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</si>
  <si>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</si>
  <si>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</si>
  <si>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</si>
  <si>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</si>
  <si>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</si>
  <si>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</si>
  <si>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</si>
  <si>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</si>
  <si>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</si>
  <si>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</si>
  <si>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</si>
  <si>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</si>
  <si>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</si>
  <si>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</si>
  <si>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</si>
  <si>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</si>
  <si>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</si>
  <si>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</si>
  <si>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</si>
  <si>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</si>
  <si>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</si>
  <si>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</si>
  <si>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</si>
  <si>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</si>
  <si>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</si>
  <si>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</si>
  <si>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</si>
  <si>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</si>
  <si>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</si>
  <si>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</si>
  <si>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</si>
  <si>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</si>
  <si>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</si>
  <si>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</si>
  <si>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</si>
  <si>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</si>
  <si>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</si>
  <si>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</si>
  <si>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</si>
  <si>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</si>
  <si>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</si>
  <si>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</si>
  <si>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</si>
  <si>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</si>
  <si>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</si>
  <si>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</si>
  <si>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</si>
  <si>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</si>
  <si>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</si>
  <si>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</si>
  <si>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</si>
  <si>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</si>
  <si>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</si>
  <si>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</si>
  <si>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</si>
  <si>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</si>
  <si>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</si>
  <si>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</si>
  <si>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</si>
  <si>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</si>
  <si>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</si>
  <si>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</si>
  <si>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</si>
  <si>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</si>
  <si>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</si>
  <si>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</si>
  <si>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</si>
  <si>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</si>
  <si>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</si>
  <si>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</si>
  <si>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</si>
  <si>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</si>
  <si>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</si>
  <si>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</si>
  <si>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</si>
  <si>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</si>
  <si>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</si>
  <si>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</si>
  <si>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</si>
  <si>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</si>
  <si>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</si>
  <si>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</si>
  <si>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</si>
  <si>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</si>
  <si>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</si>
  <si>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</si>
  <si>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</si>
  <si>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</si>
  <si>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</si>
  <si>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</si>
  <si>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</si>
  <si>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</si>
  <si>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</si>
  <si>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</si>
  <si>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</si>
  <si>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</si>
  <si>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</si>
  <si>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</si>
  <si>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</si>
  <si>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</si>
  <si>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</si>
  <si>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</si>
  <si>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</si>
  <si>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</si>
  <si>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</si>
  <si>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</si>
  <si>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</si>
  <si>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</si>
  <si>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</si>
  <si>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</si>
  <si>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</si>
  <si>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</si>
  <si>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</si>
  <si>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</si>
  <si>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</si>
  <si>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</si>
  <si>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</si>
  <si>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</si>
  <si>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</si>
  <si>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</si>
  <si>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</si>
  <si>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</si>
  <si>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</si>
  <si>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</si>
  <si>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</si>
  <si>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</si>
  <si>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</si>
  <si>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</si>
  <si>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</si>
  <si>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</si>
  <si>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</si>
  <si>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</si>
  <si>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</si>
  <si>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</si>
  <si>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</si>
  <si>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</si>
  <si>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</si>
  <si>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</si>
  <si>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</si>
  <si>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</si>
  <si>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</si>
  <si>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</si>
  <si>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</si>
  <si>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</si>
  <si>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</si>
  <si>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</si>
  <si>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</si>
  <si>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</si>
  <si>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</si>
  <si>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</si>
  <si>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</si>
  <si>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</si>
  <si>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</si>
  <si>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</si>
  <si>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</si>
  <si>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</si>
  <si>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</si>
  <si>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</si>
  <si>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</si>
  <si>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</si>
  <si>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</si>
  <si>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</si>
  <si>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</si>
  <si>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</si>
  <si>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</si>
  <si>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</si>
  <si>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</si>
  <si>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</si>
  <si>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</si>
  <si>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</si>
  <si>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</si>
  <si>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</si>
  <si>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</si>
  <si>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</si>
  <si>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</si>
  <si>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</si>
  <si>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</si>
  <si>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</si>
  <si>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</si>
  <si>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</si>
  <si>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</si>
  <si>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</si>
  <si>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</si>
  <si>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</si>
  <si>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</si>
  <si>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</si>
  <si>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</si>
  <si>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</si>
  <si>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</si>
  <si>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</si>
  <si>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</si>
  <si>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</si>
  <si>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</si>
  <si>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</si>
  <si>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</si>
  <si>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</si>
  <si>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</si>
  <si>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</si>
  <si>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</si>
  <si>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</si>
  <si>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</si>
  <si>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</si>
  <si>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</si>
  <si>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</si>
  <si>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</si>
  <si>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</si>
  <si>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</si>
  <si>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</si>
  <si>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</si>
  <si>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</si>
  <si>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</si>
  <si>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</si>
  <si>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</si>
  <si>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</si>
  <si>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</si>
  <si>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</si>
  <si>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</si>
  <si>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</si>
  <si>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</si>
  <si>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</si>
  <si>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</si>
  <si>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</si>
  <si>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</si>
  <si>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</si>
  <si>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</si>
  <si>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</si>
  <si>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</si>
  <si>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</si>
  <si>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</si>
  <si>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</si>
  <si>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</si>
  <si>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</si>
  <si>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</si>
  <si>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</si>
  <si>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</si>
  <si>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</si>
  <si>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</si>
  <si>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</si>
  <si>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</si>
  <si>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</si>
  <si>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</si>
  <si>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</si>
  <si>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</si>
  <si>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</si>
  <si>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</si>
  <si>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</si>
  <si>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</si>
  <si>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</si>
  <si>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</si>
  <si>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</si>
  <si>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</si>
  <si>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</si>
  <si>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</si>
  <si>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</si>
  <si>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</si>
  <si>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</si>
  <si>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</si>
  <si>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</si>
  <si>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</si>
  <si>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</si>
  <si>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</si>
  <si>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</si>
  <si>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</si>
  <si>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</si>
  <si>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</si>
  <si>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</si>
  <si>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</si>
  <si>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</si>
  <si>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</si>
  <si>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</si>
  <si>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</si>
  <si>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</si>
  <si>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</si>
  <si>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</si>
  <si>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</si>
  <si>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</si>
  <si>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</si>
  <si>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</si>
  <si>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</si>
  <si>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</si>
  <si>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</si>
  <si>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</si>
  <si>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</si>
  <si>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</si>
  <si>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</si>
  <si>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</si>
  <si>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</si>
  <si>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</si>
  <si>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</si>
  <si>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</si>
  <si>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</si>
  <si>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</si>
  <si>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</si>
  <si>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</si>
  <si>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</si>
  <si>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</si>
  <si>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</si>
  <si>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</si>
  <si>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</si>
  <si>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</si>
  <si>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</si>
  <si>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</si>
  <si>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</si>
  <si>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</si>
  <si>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</si>
  <si>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</si>
  <si>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</si>
  <si>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</si>
  <si>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</si>
  <si>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</si>
  <si>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</si>
  <si>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</si>
  <si>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</si>
  <si>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</si>
  <si>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</si>
  <si>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</si>
  <si>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</si>
  <si>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</si>
  <si>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</si>
  <si>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</si>
  <si>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</si>
  <si>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</si>
  <si>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</si>
  <si>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</si>
  <si>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</si>
  <si>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</si>
  <si>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</si>
  <si>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</si>
  <si>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</si>
  <si>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</si>
  <si>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</si>
  <si>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</si>
  <si>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</si>
  <si>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</si>
  <si>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</si>
  <si>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</si>
  <si>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</si>
  <si>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</si>
  <si>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</si>
  <si>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</si>
  <si>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</si>
  <si>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</si>
  <si>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</si>
  <si>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</si>
  <si>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</si>
  <si>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</si>
  <si>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</si>
  <si>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</si>
  <si>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</si>
  <si>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</si>
  <si>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</si>
  <si>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</si>
  <si>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</si>
  <si>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</si>
  <si>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</si>
  <si>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</si>
  <si>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</si>
  <si>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</si>
  <si>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</si>
  <si>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</si>
  <si>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</si>
  <si>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</si>
  <si>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</si>
  <si>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</si>
  <si>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</si>
  <si>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</si>
  <si>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</si>
  <si>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</si>
  <si>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</si>
  <si>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</si>
  <si>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</si>
  <si>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</si>
  <si>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</si>
  <si>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</si>
  <si>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</si>
  <si>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</si>
  <si>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</si>
  <si>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</si>
  <si>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</si>
  <si>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</si>
  <si>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</si>
  <si>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</si>
  <si>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</si>
  <si>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</si>
  <si>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</si>
  <si>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</si>
  <si>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</si>
  <si>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</si>
  <si>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</si>
  <si>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</si>
  <si>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</si>
  <si>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</si>
  <si>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</si>
  <si>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</si>
  <si>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</si>
  <si>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</si>
  <si>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</si>
  <si>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</si>
  <si>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</si>
  <si>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</si>
  <si>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</si>
  <si>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</si>
  <si>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</si>
  <si>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</si>
  <si>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</si>
  <si>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</si>
  <si>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</si>
  <si>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</si>
  <si>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</si>
  <si>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</si>
  <si>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</si>
  <si>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</si>
  <si>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</si>
  <si>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</si>
  <si>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</si>
  <si>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</si>
  <si>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</si>
  <si>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</si>
  <si>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</si>
  <si>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</si>
  <si>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</si>
  <si>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</si>
  <si>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</si>
  <si>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</si>
  <si>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</si>
  <si>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</si>
  <si>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</si>
  <si>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</si>
  <si>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</si>
  <si>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</si>
  <si>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</si>
  <si>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</si>
  <si>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</si>
  <si>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</si>
  <si>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</si>
  <si>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</si>
  <si>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</si>
  <si>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</si>
  <si>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</si>
  <si>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</si>
  <si>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</si>
  <si>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</si>
  <si>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</si>
  <si>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</si>
  <si>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</si>
  <si>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</si>
  <si>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</si>
  <si>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</si>
  <si>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</si>
  <si>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</si>
  <si>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</si>
  <si>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</si>
  <si>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</si>
  <si>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</si>
  <si>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</si>
  <si>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</si>
  <si>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</si>
  <si>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</si>
  <si>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</si>
  <si>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</si>
  <si>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</si>
  <si>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</si>
  <si>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</si>
  <si>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</si>
  <si>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</si>
  <si>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</si>
  <si>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</si>
  <si>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</si>
  <si>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</si>
  <si>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</si>
  <si>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</si>
  <si>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</si>
  <si>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</si>
  <si>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</si>
  <si>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</si>
  <si>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</si>
  <si>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</si>
  <si>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</si>
  <si>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</si>
  <si>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</si>
  <si>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</si>
  <si>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</si>
  <si>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</si>
  <si>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</si>
  <si>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</si>
  <si>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</si>
  <si>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</si>
  <si>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</si>
  <si>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</si>
  <si>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</si>
  <si>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</si>
  <si>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</si>
  <si>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</si>
  <si>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</si>
  <si>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</si>
  <si>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</si>
  <si>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</si>
  <si>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</si>
  <si>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</si>
  <si>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</si>
  <si>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</si>
  <si>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</si>
  <si>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</si>
  <si>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</si>
  <si>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</si>
  <si>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</si>
  <si>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</si>
  <si>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</si>
  <si>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</si>
  <si>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</si>
  <si>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</si>
  <si>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</si>
  <si>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</si>
  <si>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</si>
  <si>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</si>
  <si>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</si>
  <si>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</si>
  <si>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</si>
  <si>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</si>
  <si>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</si>
  <si>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</si>
  <si>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</si>
  <si>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</si>
  <si>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</si>
  <si>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</si>
  <si>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</si>
  <si>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</si>
  <si>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</si>
  <si>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</si>
  <si>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</si>
  <si>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</si>
  <si>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</si>
  <si>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</si>
  <si>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</si>
  <si>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</si>
  <si>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</si>
  <si>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</si>
  <si>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</si>
  <si>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</si>
  <si>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</si>
  <si>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</si>
  <si>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</si>
  <si>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</si>
  <si>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</si>
  <si>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</si>
  <si>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</si>
  <si>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</si>
  <si>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</si>
  <si>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</si>
  <si>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</si>
  <si>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</si>
  <si>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</si>
  <si>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</si>
  <si>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</si>
  <si>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</si>
  <si>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</si>
  <si>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</si>
  <si>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</si>
  <si>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</si>
  <si>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</si>
  <si>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</si>
  <si>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</si>
  <si>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</si>
  <si>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</si>
  <si>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</si>
  <si>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</si>
  <si>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</si>
  <si>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</si>
  <si>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</si>
  <si>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</si>
  <si>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</si>
  <si>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</si>
  <si>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</si>
  <si>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</si>
  <si>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</si>
  <si>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</si>
  <si>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</si>
  <si>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</si>
  <si>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</si>
  <si>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</si>
  <si>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</si>
  <si>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</si>
  <si>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</si>
  <si>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</si>
  <si>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</si>
  <si>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</si>
  <si>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</si>
  <si>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</si>
  <si>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</si>
  <si>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</si>
  <si>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</si>
  <si>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</si>
  <si>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</si>
  <si>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</si>
  <si>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</si>
  <si>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</si>
  <si>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</si>
  <si>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</si>
  <si>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</si>
  <si>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</si>
  <si>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</si>
  <si>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</si>
  <si>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</si>
  <si>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</si>
  <si>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</si>
  <si>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</si>
  <si>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</si>
  <si>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</si>
  <si>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</si>
  <si>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</si>
  <si>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</si>
  <si>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</si>
  <si>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</si>
  <si>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</si>
  <si>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</si>
  <si>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</si>
  <si>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</si>
  <si>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</si>
  <si>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</si>
  <si>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</si>
  <si>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</si>
  <si>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</si>
  <si>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</si>
  <si>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</si>
  <si>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</si>
  <si>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</si>
  <si>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</si>
  <si>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</si>
  <si>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</si>
  <si>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</si>
  <si>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</si>
  <si>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</si>
  <si>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</si>
  <si>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</si>
  <si>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</si>
  <si>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</si>
  <si>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</si>
  <si>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</si>
  <si>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</si>
  <si>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</si>
  <si>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</si>
  <si>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</si>
  <si>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</si>
  <si>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</si>
  <si>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</si>
  <si>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</si>
  <si>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</si>
  <si>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</si>
  <si>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</si>
  <si>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</si>
  <si>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</si>
  <si>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</si>
  <si>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</si>
  <si>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</si>
  <si>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</si>
  <si>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</si>
  <si>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</si>
  <si>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</si>
  <si>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</si>
  <si>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</si>
  <si>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</si>
  <si>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</si>
  <si>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</si>
  <si>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</si>
  <si>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</si>
  <si>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</si>
  <si>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</si>
  <si>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</si>
  <si>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</si>
  <si>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</si>
  <si>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</si>
  <si>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</si>
  <si>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</si>
  <si>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</si>
  <si>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</si>
  <si>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</si>
  <si>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</si>
  <si>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</si>
  <si>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</si>
  <si>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</si>
  <si>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</si>
  <si>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</si>
  <si>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</si>
  <si>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</si>
  <si>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</si>
  <si>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</si>
  <si>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</si>
  <si>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</si>
  <si>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</si>
  <si>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</si>
  <si>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</si>
  <si>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</si>
  <si>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</si>
  <si>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</si>
  <si>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</si>
  <si>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</si>
  <si>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</si>
  <si>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</si>
  <si>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</si>
  <si>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</si>
  <si>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</si>
  <si>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</si>
  <si>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</si>
  <si>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</si>
  <si>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</si>
  <si>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</si>
  <si>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</si>
  <si>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</si>
  <si>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</si>
  <si>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</si>
  <si>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</si>
  <si>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</si>
  <si>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</si>
  <si>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</si>
  <si>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</si>
  <si>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</si>
  <si>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</si>
  <si>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</si>
  <si>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</si>
  <si>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</si>
  <si>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</si>
  <si>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</si>
  <si>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</si>
  <si>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</si>
  <si>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</si>
  <si>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</si>
  <si>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</si>
  <si>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</si>
  <si>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</si>
  <si>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</si>
  <si>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</si>
  <si>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</si>
  <si>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</si>
  <si>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</si>
  <si>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</si>
  <si>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</si>
  <si>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</si>
  <si>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</si>
  <si>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</si>
  <si>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</si>
  <si>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</si>
  <si>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</si>
  <si>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</si>
  <si>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</si>
  <si>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</si>
  <si>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</si>
  <si>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</si>
  <si>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</si>
  <si>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</si>
  <si>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</si>
  <si>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</si>
  <si>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</si>
  <si>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</si>
  <si>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</si>
  <si>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</si>
  <si>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</si>
  <si>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</si>
  <si>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</si>
  <si>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</si>
  <si>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</si>
  <si>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</si>
  <si>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</si>
  <si>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</si>
  <si>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</si>
  <si>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</si>
  <si>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</si>
  <si>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</si>
  <si>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</si>
  <si>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</si>
  <si>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</si>
  <si>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</si>
  <si>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</si>
  <si>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</si>
  <si>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</si>
  <si>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</si>
  <si>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</si>
  <si>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</si>
  <si>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</si>
  <si>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</si>
  <si>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</si>
  <si>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</si>
  <si>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</si>
  <si>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</si>
  <si>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</si>
  <si>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</si>
  <si>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</si>
  <si>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</si>
  <si>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</si>
  <si>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</si>
  <si>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</si>
  <si>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</si>
  <si>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</si>
  <si>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</si>
  <si>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</si>
  <si>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</si>
  <si>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</si>
  <si>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</si>
  <si>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</si>
  <si>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</si>
  <si>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</si>
  <si>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</si>
  <si>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</si>
  <si>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</si>
  <si>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</si>
  <si>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</si>
  <si>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</si>
  <si>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</si>
  <si>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</si>
  <si>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</si>
  <si>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</si>
  <si>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</si>
  <si>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</si>
  <si>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</si>
  <si>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</si>
  <si>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</si>
  <si>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</si>
  <si>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</si>
  <si>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</si>
  <si>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</si>
  <si>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</si>
  <si>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</si>
  <si>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</si>
  <si>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</si>
  <si>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</si>
  <si>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</si>
  <si>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</si>
  <si>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</si>
  <si>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</si>
  <si>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</si>
  <si>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</si>
  <si>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</si>
  <si>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</si>
  <si>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</si>
  <si>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</si>
  <si>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</si>
  <si>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</si>
  <si>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</si>
  <si>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</si>
  <si>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</si>
  <si>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</si>
  <si>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</si>
  <si>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</si>
  <si>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</si>
  <si>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</si>
  <si>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</si>
  <si>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</si>
  <si>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</si>
  <si>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</si>
  <si>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</si>
  <si>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</si>
  <si>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</si>
  <si>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</si>
  <si>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</si>
  <si>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</si>
  <si>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</si>
  <si>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</si>
  <si>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</si>
  <si>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</si>
  <si>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</si>
  <si>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</si>
  <si>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</si>
  <si>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</si>
  <si>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</si>
  <si>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</si>
  <si>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</si>
  <si>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</si>
  <si>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</si>
  <si>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</si>
  <si>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</si>
  <si>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</si>
  <si>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</si>
  <si>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</si>
  <si>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</si>
  <si>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</si>
  <si>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</si>
  <si>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</si>
  <si>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</si>
  <si>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</si>
  <si>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</si>
  <si>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</si>
  <si>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</si>
  <si>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</si>
  <si>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</si>
  <si>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</si>
  <si>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</si>
  <si>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</si>
  <si>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</si>
  <si>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</si>
  <si>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</si>
  <si>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</si>
  <si>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</si>
  <si>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</si>
  <si>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</si>
  <si>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</si>
  <si>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</si>
  <si>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</si>
  <si>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</si>
  <si>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</si>
  <si>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</si>
  <si>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</si>
  <si>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</si>
  <si>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</si>
  <si>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</si>
  <si>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</si>
  <si>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</si>
  <si>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</si>
  <si>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</si>
  <si>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</si>
  <si>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</si>
  <si>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</si>
  <si>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</si>
  <si>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</si>
  <si>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</si>
  <si>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</si>
  <si>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</si>
  <si>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</si>
  <si>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</si>
  <si>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</si>
  <si>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</si>
  <si>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</si>
  <si>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</si>
  <si>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</si>
  <si>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</si>
  <si>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</si>
  <si>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</si>
  <si>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</si>
  <si>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</si>
  <si>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</si>
  <si>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</si>
  <si>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</si>
  <si>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</si>
  <si>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</si>
  <si>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</si>
  <si>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</si>
  <si>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</si>
  <si>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</si>
  <si>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</si>
  <si>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</si>
  <si>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</si>
  <si>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</si>
  <si>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</si>
  <si>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</si>
  <si>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</si>
  <si>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</si>
  <si>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</si>
  <si>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</si>
  <si>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</si>
  <si>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</si>
  <si>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</si>
  <si>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</si>
  <si>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</si>
  <si>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</si>
  <si>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</si>
  <si>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</si>
  <si>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</si>
  <si>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</si>
  <si>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</si>
  <si>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</si>
  <si>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</si>
  <si>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</si>
  <si>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</si>
  <si>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</si>
  <si>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</si>
  <si>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</si>
  <si>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</si>
  <si>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</si>
  <si>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</si>
  <si>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</si>
  <si>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</si>
  <si>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</si>
  <si>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</si>
  <si>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</si>
  <si>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</si>
  <si>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</si>
  <si>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</si>
  <si>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</si>
  <si>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</si>
  <si>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</si>
  <si>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</si>
  <si>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</si>
  <si>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</si>
  <si>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</si>
  <si>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</si>
  <si>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</si>
  <si>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</si>
  <si>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</si>
  <si>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</si>
  <si>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</si>
  <si>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</si>
  <si>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</si>
  <si>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</si>
  <si>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</si>
  <si>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</si>
  <si>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</si>
  <si>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</si>
  <si>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</si>
  <si>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</si>
  <si>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</si>
  <si>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</si>
  <si>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</si>
  <si>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</si>
  <si>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</si>
  <si>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</si>
  <si>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</si>
  <si>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</si>
  <si>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</si>
  <si>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</si>
  <si>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</si>
  <si>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</si>
  <si>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</si>
  <si>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</si>
  <si>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</si>
  <si>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</si>
  <si>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</si>
  <si>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</si>
  <si>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</si>
  <si>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</si>
  <si>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</si>
  <si>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</si>
  <si>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</si>
  <si>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</si>
  <si>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</si>
  <si>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</si>
  <si>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</si>
  <si>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</si>
  <si>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</si>
  <si>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</si>
  <si>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</si>
  <si>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</si>
  <si>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</si>
  <si>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</si>
  <si>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</si>
  <si>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</si>
  <si>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</si>
  <si>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</si>
  <si>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</si>
  <si>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</si>
  <si>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</si>
  <si>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</si>
  <si>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</si>
  <si>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</si>
  <si>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</si>
  <si>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</si>
  <si>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</si>
  <si>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</si>
  <si>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</si>
  <si>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</si>
  <si>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</si>
  <si>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</si>
  <si>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</si>
  <si>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</si>
  <si>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</si>
  <si>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</si>
  <si>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</si>
  <si>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</si>
  <si>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</si>
  <si>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</si>
  <si>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</si>
  <si>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</si>
  <si>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</si>
  <si>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</si>
  <si>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</si>
  <si>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</si>
  <si>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</si>
  <si>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</si>
  <si>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</si>
  <si>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</si>
  <si>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</si>
  <si>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</si>
  <si>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</si>
  <si>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</si>
  <si>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</si>
  <si>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</si>
  <si>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</si>
  <si>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</si>
  <si>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</si>
  <si>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</si>
  <si>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</si>
  <si>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</si>
  <si>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</si>
  <si>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</si>
  <si>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</si>
  <si>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</si>
  <si>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</si>
  <si>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</si>
  <si>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</si>
  <si>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</si>
  <si>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</si>
  <si>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</si>
  <si>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</si>
  <si>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</si>
  <si>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</si>
  <si>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</si>
  <si>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</si>
  <si>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</si>
  <si>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</si>
  <si>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</si>
  <si>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</si>
  <si>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</si>
  <si>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</si>
  <si>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</si>
  <si>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</si>
  <si>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</si>
  <si>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</si>
  <si>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</si>
  <si>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</si>
  <si>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</si>
  <si>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</si>
  <si>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</si>
  <si>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</si>
  <si>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</si>
  <si>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</si>
  <si>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</si>
  <si>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</si>
  <si>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</si>
  <si>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</si>
  <si>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</si>
  <si>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</si>
  <si>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</si>
  <si>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</si>
  <si>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</si>
  <si>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</si>
  <si>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</si>
  <si>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</si>
  <si>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</si>
  <si>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</si>
  <si>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</si>
  <si>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</si>
  <si>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</si>
  <si>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</si>
  <si>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</si>
  <si>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</si>
  <si>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</si>
  <si>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</si>
  <si>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</si>
  <si>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</si>
  <si>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</si>
  <si>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</si>
  <si>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</si>
  <si>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</si>
  <si>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</si>
  <si>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</si>
  <si>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</si>
  <si>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</si>
  <si>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</si>
  <si>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</si>
  <si>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</si>
  <si>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</si>
  <si>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</si>
  <si>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</si>
  <si>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</si>
  <si>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</si>
  <si>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</si>
  <si>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</si>
  <si>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</si>
  <si>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</si>
  <si>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</si>
  <si>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</si>
  <si>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</si>
  <si>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</si>
  <si>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</si>
  <si>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</si>
  <si>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Aguardando equipe</t>
  </si>
  <si>
    <t>Cancelado / chuva / Condições climáticas</t>
  </si>
  <si>
    <t>ZKEZGA-ZYU</t>
  </si>
  <si>
    <t>ZKEZGAZYU</t>
  </si>
  <si>
    <t>ZEM130-2</t>
  </si>
  <si>
    <t>Recolher dormente e jacaré sucata</t>
  </si>
  <si>
    <t>Previsão de solicitar MC1 11h30, devido descanso da equipe</t>
  </si>
  <si>
    <t xml:space="preserve">Deslocamento </t>
  </si>
  <si>
    <t>Cancelado / devido programação do intervalo do bloco.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</si>
  <si>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</si>
  <si>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</si>
  <si>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</si>
  <si>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Cancelado, devido  intervalo modernização  ZGP</t>
  </si>
  <si>
    <t>ZPT-ZPG-ZPT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</si>
  <si>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</si>
  <si>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</si>
  <si>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</si>
  <si>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</si>
  <si>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</si>
  <si>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</si>
  <si>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</si>
  <si>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</si>
  <si>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</si>
  <si>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</si>
  <si>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</si>
  <si>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</si>
  <si>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Ativos em preparação, previsão de pronto 08h30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</si>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</sst>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218" activePane="bottomRight" state="frozen"/>
      <selection pane="bottomRight" activeCell="BJ238" sqref="BJ2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 t="str">
        <f t="shared" si="19"/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 t="str">
        <f t="shared" si="19"/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 t="str">
        <f t="shared" si="19"/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 t="str">
        <f t="shared" si="19"/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e">
        <f t="shared" si="20"/>
        <v>#VALUE!</v>
      </c>
      <c r="BR192" s="19" t="e">
        <f t="shared" si="21"/>
        <v>#VALUE!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 t="str">
        <f t="shared" si="19"/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e">
        <f t="shared" si="20"/>
        <v>#VALUE!</v>
      </c>
      <c r="BR195" s="19" t="e">
        <f t="shared" si="21"/>
        <v>#VALUE!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 t="str">
        <f t="shared" si="19"/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e">
        <f t="shared" si="20"/>
        <v>#VALUE!</v>
      </c>
      <c r="BR196" s="19" t="e">
        <f t="shared" si="21"/>
        <v>#VALUE!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 t="str">
        <f t="shared" si="19"/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e">
        <f t="shared" si="20"/>
        <v>#VALUE!</v>
      </c>
      <c r="BR197" s="19" t="e">
        <f t="shared" si="21"/>
        <v>#VALUE!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 t="str">
        <f t="shared" si="19"/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e">
        <f t="shared" si="20"/>
        <v>#VALUE!</v>
      </c>
      <c r="BR198" s="19" t="e">
        <f t="shared" si="21"/>
        <v>#VALUE!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 t="str">
        <f t="shared" si="19"/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e">
        <f t="shared" si="20"/>
        <v>#VALUE!</v>
      </c>
      <c r="BR199" s="19" t="e">
        <f t="shared" si="21"/>
        <v>#VALUE!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 t="str">
        <f t="shared" si="19"/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e">
        <f t="shared" si="20"/>
        <v>#VALUE!</v>
      </c>
      <c r="BR201" s="19" t="e">
        <f t="shared" si="21"/>
        <v>#VALUE!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 t="str">
        <f t="shared" si="19"/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e">
        <f t="shared" si="20"/>
        <v>#VALUE!</v>
      </c>
      <c r="BR205" s="19" t="e">
        <f t="shared" si="21"/>
        <v>#VALUE!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 t="str">
        <f t="shared" si="19"/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e">
        <f t="shared" si="20"/>
        <v>#VALUE!</v>
      </c>
      <c r="BR206" s="19" t="e">
        <f t="shared" si="21"/>
        <v>#VALUE!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 t="str">
        <f t="shared" si="19"/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e">
        <f t="shared" si="20"/>
        <v>#VALUE!</v>
      </c>
      <c r="BR207" s="19" t="e">
        <f t="shared" si="21"/>
        <v>#VALUE!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 t="str">
        <f t="shared" si="19"/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e">
        <f t="shared" si="20"/>
        <v>#VALUE!</v>
      </c>
      <c r="BR208" s="19" t="e">
        <f t="shared" si="21"/>
        <v>#VALUE!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 t="str">
        <f t="shared" si="19"/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e">
        <f t="shared" si="20"/>
        <v>#VALUE!</v>
      </c>
      <c r="BR209" s="19" t="e">
        <f t="shared" si="21"/>
        <v>#VALUE!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 t="str">
        <f t="shared" si="19"/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e">
        <f t="shared" si="20"/>
        <v>#VALUE!</v>
      </c>
      <c r="BR210" s="19" t="e">
        <f t="shared" si="21"/>
        <v>#VALUE!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 t="str">
        <f t="shared" si="19"/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e">
        <f t="shared" si="20"/>
        <v>#VALUE!</v>
      </c>
      <c r="BR211" s="19" t="e">
        <f t="shared" si="21"/>
        <v>#VALUE!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 t="str">
        <f t="shared" si="19"/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e">
        <f t="shared" si="20"/>
        <v>#VALUE!</v>
      </c>
      <c r="BR212" s="19" t="e">
        <f t="shared" si="21"/>
        <v>#VALUE!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 t="str">
        <f t="shared" si="19"/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e">
        <f t="shared" si="20"/>
        <v>#VALUE!</v>
      </c>
      <c r="BR213" s="19" t="e">
        <f t="shared" si="21"/>
        <v>#VALUE!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 t="str">
        <f t="shared" si="19"/>
        <v>ERRO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e">
        <f t="shared" si="20"/>
        <v>#VALUE!</v>
      </c>
      <c r="BR214" s="19" t="e">
        <f t="shared" si="21"/>
        <v>#VALUE!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 t="str">
        <f t="shared" si="19"/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e">
        <f t="shared" si="20"/>
        <v>#VALUE!</v>
      </c>
      <c r="BR215" s="19" t="e">
        <f t="shared" si="21"/>
        <v>#VALUE!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ERRO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e">
        <f t="shared" si="20"/>
        <v>#VALUE!</v>
      </c>
      <c r="BR218" s="19" t="e">
        <f t="shared" si="21"/>
        <v>#VALUE!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ERRO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e">
        <f t="shared" si="20"/>
        <v>#VALUE!</v>
      </c>
      <c r="BR219" s="19" t="e">
        <f t="shared" si="21"/>
        <v>#VALUE!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ERRO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e">
        <f t="shared" si="20"/>
        <v>#VALUE!</v>
      </c>
      <c r="BR220" s="19" t="e">
        <f t="shared" si="21"/>
        <v>#VALUE!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ERRO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e">
        <f t="shared" si="20"/>
        <v>#VALUE!</v>
      </c>
      <c r="BR221" s="19" t="e">
        <f t="shared" si="21"/>
        <v>#VALUE!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>
        <v>0</v>
      </c>
      <c r="AR222" s="39">
        <v>0</v>
      </c>
      <c r="AS222" s="39">
        <v>0</v>
      </c>
      <c r="AT222" s="39"/>
      <c r="AU222" s="39"/>
      <c r="AV222" s="39"/>
      <c r="AW222" s="39"/>
      <c r="AX222" s="39"/>
      <c r="AY222" s="293" t="str">
        <f t="shared" si="19"/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/>
      <c r="BL222" s="16"/>
      <c r="BM222" s="15"/>
      <c r="BN222" s="15"/>
      <c r="BO222" s="165"/>
      <c r="BP222" s="17"/>
      <c r="BQ222" s="13" t="e">
        <f t="shared" si="20"/>
        <v>#VALUE!</v>
      </c>
      <c r="BR222" s="19" t="e">
        <f t="shared" si="21"/>
        <v>#VALUE!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1287</v>
      </c>
      <c r="N224" s="204" t="s">
        <v>1288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42" t="s">
        <v>1040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988</v>
      </c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1291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1040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1293</v>
      </c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1</v>
      </c>
      <c r="BI234" s="17"/>
      <c r="BJ234" s="17" t="s">
        <v>988</v>
      </c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1</v>
      </c>
      <c r="BI235" s="17"/>
      <c r="BJ235" s="17" t="s">
        <v>988</v>
      </c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1295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 t="s">
        <v>988</v>
      </c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1297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1298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1</v>
      </c>
      <c r="BI239" s="17"/>
      <c r="BJ239" s="17" t="s">
        <v>1040</v>
      </c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1</v>
      </c>
      <c r="BI240" s="17"/>
      <c r="BJ240" s="17" t="s">
        <v>988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1299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1300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1301</v>
      </c>
      <c r="I242" s="173" t="s">
        <v>1302</v>
      </c>
      <c r="J242" s="217">
        <v>53</v>
      </c>
      <c r="K242" s="217">
        <v>125</v>
      </c>
      <c r="L242" s="84" t="s">
        <v>317</v>
      </c>
      <c r="M242" s="204" t="s">
        <v>1303</v>
      </c>
      <c r="N242" s="204" t="s">
        <v>1304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1305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1306</v>
      </c>
      <c r="W243" s="324" t="s">
        <v>1307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1308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1306</v>
      </c>
      <c r="W244" s="324" t="s">
        <v>1309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1308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1306</v>
      </c>
      <c r="W245" s="324" t="s">
        <v>1310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1308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/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1</v>
      </c>
      <c r="BI246" s="17"/>
      <c r="BJ246" s="17" t="s">
        <v>1311</v>
      </c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/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>
        <v>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0</v>
      </c>
      <c r="BI247" s="17"/>
      <c r="BJ247" s="17" t="s">
        <v>1311</v>
      </c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1</v>
      </c>
      <c r="BI248" s="17"/>
      <c r="BJ248" s="17" t="s">
        <v>1311</v>
      </c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223 BJ225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D8" sqref="D8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1312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1313</v>
      </c>
      <c r="C4" s="331" t="s">
        <v>1314</v>
      </c>
      <c r="D4" s="331" t="s">
        <v>1315</v>
      </c>
      <c r="E4" s="331" t="s">
        <v>1316</v>
      </c>
      <c r="F4" s="331" t="s">
        <v>8</v>
      </c>
      <c r="G4" s="331" t="s">
        <v>1317</v>
      </c>
    </row>
    <row r="5" spans="2:8">
      <c r="B5" s="334" t="s">
        <v>1147</v>
      </c>
      <c r="C5" s="334">
        <v>314978</v>
      </c>
      <c r="D5" s="334" t="s">
        <v>1318</v>
      </c>
      <c r="E5" s="334" t="s">
        <v>537</v>
      </c>
      <c r="F5" s="334" t="s">
        <v>101</v>
      </c>
      <c r="G5" s="335">
        <v>46143</v>
      </c>
    </row>
    <row r="6" spans="2:8">
      <c r="B6" s="334" t="s">
        <v>1319</v>
      </c>
      <c r="C6" s="334">
        <v>256790</v>
      </c>
      <c r="D6" s="334" t="s">
        <v>1320</v>
      </c>
      <c r="E6" s="334" t="s">
        <v>537</v>
      </c>
      <c r="F6" s="334" t="s">
        <v>1321</v>
      </c>
      <c r="G6" s="335">
        <v>45992</v>
      </c>
    </row>
    <row r="7" spans="2:8">
      <c r="B7" s="334" t="s">
        <v>1322</v>
      </c>
      <c r="C7" s="334">
        <v>265193</v>
      </c>
      <c r="D7" s="334" t="s">
        <v>1323</v>
      </c>
      <c r="E7" s="334" t="s">
        <v>538</v>
      </c>
      <c r="F7" s="334" t="s">
        <v>1324</v>
      </c>
      <c r="G7" s="334" t="s">
        <v>1325</v>
      </c>
    </row>
    <row r="8" spans="2:8">
      <c r="B8" s="334" t="s">
        <v>1326</v>
      </c>
      <c r="C8" s="334">
        <v>293716</v>
      </c>
      <c r="D8" s="334" t="s">
        <v>1327</v>
      </c>
      <c r="E8" s="334" t="s">
        <v>538</v>
      </c>
      <c r="F8" s="334" t="s">
        <v>1324</v>
      </c>
      <c r="G8" s="335">
        <v>46204</v>
      </c>
    </row>
    <row r="9" spans="2:8">
      <c r="B9" s="334" t="s">
        <v>1328</v>
      </c>
      <c r="C9" s="334">
        <v>257258</v>
      </c>
      <c r="D9" s="334" t="s">
        <v>1329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1330</v>
      </c>
      <c r="C10" s="334">
        <v>371147</v>
      </c>
      <c r="D10" s="334" t="s">
        <v>1331</v>
      </c>
      <c r="E10" s="334" t="s">
        <v>539</v>
      </c>
      <c r="F10" s="334" t="s">
        <v>144</v>
      </c>
      <c r="G10" s="334" t="s">
        <v>1325</v>
      </c>
    </row>
    <row r="11" spans="2:8">
      <c r="B11" s="334" t="s">
        <v>1332</v>
      </c>
      <c r="C11" s="334">
        <v>259230</v>
      </c>
      <c r="D11" s="334" t="s">
        <v>1333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1334</v>
      </c>
      <c r="C12" s="334">
        <v>370705</v>
      </c>
      <c r="D12" s="334"/>
      <c r="E12" s="334" t="s">
        <v>539</v>
      </c>
      <c r="F12" s="334" t="s">
        <v>144</v>
      </c>
      <c r="G12" s="334" t="s">
        <v>1325</v>
      </c>
    </row>
    <row r="13" spans="2:8">
      <c r="B13" s="334" t="s">
        <v>1335</v>
      </c>
      <c r="C13" s="334">
        <v>258542</v>
      </c>
      <c r="D13" s="334" t="s">
        <v>1336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1337</v>
      </c>
      <c r="C14" s="334">
        <v>257050</v>
      </c>
      <c r="D14" s="334" t="s">
        <v>1338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1339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1340</v>
      </c>
      <c r="E3" s="326" t="s">
        <v>1341</v>
      </c>
      <c r="F3" s="326" t="s">
        <v>1342</v>
      </c>
      <c r="G3" s="331" t="s">
        <v>1343</v>
      </c>
      <c r="H3" s="326" t="s">
        <v>1344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1345</v>
      </c>
      <c r="H4" s="329"/>
    </row>
    <row r="5" spans="3:8" ht="29.25">
      <c r="C5" s="327" t="s">
        <v>537</v>
      </c>
      <c r="D5" s="327" t="s">
        <v>1346</v>
      </c>
      <c r="E5" s="328">
        <v>46000</v>
      </c>
      <c r="F5" s="327">
        <v>9000</v>
      </c>
      <c r="G5" s="332" t="s">
        <v>1347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1348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1349</v>
      </c>
      <c r="G7" s="333" t="s">
        <v>1350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1351</v>
      </c>
      <c r="H8" s="327"/>
    </row>
    <row r="9" spans="3:8">
      <c r="C9" s="327" t="s">
        <v>464</v>
      </c>
      <c r="D9" s="327" t="s">
        <v>1352</v>
      </c>
      <c r="E9" s="328">
        <v>45993</v>
      </c>
      <c r="F9" s="327">
        <v>12000</v>
      </c>
      <c r="G9" s="332" t="s">
        <v>1353</v>
      </c>
      <c r="H9" s="327"/>
    </row>
    <row r="10" spans="3:8" ht="29.25">
      <c r="C10" s="327" t="s">
        <v>464</v>
      </c>
      <c r="D10" s="327" t="s">
        <v>1354</v>
      </c>
      <c r="E10" s="328">
        <v>45993</v>
      </c>
      <c r="F10" s="327">
        <v>9000</v>
      </c>
      <c r="G10" s="332" t="s">
        <v>1355</v>
      </c>
      <c r="H10" s="327"/>
    </row>
    <row r="11" spans="3:8" ht="29.25">
      <c r="C11" s="327" t="s">
        <v>464</v>
      </c>
      <c r="D11" s="327" t="s">
        <v>1356</v>
      </c>
      <c r="E11" s="328">
        <v>45993</v>
      </c>
      <c r="F11" s="327">
        <v>10000</v>
      </c>
      <c r="G11" s="332" t="s">
        <v>1355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1357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1358</v>
      </c>
      <c r="W1" s="396"/>
      <c r="X1" s="396"/>
      <c r="Y1" s="104"/>
    </row>
    <row r="2" spans="1:25" s="101" customFormat="1" ht="11.25" customHeight="1">
      <c r="A2" s="105" t="s">
        <v>1359</v>
      </c>
      <c r="B2" s="105" t="s">
        <v>1360</v>
      </c>
      <c r="C2" s="105" t="s">
        <v>313</v>
      </c>
      <c r="D2" s="106" t="s">
        <v>869</v>
      </c>
      <c r="E2" s="106" t="s">
        <v>870</v>
      </c>
      <c r="F2" s="106" t="s">
        <v>1361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1362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1363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1364</v>
      </c>
      <c r="D5" s="398"/>
      <c r="E5" s="398"/>
      <c r="F5" s="398"/>
      <c r="G5" s="398"/>
      <c r="H5" s="398"/>
      <c r="I5" s="398"/>
      <c r="J5" s="399"/>
      <c r="K5" s="400" t="s">
        <v>1365</v>
      </c>
      <c r="L5" s="401"/>
      <c r="M5" s="401"/>
      <c r="N5" s="401"/>
      <c r="O5" s="402" t="s">
        <v>1366</v>
      </c>
      <c r="P5" s="403"/>
      <c r="Q5" s="404"/>
    </row>
    <row r="6" spans="1:17" s="94" customFormat="1" ht="15.75" customHeight="1">
      <c r="A6" s="88" t="s">
        <v>1361</v>
      </c>
      <c r="B6" s="95" t="s">
        <v>1360</v>
      </c>
      <c r="C6" s="96" t="s">
        <v>869</v>
      </c>
      <c r="D6" s="97" t="s">
        <v>870</v>
      </c>
      <c r="E6" s="96" t="s">
        <v>1367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1368</v>
      </c>
      <c r="M6" s="139" t="s">
        <v>335</v>
      </c>
      <c r="N6" s="140" t="s">
        <v>864</v>
      </c>
      <c r="O6" s="246" t="s">
        <v>907</v>
      </c>
      <c r="P6" s="157"/>
      <c r="Q6" s="193" t="s">
        <v>1369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em preparação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>Aguardando solicitar MC1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1</v>
      </c>
      <c r="P234" s="91"/>
      <c r="Q234" s="145" t="str">
        <f>IF($A$2=1,IF(SP_SUL!BJ234="","*",SP_SUL!BJ234),IF(SP_SUL!BK234="","*",SP_SUL!BK234))</f>
        <v>TP em preparação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1</v>
      </c>
      <c r="P235" s="91"/>
      <c r="Q235" s="145" t="str">
        <f>IF($A$2=1,IF(SP_SUL!BJ235="","*",SP_SUL!BJ235),IF(SP_SUL!BK235="","*",SP_SUL!BK235))</f>
        <v>TP em preparação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TP em preparação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1</v>
      </c>
      <c r="P239" s="91"/>
      <c r="Q239" s="145" t="str">
        <f>IF($A$2=1,IF(SP_SUL!BJ239="","*",SP_SUL!BJ239),IF(SP_SUL!BK239="","*",SP_SUL!BK239))</f>
        <v>Aguardando solicitar MC1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1</v>
      </c>
      <c r="P240" s="91"/>
      <c r="Q240" s="145" t="str">
        <f>IF($A$2=1,IF(SP_SUL!BJ240="","*",SP_SUL!BJ240),IF(SP_SUL!BK240="","*",SP_SUL!BK240))</f>
        <v>TP em preparação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1370</v>
      </c>
      <c r="C2" s="96" t="s">
        <v>854</v>
      </c>
      <c r="D2" s="96" t="s">
        <v>856</v>
      </c>
      <c r="E2" s="96" t="s">
        <v>1371</v>
      </c>
      <c r="F2" s="96" t="s">
        <v>1372</v>
      </c>
      <c r="G2" s="96" t="s">
        <v>1373</v>
      </c>
      <c r="H2" s="96" t="s">
        <v>1374</v>
      </c>
      <c r="I2" s="96" t="s">
        <v>1375</v>
      </c>
      <c r="J2" s="96" t="s">
        <v>1376</v>
      </c>
      <c r="K2" s="131" t="s">
        <v>1377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2025-12-10T11:13:13Z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