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04" documentId="8_{B6337239-1A00-434D-AAD0-422EA1FEB5AE}" xr6:coauthVersionLast="47" xr6:coauthVersionMax="47" xr10:uidLastSave="{9814D878-685C-4770-B672-421ED0E7C3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 a="1"/>
  <c r="H48" i="1" s="1"/>
  <c r="N46" i="1" a="1"/>
  <c r="N46" i="1" s="1"/>
  <c r="M46" i="1" a="1"/>
  <c r="M46" i="1" s="1"/>
  <c r="N44" i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" i="1" l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5" i="11" l="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<sst xmlns="http://schemas.openxmlformats.org/spreadsheetml/2006/main" count="5078" uniqueCount="1336">
  <si>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</si>
  <si>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</si>
  <si>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</si>
  <si>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</si>
  <si>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</si>
  <si>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</si>
  <si>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</si>
  <si>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</si>
  <si>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</si>
  <si>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</si>
  <si>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</si>
  <si>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</si>
  <si>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</si>
  <si>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</si>
  <si>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</si>
  <si>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</si>
  <si>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</si>
  <si>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</si>
  <si>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</si>
  <si>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</si>
  <si>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</si>
  <si>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</si>
  <si>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</si>
  <si>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</si>
  <si>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</si>
  <si>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</si>
  <si>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</si>
  <si>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</si>
  <si>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</si>
  <si>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</si>
  <si>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</si>
  <si>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</si>
  <si>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</si>
  <si>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</si>
  <si>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</si>
  <si>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</si>
  <si>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</si>
  <si>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</si>
  <si>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</si>
  <si>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</si>
  <si>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</si>
  <si>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</si>
  <si>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</si>
  <si>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</si>
  <si>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</si>
  <si>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</si>
  <si>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</si>
  <si>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</si>
  <si>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</si>
  <si>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</si>
  <si>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</si>
  <si>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</si>
  <si>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</si>
  <si>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</si>
  <si>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</si>
  <si>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</si>
  <si>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</si>
  <si>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</si>
  <si>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</si>
  <si>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</si>
  <si>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</si>
  <si>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</si>
  <si>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</si>
  <si>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</si>
  <si>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</si>
  <si>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</si>
  <si>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</si>
  <si>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</si>
  <si>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</si>
  <si>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</si>
  <si>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</si>
  <si>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</si>
  <si>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</si>
  <si>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</si>
  <si>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</si>
  <si>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</si>
  <si>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</si>
  <si>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</si>
  <si>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</si>
  <si>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</si>
  <si>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</si>
  <si>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</si>
  <si>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</si>
  <si>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</si>
  <si>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</si>
  <si>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</si>
  <si>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</si>
  <si>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</si>
  <si>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</si>
  <si>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</si>
  <si>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</si>
  <si>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</si>
  <si>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</si>
  <si>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</si>
  <si>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</si>
  <si>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</si>
  <si>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</si>
  <si>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</si>
  <si>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</si>
  <si>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</si>
  <si>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</si>
  <si>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</si>
  <si>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</si>
  <si>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</si>
  <si>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</si>
  <si>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</si>
  <si>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</si>
  <si>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</si>
  <si>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</si>
  <si>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</si>
  <si>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</si>
  <si>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</si>
  <si>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</si>
  <si>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</si>
  <si>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</si>
  <si>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</si>
  <si>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</si>
  <si>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</si>
  <si>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</si>
  <si>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</si>
  <si>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</si>
  <si>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</si>
  <si>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</si>
  <si>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</si>
  <si>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</si>
  <si>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</si>
  <si>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</si>
  <si>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</si>
  <si>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</si>
  <si>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</si>
  <si>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</si>
  <si>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</si>
  <si>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</si>
  <si>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</si>
  <si>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</si>
  <si>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</si>
  <si>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</si>
  <si>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</si>
  <si>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</si>
  <si>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</si>
  <si>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</si>
  <si>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</si>
  <si>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</si>
  <si>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</si>
  <si>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</si>
  <si>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</si>
  <si>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</si>
  <si>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</si>
  <si>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</si>
  <si>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</si>
  <si>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</si>
  <si>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</si>
  <si>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</si>
  <si>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</si>
  <si>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</si>
  <si>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</si>
  <si>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</si>
  <si>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</si>
  <si>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</si>
  <si>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</si>
  <si>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</si>
  <si>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</si>
  <si>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</si>
  <si>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</si>
  <si>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</si>
  <si>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</si>
  <si>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</si>
  <si>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</si>
  <si>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</si>
  <si>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</si>
  <si>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</si>
  <si>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</si>
  <si>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</si>
  <si>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</si>
  <si>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</si>
  <si>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</si>
  <si>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</si>
  <si>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</si>
  <si>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</si>
  <si>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</si>
  <si>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</si>
  <si>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</si>
  <si>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</si>
  <si>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</si>
  <si>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</si>
  <si>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</si>
  <si>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</si>
  <si>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</si>
  <si>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</si>
  <si>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</si>
  <si>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</si>
  <si>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</si>
  <si>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</si>
  <si>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</si>
  <si>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</si>
  <si>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</si>
  <si>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</si>
  <si>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</si>
  <si>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</si>
  <si>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</si>
  <si>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</si>
  <si>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</si>
  <si>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</si>
  <si>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</si>
  <si>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</si>
  <si>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</si>
  <si>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</si>
  <si>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</si>
  <si>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</si>
  <si>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</si>
  <si>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</si>
  <si>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</si>
  <si>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</si>
  <si>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</si>
  <si>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</si>
  <si>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</si>
  <si>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</si>
  <si>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</si>
  <si>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</si>
  <si>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</si>
  <si>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</si>
  <si>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</si>
  <si>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</si>
  <si>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</si>
  <si>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</si>
  <si>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</si>
  <si>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</si>
  <si>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</si>
  <si>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</si>
  <si>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</si>
  <si>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</si>
  <si>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</si>
  <si>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</si>
  <si>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</si>
  <si>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</si>
  <si>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</si>
  <si>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</si>
  <si>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</si>
  <si>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</si>
  <si>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</si>
  <si>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</si>
  <si>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</si>
  <si>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</si>
  <si>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</si>
  <si>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</si>
  <si>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</si>
  <si>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</si>
  <si>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</si>
  <si>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</si>
  <si>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</si>
  <si>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</si>
  <si>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</si>
  <si>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</si>
  <si>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</si>
  <si>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</si>
  <si>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</si>
  <si>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</si>
  <si>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</si>
  <si>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</si>
  <si>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</si>
  <si>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</si>
  <si>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</si>
  <si>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</si>
  <si>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</si>
  <si>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</si>
  <si>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</si>
  <si>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</si>
  <si>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</si>
  <si>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</si>
  <si>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</si>
  <si>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</si>
  <si>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</si>
  <si>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</si>
  <si>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</si>
  <si>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</si>
  <si>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</si>
  <si>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</si>
  <si>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</si>
  <si>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</si>
  <si>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</si>
  <si>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</si>
  <si>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</si>
  <si>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</si>
  <si>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</si>
  <si>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</si>
  <si>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</si>
  <si>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</si>
  <si>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</si>
  <si>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</si>
  <si>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</si>
  <si>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</si>
  <si>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</si>
  <si>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</si>
  <si>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</si>
  <si>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</si>
  <si>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</si>
  <si>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</si>
  <si>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</si>
  <si>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</si>
  <si>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</si>
  <si>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</si>
  <si>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</si>
  <si>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</si>
  <si>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</si>
  <si>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</si>
  <si>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</si>
  <si>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</si>
  <si>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</si>
  <si>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</si>
  <si>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</si>
  <si>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</si>
  <si>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</si>
  <si>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</si>
  <si>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</si>
  <si>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</si>
  <si>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</si>
  <si>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</si>
  <si>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</si>
  <si>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</si>
  <si>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</si>
  <si>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</si>
  <si>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</si>
  <si>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</si>
  <si>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</si>
  <si>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</si>
  <si>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</si>
  <si>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</si>
  <si>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</si>
  <si>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</si>
  <si>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</si>
  <si>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</si>
  <si>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</si>
  <si>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</si>
  <si>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</si>
  <si>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</si>
  <si>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</si>
  <si>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</si>
  <si>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</si>
  <si>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</si>
  <si>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</si>
  <si>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</si>
  <si>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</si>
  <si>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</si>
  <si>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</si>
  <si>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</si>
  <si>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</si>
  <si>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</si>
  <si>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</si>
  <si>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</si>
  <si>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</si>
  <si>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</si>
  <si>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</si>
  <si>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</si>
  <si>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</si>
  <si>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</si>
  <si>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</si>
  <si>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</si>
  <si>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</si>
  <si>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</si>
  <si>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</si>
  <si>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</si>
  <si>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</si>
  <si>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</si>
  <si>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</si>
  <si>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</si>
  <si>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</si>
  <si>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</si>
  <si>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</si>
  <si>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</si>
  <si>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</si>
  <si>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</si>
  <si>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</si>
  <si>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</si>
  <si>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</si>
  <si>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</si>
  <si>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</si>
  <si>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</si>
  <si>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</si>
  <si>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</si>
  <si>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</si>
  <si>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</si>
  <si>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</si>
  <si>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</si>
  <si>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</si>
  <si>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</si>
  <si>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</si>
  <si>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</si>
  <si>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</si>
  <si>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</si>
  <si>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</si>
  <si>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</si>
  <si>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</si>
  <si>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</si>
  <si>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</si>
  <si>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</si>
  <si>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</si>
  <si>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</si>
  <si>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</si>
  <si>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</si>
  <si>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</si>
  <si>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</si>
  <si>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</si>
  <si>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</si>
  <si>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</si>
  <si>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</si>
  <si>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</si>
  <si>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</si>
  <si>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</si>
  <si>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</si>
  <si>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</si>
  <si>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</si>
  <si>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</si>
  <si>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</si>
  <si>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</si>
  <si>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</si>
  <si>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</si>
  <si>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</si>
  <si>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</si>
  <si>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</si>
  <si>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</si>
  <si>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</si>
  <si>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</si>
  <si>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</si>
  <si>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</si>
  <si>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</si>
  <si>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</si>
  <si>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</si>
  <si>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</si>
  <si>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</si>
  <si>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</si>
  <si>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</si>
  <si>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</si>
  <si>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</si>
  <si>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</si>
  <si>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</si>
  <si>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</si>
  <si>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</si>
  <si>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</si>
  <si>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</si>
  <si>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</si>
  <si>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</si>
  <si>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</si>
  <si>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</si>
  <si>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</si>
  <si>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</si>
  <si>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</si>
  <si>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</si>
  <si>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</si>
  <si>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</si>
  <si>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</si>
  <si>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</si>
  <si>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</si>
  <si>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</si>
  <si>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</si>
  <si>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</si>
  <si>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</si>
  <si>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</si>
  <si>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</si>
  <si>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</si>
  <si>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</si>
  <si>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</si>
  <si>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</si>
  <si>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</si>
  <si>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</si>
  <si>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</si>
  <si>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</si>
  <si>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</si>
  <si>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</si>
  <si>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</si>
  <si>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</si>
  <si>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</si>
  <si>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</si>
  <si>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</si>
  <si>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</si>
  <si>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</si>
  <si>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</si>
  <si>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</si>
  <si>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</si>
  <si>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</si>
  <si>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</si>
  <si>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</si>
  <si>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</si>
  <si>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</si>
  <si>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</si>
  <si>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</si>
  <si>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</si>
  <si>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</si>
  <si>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</si>
  <si>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</si>
  <si>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</si>
  <si>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</si>
  <si>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</si>
  <si>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</si>
  <si>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</si>
  <si>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</si>
  <si>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</si>
  <si>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</si>
  <si>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</si>
  <si>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</si>
  <si>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</si>
  <si>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</si>
  <si>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</si>
  <si>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</si>
  <si>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</si>
  <si>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</si>
  <si>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</si>
  <si>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</si>
  <si>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</si>
  <si>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</si>
  <si>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</si>
  <si>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</si>
  <si>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</si>
  <si>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</si>
  <si>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</si>
  <si>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</si>
  <si>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</si>
  <si>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</si>
  <si>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</si>
  <si>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</si>
  <si>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</si>
  <si>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</si>
  <si>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</si>
  <si>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</si>
  <si>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</si>
  <si>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</si>
  <si>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</si>
  <si>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</si>
  <si>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</si>
  <si>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</si>
  <si>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</si>
  <si>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</si>
  <si>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</si>
  <si>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</si>
  <si>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</si>
  <si>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</si>
  <si>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</si>
  <si>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</si>
  <si>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</si>
  <si>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</si>
  <si>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</si>
  <si>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</si>
  <si>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</si>
  <si>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</si>
  <si>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</si>
  <si>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</si>
  <si>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</si>
  <si>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</si>
  <si>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</si>
  <si>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</si>
  <si>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</si>
  <si>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</si>
  <si>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</si>
  <si>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</si>
  <si>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</si>
  <si>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</si>
  <si>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</si>
  <si>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</si>
  <si>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</si>
  <si>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</si>
  <si>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</si>
  <si>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</si>
  <si>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</si>
  <si>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</si>
  <si>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</si>
  <si>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</si>
  <si>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</si>
  <si>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</si>
  <si>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</si>
  <si>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</si>
  <si>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</si>
  <si>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</si>
  <si>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</si>
  <si>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</si>
  <si>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</si>
  <si>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</si>
  <si>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</si>
  <si>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</si>
  <si>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</si>
  <si>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</si>
  <si>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</si>
  <si>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</si>
  <si>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</si>
  <si>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</si>
  <si>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</si>
  <si>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</si>
  <si>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</si>
  <si>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</si>
  <si>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</si>
  <si>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</si>
  <si>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</si>
  <si>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</si>
  <si>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</si>
  <si>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</si>
  <si>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</si>
  <si>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</si>
  <si>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</si>
  <si>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</si>
  <si>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</si>
  <si>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</si>
  <si>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</si>
  <si>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</si>
  <si>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</si>
  <si>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</si>
  <si>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</si>
  <si>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</si>
  <si>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</si>
  <si>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</si>
  <si>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</si>
  <si>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</si>
  <si>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</si>
  <si>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</si>
  <si>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</si>
  <si>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</si>
  <si>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</si>
  <si>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</si>
  <si>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</si>
  <si>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</si>
  <si>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</si>
  <si>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</si>
  <si>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</si>
  <si>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</si>
  <si>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</si>
  <si>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</si>
  <si>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</si>
  <si>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</si>
  <si>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</si>
  <si>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</si>
  <si>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</si>
  <si>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</si>
  <si>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</si>
  <si>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</si>
  <si>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</si>
  <si>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</si>
  <si>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</si>
  <si>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</si>
  <si>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</si>
  <si>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</si>
  <si>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</si>
  <si>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</si>
  <si>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</si>
  <si>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</si>
  <si>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</si>
  <si>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</si>
  <si>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</si>
  <si>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</si>
  <si>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</si>
  <si>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</si>
  <si>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</si>
  <si>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</si>
  <si>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</si>
  <si>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</si>
  <si>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</si>
  <si>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</si>
  <si>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</si>
  <si>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</si>
  <si>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</si>
  <si>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</si>
  <si>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</si>
  <si>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</si>
  <si>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</si>
  <si>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</si>
  <si>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</si>
  <si>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</si>
  <si>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</si>
  <si>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</si>
  <si>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</si>
  <si>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</si>
  <si>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</si>
  <si>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</si>
  <si>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</si>
  <si>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</si>
  <si>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</si>
  <si>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</si>
  <si>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</si>
  <si>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</si>
  <si>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</si>
  <si>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</si>
  <si>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</si>
  <si>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</si>
  <si>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</si>
  <si>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</si>
  <si>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</si>
  <si>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</si>
  <si>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</si>
  <si>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</si>
  <si>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</si>
  <si>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</si>
  <si>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</si>
  <si>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</si>
  <si>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</si>
  <si>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</si>
  <si>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</si>
  <si>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</si>
  <si>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</si>
  <si>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</si>
  <si>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</si>
  <si>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</si>
  <si>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</si>
  <si>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</si>
  <si>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</si>
  <si>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</si>
  <si>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</si>
  <si>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</si>
  <si>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</si>
  <si>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</si>
  <si>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</si>
  <si>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</si>
  <si>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</si>
  <si>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</si>
  <si>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</si>
  <si>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</si>
  <si>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</si>
  <si>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</si>
  <si>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</si>
  <si>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</si>
  <si>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</si>
  <si>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</si>
  <si>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</si>
  <si>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</si>
  <si>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</si>
  <si>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</si>
  <si>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</si>
  <si>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</si>
  <si>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</si>
  <si>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</si>
  <si>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</si>
  <si>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</si>
  <si>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</si>
  <si>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</si>
  <si>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</si>
  <si>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</si>
  <si>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</si>
  <si>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</si>
  <si>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</si>
  <si>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</si>
  <si>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</si>
  <si>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</si>
  <si>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</si>
  <si>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</si>
  <si>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</si>
  <si>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</si>
  <si>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</si>
  <si>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</si>
  <si>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</si>
  <si>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</si>
  <si>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</si>
  <si>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</si>
  <si>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</si>
  <si>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</si>
  <si>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</si>
  <si>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</si>
  <si>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</si>
  <si>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</si>
  <si>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</si>
  <si>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</si>
  <si>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</si>
  <si>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</si>
  <si>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</si>
  <si>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</si>
  <si>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</si>
  <si>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</si>
  <si>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</si>
  <si>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</si>
  <si>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</si>
  <si>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</si>
  <si>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</si>
  <si>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</si>
  <si>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</si>
  <si>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</si>
  <si>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</si>
  <si>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</si>
  <si>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</si>
  <si>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</si>
  <si>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</si>
  <si>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</si>
  <si>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</si>
  <si>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</si>
  <si>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</si>
  <si>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</si>
  <si>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</si>
  <si>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</si>
  <si>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</si>
  <si>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</si>
  <si>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</si>
  <si>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</si>
  <si>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</si>
  <si>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</si>
  <si>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</si>
  <si>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</si>
  <si>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</si>
  <si>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</si>
  <si>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</si>
  <si>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</si>
  <si>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</si>
  <si>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</si>
  <si>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</si>
  <si>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</si>
  <si>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</si>
  <si>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</si>
  <si>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</si>
  <si>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</si>
  <si>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</si>
  <si>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</si>
  <si>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</si>
  <si>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</si>
  <si>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</si>
  <si>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</si>
  <si>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</si>
  <si>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</si>
  <si>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</si>
  <si>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</si>
  <si>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</si>
  <si>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</si>
  <si>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</si>
  <si>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</si>
  <si>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</si>
  <si>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</si>
  <si>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</si>
  <si>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</si>
  <si>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</si>
  <si>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</si>
  <si>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</si>
  <si>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</si>
  <si>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</si>
  <si>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</si>
  <si>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</si>
  <si>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</si>
  <si>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</si>
  <si>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</si>
  <si>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</si>
  <si>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</si>
  <si>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</si>
  <si>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</si>
  <si>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</si>
  <si>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</si>
  <si>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</si>
  <si>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</si>
  <si>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</si>
  <si>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</si>
  <si>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</si>
  <si>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</si>
  <si>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</si>
  <si>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</si>
  <si>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</si>
  <si>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</si>
  <si>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</si>
  <si>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</si>
  <si>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</si>
  <si>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</si>
  <si>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</si>
  <si>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</si>
  <si>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</si>
  <si>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</si>
  <si>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</si>
  <si>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</si>
  <si>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</si>
  <si>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</si>
  <si>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</si>
  <si>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</si>
  <si>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</si>
  <si>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</si>
  <si>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</si>
  <si>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</si>
  <si>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</si>
  <si>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</si>
  <si>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</si>
  <si>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</si>
  <si>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</si>
  <si>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</si>
  <si>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</si>
  <si>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</si>
  <si>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</si>
  <si>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</si>
  <si>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</si>
  <si>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</si>
  <si>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</si>
  <si>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</si>
  <si>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</si>
  <si>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</si>
  <si>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</si>
  <si>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</si>
  <si>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</si>
  <si>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</si>
  <si>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</si>
  <si>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</si>
  <si>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</si>
  <si>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</si>
  <si>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</si>
  <si>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</si>
  <si>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</si>
  <si>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</si>
  <si>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</si>
  <si>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</si>
  <si>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</si>
  <si>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</si>
  <si>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</si>
  <si>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</si>
  <si>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</si>
  <si>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</si>
  <si>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</si>
  <si>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</si>
  <si>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</si>
  <si>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</si>
  <si>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</si>
  <si>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</si>
  <si>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</si>
  <si>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</si>
  <si>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</si>
  <si>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</si>
  <si>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</si>
  <si>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</si>
  <si>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</si>
  <si>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</si>
  <si>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</si>
  <si>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</si>
  <si>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</si>
  <si>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</si>
  <si>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</si>
  <si>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</si>
  <si>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</si>
  <si>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</si>
  <si>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</si>
  <si>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</si>
  <si>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</si>
  <si>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</si>
  <si>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</si>
  <si>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</si>
  <si>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</si>
  <si>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</si>
  <si>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</si>
  <si>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</si>
  <si>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</si>
  <si>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</si>
  <si>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</si>
  <si>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</si>
  <si>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</si>
  <si>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</si>
  <si>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</si>
  <si>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</si>
  <si>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</si>
  <si>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</si>
  <si>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</si>
  <si>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</si>
  <si>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</si>
  <si>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</si>
  <si>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</si>
  <si>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</si>
  <si>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</si>
  <si>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</si>
  <si>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</si>
  <si>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</si>
  <si>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</si>
  <si>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</si>
  <si>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</si>
  <si>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</si>
  <si>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</si>
  <si>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</si>
  <si>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</si>
  <si>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</si>
  <si>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</si>
  <si>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</si>
  <si>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</si>
  <si>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</si>
  <si>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</si>
  <si>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</si>
  <si>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</si>
  <si>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</si>
  <si>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</si>
  <si>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</si>
  <si>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</si>
  <si>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</si>
  <si>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</si>
  <si>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</si>
  <si>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</si>
  <si>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</si>
  <si>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</si>
  <si>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</si>
  <si>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</si>
  <si>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</si>
  <si>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</si>
  <si>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</si>
  <si>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</si>
  <si>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</si>
  <si>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</si>
  <si>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</si>
  <si>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</si>
  <si>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</si>
  <si>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</si>
  <si>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</si>
  <si>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</si>
  <si>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</si>
  <si>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</si>
  <si>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</si>
  <si>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</si>
  <si>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</si>
  <si>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</si>
  <si>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</si>
  <si>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</si>
  <si>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</si>
  <si>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</si>
  <si>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</si>
  <si>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</si>
  <si>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</si>
  <si>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</si>
  <si>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</si>
  <si>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</si>
  <si>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</si>
  <si>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</si>
  <si>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</si>
  <si>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</si>
  <si>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</si>
  <si>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</si>
  <si>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</si>
  <si>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</si>
  <si>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</si>
  <si>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</si>
  <si>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</si>
  <si>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</si>
  <si>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</si>
  <si>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</si>
  <si>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</si>
  <si>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</si>
  <si>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</si>
  <si>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</si>
  <si>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</si>
  <si>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</si>
  <si>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</si>
  <si>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</si>
  <si>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</si>
  <si>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</si>
  <si>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</si>
  <si>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</si>
  <si>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</si>
  <si>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</si>
  <si>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</si>
  <si>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</si>
  <si>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</si>
  <si>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</si>
  <si>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</si>
  <si>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</si>
  <si>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</si>
  <si>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</si>
  <si>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</si>
  <si>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</si>
  <si>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</si>
  <si>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</si>
  <si>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</si>
  <si>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</si>
  <si>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</si>
  <si>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</si>
  <si>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</si>
  <si>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</si>
  <si>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</si>
  <si>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</si>
  <si>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</si>
  <si>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</si>
  <si>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</si>
  <si>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</si>
  <si>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</si>
  <si>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</si>
  <si>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</si>
  <si>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</si>
  <si>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</si>
  <si>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</si>
  <si>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</si>
  <si>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</si>
  <si>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</si>
  <si>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</si>
  <si>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</si>
  <si>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</si>
  <si>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</si>
  <si>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</si>
  <si>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</si>
  <si>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</si>
  <si>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</si>
  <si>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</si>
  <si>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</si>
  <si>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</si>
  <si>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</si>
  <si>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</si>
  <si>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</si>
  <si>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</si>
  <si>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</si>
  <si>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</si>
  <si>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</si>
  <si>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</si>
  <si>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</si>
  <si>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</si>
  <si>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</si>
  <si>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</si>
  <si>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</si>
  <si>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</si>
  <si>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</si>
  <si>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</si>
  <si>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</si>
  <si>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</si>
  <si>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</si>
  <si>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</si>
  <si>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</si>
  <si>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</si>
  <si>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</si>
  <si>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</si>
  <si>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</si>
  <si>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</si>
  <si>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</si>
  <si>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</si>
  <si>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</si>
  <si>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</si>
  <si>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</si>
  <si>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</si>
  <si>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</si>
  <si>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</si>
  <si>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</si>
  <si>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</si>
  <si>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</si>
  <si>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</si>
  <si>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</si>
  <si>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</si>
  <si>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</si>
  <si>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</si>
  <si>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</si>
  <si>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</si>
  <si>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</si>
  <si>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</si>
  <si>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</si>
  <si>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</si>
  <si>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</si>
  <si>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</si>
  <si>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</si>
  <si>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</si>
  <si>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</si>
  <si>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</si>
  <si>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</si>
  <si>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</si>
  <si>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</si>
  <si>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</si>
  <si>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</si>
  <si>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</si>
  <si>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</si>
  <si>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</si>
  <si>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</si>
  <si>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</si>
  <si>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</si>
  <si>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</si>
  <si>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</si>
  <si>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</si>
  <si>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</si>
  <si>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</si>
  <si>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</si>
  <si>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</si>
  <si>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</si>
  <si>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</si>
  <si>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</si>
  <si>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</si>
  <si>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</si>
  <si>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</si>
  <si>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</si>
  <si>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</si>
  <si>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</si>
  <si>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</si>
  <si>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</si>
  <si>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</si>
  <si>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</si>
  <si>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</si>
  <si>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</si>
  <si>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</si>
  <si>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</si>
  <si>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</si>
  <si>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</si>
  <si>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</si>
  <si>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</si>
  <si>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</si>
  <si>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</si>
  <si>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</si>
  <si>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</si>
  <si>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</si>
  <si>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</si>
  <si>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</si>
  <si>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</si>
  <si>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</si>
  <si>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</si>
  <si>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</si>
  <si>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</si>
  <si>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</si>
  <si>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</si>
  <si>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</si>
  <si>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</si>
  <si>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</si>
  <si>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</si>
  <si>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</si>
  <si>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</si>
  <si>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</si>
  <si>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</si>
  <si>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</si>
  <si>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</si>
  <si>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</si>
  <si>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</si>
  <si>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</si>
  <si>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</si>
  <si>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</si>
  <si>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</si>
  <si>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</si>
  <si>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</si>
  <si>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</si>
  <si>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</si>
  <si>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</si>
  <si>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</si>
  <si>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</si>
  <si>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</si>
  <si>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</si>
  <si>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</si>
  <si>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</si>
  <si>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</si>
  <si>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</si>
  <si>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</si>
  <si>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</si>
  <si>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</si>
  <si>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</si>
  <si>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</si>
  <si>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</si>
  <si>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</si>
  <si>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</si>
  <si>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</si>
  <si>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</si>
  <si>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</si>
  <si>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</si>
  <si>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</si>
  <si>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</si>
  <si>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</si>
  <si>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</si>
  <si>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</si>
  <si>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</si>
  <si>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</si>
  <si>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</si>
  <si>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</si>
  <si>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</si>
  <si>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</si>
  <si>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</si>
  <si>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</si>
  <si>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</si>
  <si>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</si>
  <si>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</si>
  <si>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</si>
  <si>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</si>
  <si>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</si>
  <si>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</si>
  <si>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</si>
  <si>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</si>
  <si>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</si>
  <si>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</si>
  <si>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</si>
  <si>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</si>
  <si>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</si>
  <si>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</si>
  <si>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</si>
  <si>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</si>
  <si>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</si>
  <si>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</si>
  <si>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</si>
  <si>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</si>
  <si>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</si>
  <si>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</si>
  <si>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</si>
  <si>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</si>
  <si>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</si>
  <si>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</si>
  <si>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</si>
  <si>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</si>
  <si>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</si>
  <si>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</si>
  <si>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</si>
  <si>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</si>
  <si>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</si>
  <si>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</si>
  <si>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</si>
  <si>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</si>
  <si>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</si>
  <si>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</si>
  <si>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</si>
  <si>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</si>
  <si>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</si>
  <si>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</si>
  <si>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</si>
  <si>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</si>
  <si>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</si>
  <si>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</si>
  <si>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</si>
  <si>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</si>
  <si>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</si>
  <si>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</si>
  <si>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</si>
  <si>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</si>
  <si>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</si>
  <si>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</si>
  <si>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</si>
  <si>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</si>
  <si>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</si>
  <si>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</si>
  <si>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</si>
  <si>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</si>
  <si>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</si>
  <si>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</si>
  <si>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</si>
  <si>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</si>
  <si>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</si>
  <si>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</si>
  <si>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</si>
  <si>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</si>
  <si>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</si>
  <si>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</si>
  <si>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</si>
  <si>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</si>
  <si>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</si>
  <si>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TVI-TCE</t>
  </si>
  <si>
    <t>TVITCE</t>
  </si>
  <si>
    <t>Serviços de esmerilhamento à 16 km/h entre TVI-TCE</t>
  </si>
  <si>
    <t>Heleno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</si>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</sst>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1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114" tableBorderDxfId="111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12"/>
    <tableColumn id="8" xr3:uid="{69D5AC3B-4F64-4F8F-AD2A-0AD158918DDD}" name="CORRELATO" dataDxfId="11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6" activePane="bottomRight" state="frozen"/>
      <selection pane="bottomRight" activeCell="M44" sqref="M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247.6</v>
      </c>
      <c r="L44" s="83">
        <v>244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0.33333333333333331</v>
      </c>
      <c r="P44" s="143">
        <v>0.16666666666666666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952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247.6</v>
      </c>
      <c r="AQ44" s="286">
        <f>IF(BS_CONTROLE[[#This Row],[KM - Fim]]=0, "-", BS_CONTROLE[[#This Row],[KM - Fim]])</f>
        <v>244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E1445965</v>
      </c>
      <c r="B45" s="171">
        <v>45965</v>
      </c>
      <c r="C45" s="8">
        <f>IF(BS_CONTROLE[[#This Row],[DATA]]="","",WEEKNUM(BS_CONTROLE[[#This Row],[DATA]]))</f>
        <v>45</v>
      </c>
      <c r="D45" s="51" t="s">
        <v>748</v>
      </c>
      <c r="E45" s="320">
        <v>40</v>
      </c>
      <c r="F45" s="172" t="s">
        <v>706</v>
      </c>
      <c r="G45" s="9" t="str">
        <f>IF(D45="","*",VLOOKUP(F45,BS_ATIVIDADE[#All],3,FALSE))</f>
        <v>MECANIZAÇÃO - ESMERILHADORA</v>
      </c>
      <c r="H45" s="173" t="s">
        <v>266</v>
      </c>
      <c r="I45" s="173" t="s">
        <v>254</v>
      </c>
      <c r="J45" s="217">
        <v>74</v>
      </c>
      <c r="K45" s="217">
        <v>211</v>
      </c>
      <c r="L45" s="83" t="s">
        <v>609</v>
      </c>
      <c r="M45" s="204" t="s">
        <v>1313</v>
      </c>
      <c r="N45" s="204" t="s">
        <v>1314</v>
      </c>
      <c r="O45" s="173">
        <v>0.99930555555555556</v>
      </c>
      <c r="P45" s="173">
        <v>4.1666666666666664E-2</v>
      </c>
      <c r="Q45" s="83">
        <v>40000</v>
      </c>
      <c r="R45" s="10" t="str">
        <f>IFERROR(_xlfn.XLOOKUP(F45, BS_ATIVIDADE[ATIVIDADE],BS_ATIVIDADE[UNIDADE] ), "*")</f>
        <v>M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1221</v>
      </c>
      <c r="W45" s="325" t="s">
        <v>1315</v>
      </c>
      <c r="X45" s="51" t="s">
        <v>957</v>
      </c>
      <c r="Y45" s="158"/>
      <c r="Z45" s="158" t="s">
        <v>964</v>
      </c>
      <c r="AA45" s="83">
        <v>1</v>
      </c>
      <c r="AB45" s="70" t="s">
        <v>948</v>
      </c>
      <c r="AC45" s="70" t="s">
        <v>943</v>
      </c>
      <c r="AD45" s="173">
        <v>0.95138888888888884</v>
      </c>
      <c r="AE45" s="83">
        <v>6245</v>
      </c>
      <c r="AF45" s="83">
        <v>6246</v>
      </c>
      <c r="AG45" s="83" t="s">
        <v>609</v>
      </c>
      <c r="AH45" s="48"/>
      <c r="AI45" s="142" t="str">
        <f>IF(BS_CONTROLE[[#This Row],[Atividade]]=0, "-", BS_CONTROLE[[#This Row],[Atividade]])</f>
        <v>MECANIZAÇÃO - ESMERILHADORA</v>
      </c>
      <c r="AJ45" s="9" t="str">
        <f>IF(D45="","*",VLOOKUP(AI45,BS_ATIVIDADE[#Data],3,FALSE))</f>
        <v>MECANIZAÇÃO - ESMERILHADORA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TVI2</v>
      </c>
      <c r="AM45" s="284" t="str">
        <f>IF(BS_CONTROLE[[#This Row],[Entre - Estações]]=0, "-", BS_CONTROLE[[#This Row],[Entre - Estações]])</f>
        <v>TVI-TCE</v>
      </c>
      <c r="AN45" s="284" t="str">
        <f>IF(BS_CONTROLE[[#This Row],[SB]]=0, "-", BS_CONTROLE[[#This Row],[SB]])</f>
        <v>TVITCE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211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 xml:space="preserve">Fernanda 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V8745965</v>
      </c>
      <c r="B46" s="171">
        <v>45965</v>
      </c>
      <c r="C46" s="8">
        <f>IF(BS_CONTROLE[[#This Row],[DATA]]="","",WEEKNUM(BS_CONTROLE[[#This Row],[DATA]]))</f>
        <v>45</v>
      </c>
      <c r="D46" s="51" t="s">
        <v>813</v>
      </c>
      <c r="E46" s="321">
        <v>41</v>
      </c>
      <c r="F46" s="172" t="s">
        <v>715</v>
      </c>
      <c r="G46" s="9" t="str">
        <f>IF(D46="","*",VLOOKUP(F46,BS_ATIVIDADE[#All],3,FALSE))</f>
        <v>MECANIZAÇÃO - SOCADORA</v>
      </c>
      <c r="H46" s="143" t="s">
        <v>254</v>
      </c>
      <c r="I46" s="173" t="s">
        <v>254</v>
      </c>
      <c r="J46" s="217">
        <v>74</v>
      </c>
      <c r="K46" s="37">
        <v>200</v>
      </c>
      <c r="L46" s="83">
        <v>190</v>
      </c>
      <c r="M46" s="21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6" s="21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6" s="173">
        <v>0.33333333333333331</v>
      </c>
      <c r="P46" s="173">
        <v>8.3333333333333329E-2</v>
      </c>
      <c r="Q46" s="83">
        <v>1020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1229</v>
      </c>
      <c r="W46" s="173" t="s">
        <v>1230</v>
      </c>
      <c r="X46" s="51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173">
        <v>0.29166666666666669</v>
      </c>
      <c r="AE46" s="83">
        <v>6237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MECANIZAÇÃO - SOCADORA</v>
      </c>
      <c r="AJ46" s="9" t="str">
        <f>IF(D46="","*",VLOOKUP(AI46,BS_ATIVIDADE[#Data],3,FALSE))</f>
        <v>MECANIZAÇÃO - SOCADORA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TID-TVI</v>
      </c>
      <c r="AN46" s="284" t="str">
        <f>IF(BS_CONTROLE[[#This Row],[SB]]=0, "-", BS_CONTROLE[[#This Row],[SB]])</f>
        <v>TID201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200</v>
      </c>
      <c r="AQ46" s="286">
        <f>IF(BS_CONTROLE[[#This Row],[KM - Fim]]=0, "-", BS_CONTROLE[[#This Row],[KM - Fim]])</f>
        <v>190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Antonioni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V8045965</v>
      </c>
      <c r="B47" s="171">
        <v>45965</v>
      </c>
      <c r="C47" s="8">
        <f>IF(BS_CONTROLE[[#This Row],[DATA]]="","",WEEKNUM(BS_CONTROLE[[#This Row],[DATA]]))</f>
        <v>45</v>
      </c>
      <c r="D47" s="51" t="s">
        <v>804</v>
      </c>
      <c r="E47" s="320">
        <v>42</v>
      </c>
      <c r="F47" s="172" t="s">
        <v>812</v>
      </c>
      <c r="G47" s="9" t="str">
        <f>IF(D47="","*",VLOOKUP(F47,BS_ATIVIDADE[#All],3,FALSE))</f>
        <v>OUTROS</v>
      </c>
      <c r="H47" s="173" t="s">
        <v>229</v>
      </c>
      <c r="I47" s="173" t="s">
        <v>198</v>
      </c>
      <c r="J47" s="217">
        <v>74</v>
      </c>
      <c r="K47" s="217">
        <v>111.2</v>
      </c>
      <c r="L47" s="83" t="s">
        <v>609</v>
      </c>
      <c r="M47" s="204" t="s">
        <v>1252</v>
      </c>
      <c r="N47" s="204" t="s">
        <v>1253</v>
      </c>
      <c r="O47" s="173">
        <v>0.45833333333333331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173" t="s">
        <v>1228</v>
      </c>
      <c r="X47" s="218" t="s">
        <v>957</v>
      </c>
      <c r="Y47" s="158"/>
      <c r="Z47" s="158" t="s">
        <v>963</v>
      </c>
      <c r="AA47" s="144">
        <v>1</v>
      </c>
      <c r="AB47" s="70" t="s">
        <v>948</v>
      </c>
      <c r="AC47" s="70" t="s">
        <v>943</v>
      </c>
      <c r="AD47" s="83">
        <v>0.41666666666666669</v>
      </c>
      <c r="AE47" s="83">
        <v>7684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INSPEÇÃO RIV</v>
      </c>
      <c r="AJ47" s="9" t="str">
        <f>IF(D47="","*",VLOOKUP(AI47,BS_ATIVIDADE[#Data],3,FALSE))</f>
        <v>OUTROS</v>
      </c>
      <c r="AK47" s="284" t="str">
        <f>IF(BS_CONTROLE[[#This Row],[Local - Partida]]=0, "-", BS_CONTROLE[[#This Row],[Local - Partida]])</f>
        <v>TIN1</v>
      </c>
      <c r="AL47" s="284" t="str">
        <f>IF(BS_CONTROLE[[#This Row],[Local - Encerramento]]=0, "-", BS_CONTROLE[[#This Row],[Local - Encerramento]])</f>
        <v>TRP</v>
      </c>
      <c r="AM47" s="284" t="str">
        <f>IF(BS_CONTROLE[[#This Row],[Entre - Estações]]=0, "-", BS_CONTROLE[[#This Row],[Entre - Estações]])</f>
        <v>TIN-TRP</v>
      </c>
      <c r="AN47" s="284" t="str">
        <f>IF(BS_CONTROLE[[#This Row],[SB]]=0, "-", BS_CONTROLE[[#This Row],[SB]])</f>
        <v>TINTRP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111.2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FRANCISCO (TF-670)45965</v>
      </c>
      <c r="B48" s="171">
        <v>45965</v>
      </c>
      <c r="C48" s="8">
        <f>IF(BS_CONTROLE[[#This Row],[DATA]]="","",WEEKNUM(BS_CONTROLE[[#This Row],[DATA]]))</f>
        <v>45</v>
      </c>
      <c r="D48" s="51" t="s">
        <v>889</v>
      </c>
      <c r="E48" s="323">
        <v>239</v>
      </c>
      <c r="F48" s="172" t="s">
        <v>792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8" s="173" t="s">
        <v>609</v>
      </c>
      <c r="J48" s="217">
        <v>74</v>
      </c>
      <c r="K48" s="217">
        <v>97.614999999999995</v>
      </c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8" s="173">
        <v>0.375</v>
      </c>
      <c r="P48" s="173">
        <v>8.3333333333333329E-2</v>
      </c>
      <c r="Q48" s="83">
        <v>1</v>
      </c>
      <c r="R48" s="10" t="str">
        <f>IFERROR(_xlfn.XLOOKUP(F48, BS_ATIVIDADE[ATIVIDADE],BS_ATIVIDADE[UNIDADE] ), "*")</f>
        <v>Nº DE SOLDA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1316</v>
      </c>
      <c r="W48" s="173" t="s">
        <v>1215</v>
      </c>
      <c r="X48" s="218" t="s">
        <v>957</v>
      </c>
      <c r="Y48" s="158"/>
      <c r="Z48" s="158" t="s">
        <v>962</v>
      </c>
      <c r="AA48" s="83" t="s">
        <v>609</v>
      </c>
      <c r="AB48" s="70" t="s">
        <v>609</v>
      </c>
      <c r="AC48" s="70" t="s">
        <v>609</v>
      </c>
      <c r="AD48" s="173" t="s">
        <v>609</v>
      </c>
      <c r="AE48" s="83" t="s">
        <v>609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84" t="str">
        <f>IF(BS_CONTROLE[[#This Row],[Local - Partida]]=0, "-", BS_CONTROLE[[#This Row],[Local - Partida]])</f>
        <v>K97TIN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TSP-TIN</v>
      </c>
      <c r="AN48" s="284" t="str">
        <f>IF(BS_CONTROLE[[#This Row],[SB]]=0, "-", BS_CONTROLE[[#This Row],[SB]])</f>
        <v>K97TIN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97.614999999999995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Heleno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 J47:K450" name="Range1_8_1"/>
    <protectedRange sqref="O6:Q8 O18:Q18 O13:Q16 O27:Q28 O21:Q25 BA15 O32:Q43 O45:Q45 O47:Q450" name="Range1_9_1"/>
    <protectedRange sqref="V6:Y6 Y16 Y7:Y8 Y10:Y13 V23:Y24 V22 Y21:Y22 Y25:Y36 V37:Y43 V48:Y450 V47 Y44:Y46" name="Range1_11_1"/>
    <protectedRange sqref="Z6:AD6 Z37:AD38 Z23:AD24 Z39 Z40:AD43 Z48:AD450" name="Range1_12_1"/>
    <protectedRange sqref="BF6:BF552" name="Range1_18_1"/>
    <protectedRange sqref="J9:K11 J17:K17 J29:K29 J46:K46" name="Range1_8_1_1"/>
    <protectedRange sqref="O9:Q11 O17:Q17 O29:Q29 O46:Q46" name="Range1_9_1_1"/>
    <protectedRange sqref="V14:Y14 Y15 V9:Y9 V17:Y18 V10:X11 Y19:Y20 V33:X33 V28:X29 V46:X46 W47:Y47" name="Range1_11_8"/>
    <protectedRange sqref="AB14:AC14 Z14 AB11:AC11 Z11 Z9:AC10 Z17:AC18 AB28:AC28 Z28 Z29:AC29 Z33:AC33 Z46:AC47" name="Range1_12_8"/>
    <protectedRange sqref="AA14 AA11 AA28" name="Range1_12_15"/>
    <protectedRange sqref="V21 X21 V8 X8 V16 X16 V27 X27 V45 X45" name="Range1_11_8_1"/>
    <protectedRange sqref="Z21 Z8 Z16 Z27 Z45" name="Range1_12_8_1"/>
    <protectedRange sqref="W8 W16 W27 W45" name="Range1_11_1_1"/>
    <protectedRange sqref="AA21:AD21 AA8:AD8 AA16:AD16 AA15:AC15 AA27:AD27 AA45:AD45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110" priority="20823" operator="equal">
      <formula>"ERRO"</formula>
    </cfRule>
  </conditionalFormatting>
  <conditionalFormatting sqref="X4 Y475:Y550 Y37:Z41 Y1:Z9 Y10:Y13 Z25:Z28 Y48:Z474 Z44:Z45">
    <cfRule type="cellIs" dxfId="1109" priority="20812" operator="equal">
      <formula>"OPORTUNIDADE"</formula>
    </cfRule>
  </conditionalFormatting>
  <conditionalFormatting sqref="AZ6:AZ522">
    <cfRule type="expression" dxfId="1108" priority="20807">
      <formula>$BU6=1</formula>
    </cfRule>
  </conditionalFormatting>
  <conditionalFormatting sqref="BQ6:BQ599">
    <cfRule type="cellIs" dxfId="1107" priority="20818" operator="equal">
      <formula>"Produção e Intervalo"</formula>
    </cfRule>
    <cfRule type="cellIs" dxfId="1106" priority="20819" operator="equal">
      <formula>"Aderente"</formula>
    </cfRule>
    <cfRule type="cellIs" dxfId="1105" priority="20820" operator="equal">
      <formula>"Intervalo"</formula>
    </cfRule>
    <cfRule type="cellIs" dxfId="1104" priority="20821" operator="equal">
      <formula>"Produção"</formula>
    </cfRule>
    <cfRule type="cellIs" dxfId="1103" priority="20822" operator="equal">
      <formula>"ERRO"</formula>
    </cfRule>
  </conditionalFormatting>
  <conditionalFormatting sqref="BR6:BS552">
    <cfRule type="cellIs" dxfId="1102" priority="20800" operator="equal">
      <formula>"*"</formula>
    </cfRule>
    <cfRule type="cellIs" dxfId="1101" priority="20801" operator="greaterThanOrEqual">
      <formula>1</formula>
    </cfRule>
    <cfRule type="cellIs" dxfId="1100" priority="20802" operator="lessThan">
      <formula>1</formula>
    </cfRule>
  </conditionalFormatting>
  <conditionalFormatting sqref="X475:X522 Y475:Y550 Y37:Z41 Y6:Z9 Y10:Y13 Z25:Z28 Y48:Z474 Z44:Z45">
    <cfRule type="cellIs" dxfId="1099" priority="20748" operator="equal">
      <formula>"NÃO"</formula>
    </cfRule>
    <cfRule type="cellIs" dxfId="1098" priority="20749" operator="equal">
      <formula>"SIM"</formula>
    </cfRule>
  </conditionalFormatting>
  <conditionalFormatting sqref="X475:X522">
    <cfRule type="cellIs" dxfId="1097" priority="20747" operator="equal">
      <formula>"OPORTUNIDADE"</formula>
    </cfRule>
  </conditionalFormatting>
  <conditionalFormatting sqref="Z475:Z522">
    <cfRule type="cellIs" dxfId="1096" priority="20745" operator="equal">
      <formula>"NÃO"</formula>
    </cfRule>
    <cfRule type="cellIs" dxfId="1095" priority="20746" operator="equal">
      <formula>"SIM"</formula>
    </cfRule>
  </conditionalFormatting>
  <conditionalFormatting sqref="Z475:Z522">
    <cfRule type="cellIs" dxfId="1094" priority="20744" operator="equal">
      <formula>"OPORTUNIDADE"</formula>
    </cfRule>
  </conditionalFormatting>
  <conditionalFormatting sqref="Y1048575:Y1048576">
    <cfRule type="cellIs" dxfId="1093" priority="20629" operator="equal">
      <formula>"OPORTUNIDADE"</formula>
    </cfRule>
  </conditionalFormatting>
  <conditionalFormatting sqref="Y1048575:Y1048576">
    <cfRule type="cellIs" dxfId="1092" priority="20627" operator="equal">
      <formula>"NÃO"</formula>
    </cfRule>
    <cfRule type="cellIs" dxfId="1091" priority="20628" operator="equal">
      <formula>"SIM"</formula>
    </cfRule>
  </conditionalFormatting>
  <conditionalFormatting sqref="Z523:Z548">
    <cfRule type="cellIs" dxfId="1090" priority="20364" operator="equal">
      <formula>"OPORTUNIDADE"</formula>
    </cfRule>
  </conditionalFormatting>
  <conditionalFormatting sqref="Z523:Z548">
    <cfRule type="cellIs" dxfId="1089" priority="20362" operator="equal">
      <formula>"NÃO"</formula>
    </cfRule>
    <cfRule type="cellIs" dxfId="1088" priority="20363" operator="equal">
      <formula>"SIM"</formula>
    </cfRule>
  </conditionalFormatting>
  <conditionalFormatting sqref="X549">
    <cfRule type="cellIs" dxfId="1087" priority="20350" operator="equal">
      <formula>"NÃO"</formula>
    </cfRule>
    <cfRule type="cellIs" dxfId="1086" priority="20351" operator="equal">
      <formula>"SIM"</formula>
    </cfRule>
  </conditionalFormatting>
  <conditionalFormatting sqref="X549">
    <cfRule type="cellIs" dxfId="1085" priority="20349" operator="equal">
      <formula>"OPORTUNIDADE"</formula>
    </cfRule>
  </conditionalFormatting>
  <conditionalFormatting sqref="Z549">
    <cfRule type="cellIs" dxfId="1084" priority="20347" operator="equal">
      <formula>"NÃO"</formula>
    </cfRule>
    <cfRule type="cellIs" dxfId="1083" priority="20348" operator="equal">
      <formula>"SIM"</formula>
    </cfRule>
  </conditionalFormatting>
  <conditionalFormatting sqref="Z549">
    <cfRule type="cellIs" dxfId="1082" priority="20346" operator="equal">
      <formula>"OPORTUNIDADE"</formula>
    </cfRule>
  </conditionalFormatting>
  <conditionalFormatting sqref="BI549">
    <cfRule type="iconSet" priority="203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356">
      <iconSet showValue="0">
        <cfvo type="percent" val="0"/>
        <cfvo type="num" val="1"/>
        <cfvo type="num" val="1" gte="0"/>
      </iconSet>
    </cfRule>
    <cfRule type="iconSet" priority="203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3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81" priority="20966">
      <formula>$BU492=1</formula>
    </cfRule>
  </conditionalFormatting>
  <conditionalFormatting sqref="AZ525:AZ549">
    <cfRule type="expression" dxfId="1080" priority="21126">
      <formula>$BU497=1</formula>
    </cfRule>
  </conditionalFormatting>
  <conditionalFormatting sqref="BI523:BI548">
    <cfRule type="iconSet" priority="211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129">
      <iconSet showValue="0">
        <cfvo type="percent" val="0"/>
        <cfvo type="num" val="1"/>
        <cfvo type="num" val="1" gte="0"/>
      </iconSet>
    </cfRule>
    <cfRule type="iconSet" priority="211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1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1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1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9" priority="15761" operator="equal">
      <formula>"*"</formula>
    </cfRule>
    <cfRule type="cellIs" dxfId="1078" priority="15762" operator="greaterThanOrEqual">
      <formula>1</formula>
    </cfRule>
    <cfRule type="cellIs" dxfId="1077" priority="15763" operator="lessThan">
      <formula>1</formula>
    </cfRule>
  </conditionalFormatting>
  <conditionalFormatting sqref="BI6:BI522">
    <cfRule type="iconSet" priority="211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151">
      <iconSet showValue="0">
        <cfvo type="percent" val="0"/>
        <cfvo type="num" val="1"/>
        <cfvo type="num" val="1" gte="0"/>
      </iconSet>
    </cfRule>
    <cfRule type="iconSet" priority="211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168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169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1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076" priority="2469" operator="equal">
      <formula>"OPORTUNIDADE"</formula>
    </cfRule>
  </conditionalFormatting>
  <conditionalFormatting sqref="Y14:Z14 Z12:Z13">
    <cfRule type="cellIs" dxfId="1075" priority="2467" operator="equal">
      <formula>"NÃO"</formula>
    </cfRule>
    <cfRule type="cellIs" dxfId="1074" priority="2468" operator="equal">
      <formula>"SIM"</formula>
    </cfRule>
  </conditionalFormatting>
  <conditionalFormatting sqref="Y23:Z23">
    <cfRule type="cellIs" dxfId="1073" priority="2457" operator="equal">
      <formula>"OPORTUNIDADE"</formula>
    </cfRule>
  </conditionalFormatting>
  <conditionalFormatting sqref="Y23:Z23">
    <cfRule type="cellIs" dxfId="1072" priority="2455" operator="equal">
      <formula>"NÃO"</formula>
    </cfRule>
    <cfRule type="cellIs" dxfId="1071" priority="2456" operator="equal">
      <formula>"SIM"</formula>
    </cfRule>
  </conditionalFormatting>
  <conditionalFormatting sqref="Z11">
    <cfRule type="cellIs" dxfId="1070" priority="2454" operator="equal">
      <formula>"OPORTUNIDADE"</formula>
    </cfRule>
  </conditionalFormatting>
  <conditionalFormatting sqref="Z11">
    <cfRule type="cellIs" dxfId="1069" priority="2452" operator="equal">
      <formula>"NÃO"</formula>
    </cfRule>
    <cfRule type="cellIs" dxfId="1068" priority="2453" operator="equal">
      <formula>"SIM"</formula>
    </cfRule>
  </conditionalFormatting>
  <conditionalFormatting sqref="Z11">
    <cfRule type="cellIs" dxfId="1067" priority="2451" operator="equal">
      <formula>"OPORTUNIDADE"</formula>
    </cfRule>
  </conditionalFormatting>
  <conditionalFormatting sqref="Z11">
    <cfRule type="cellIs" dxfId="1066" priority="2449" operator="equal">
      <formula>"NÃO"</formula>
    </cfRule>
    <cfRule type="cellIs" dxfId="1065" priority="2450" operator="equal">
      <formula>"SIM"</formula>
    </cfRule>
  </conditionalFormatting>
  <conditionalFormatting sqref="Z11">
    <cfRule type="cellIs" dxfId="1064" priority="2448" operator="equal">
      <formula>"OPORTUNIDADE"</formula>
    </cfRule>
  </conditionalFormatting>
  <conditionalFormatting sqref="Z11">
    <cfRule type="cellIs" dxfId="1063" priority="2446" operator="equal">
      <formula>"NÃO"</formula>
    </cfRule>
    <cfRule type="cellIs" dxfId="1062" priority="2447" operator="equal">
      <formula>"SIM"</formula>
    </cfRule>
  </conditionalFormatting>
  <conditionalFormatting sqref="Z11">
    <cfRule type="cellIs" dxfId="1061" priority="2445" operator="equal">
      <formula>"OPORTUNIDADE"</formula>
    </cfRule>
  </conditionalFormatting>
  <conditionalFormatting sqref="Z11">
    <cfRule type="cellIs" dxfId="1060" priority="2443" operator="equal">
      <formula>"NÃO"</formula>
    </cfRule>
    <cfRule type="cellIs" dxfId="1059" priority="2444" operator="equal">
      <formula>"SIM"</formula>
    </cfRule>
  </conditionalFormatting>
  <conditionalFormatting sqref="Z11">
    <cfRule type="cellIs" dxfId="1058" priority="2442" operator="equal">
      <formula>"OPORTUNIDADE"</formula>
    </cfRule>
  </conditionalFormatting>
  <conditionalFormatting sqref="Z11">
    <cfRule type="cellIs" dxfId="1057" priority="2440" operator="equal">
      <formula>"NÃO"</formula>
    </cfRule>
    <cfRule type="cellIs" dxfId="1056" priority="2441" operator="equal">
      <formula>"SIM"</formula>
    </cfRule>
  </conditionalFormatting>
  <conditionalFormatting sqref="Z11">
    <cfRule type="cellIs" dxfId="1055" priority="2439" operator="equal">
      <formula>"OPORTUNIDADE"</formula>
    </cfRule>
  </conditionalFormatting>
  <conditionalFormatting sqref="Z11">
    <cfRule type="cellIs" dxfId="1054" priority="2437" operator="equal">
      <formula>"NÃO"</formula>
    </cfRule>
    <cfRule type="cellIs" dxfId="1053" priority="2438" operator="equal">
      <formula>"SIM"</formula>
    </cfRule>
  </conditionalFormatting>
  <conditionalFormatting sqref="Z11">
    <cfRule type="cellIs" dxfId="1052" priority="2436" operator="equal">
      <formula>"OPORTUNIDADE"</formula>
    </cfRule>
  </conditionalFormatting>
  <conditionalFormatting sqref="Z11">
    <cfRule type="cellIs" dxfId="1051" priority="2434" operator="equal">
      <formula>"NÃO"</formula>
    </cfRule>
    <cfRule type="cellIs" dxfId="1050" priority="2435" operator="equal">
      <formula>"SIM"</formula>
    </cfRule>
  </conditionalFormatting>
  <conditionalFormatting sqref="Z11">
    <cfRule type="cellIs" dxfId="1049" priority="2433" operator="equal">
      <formula>"OPORTUNIDADE"</formula>
    </cfRule>
  </conditionalFormatting>
  <conditionalFormatting sqref="Z11">
    <cfRule type="cellIs" dxfId="1048" priority="2431" operator="equal">
      <formula>"NÃO"</formula>
    </cfRule>
    <cfRule type="cellIs" dxfId="1047" priority="2432" operator="equal">
      <formula>"SIM"</formula>
    </cfRule>
  </conditionalFormatting>
  <conditionalFormatting sqref="Z11">
    <cfRule type="cellIs" dxfId="1046" priority="2430" operator="equal">
      <formula>"OPORTUNIDADE"</formula>
    </cfRule>
  </conditionalFormatting>
  <conditionalFormatting sqref="Z11">
    <cfRule type="cellIs" dxfId="1045" priority="2428" operator="equal">
      <formula>"NÃO"</formula>
    </cfRule>
    <cfRule type="cellIs" dxfId="1044" priority="2429" operator="equal">
      <formula>"SIM"</formula>
    </cfRule>
  </conditionalFormatting>
  <conditionalFormatting sqref="Z11">
    <cfRule type="cellIs" dxfId="1043" priority="2427" operator="equal">
      <formula>"OPORTUNIDADE"</formula>
    </cfRule>
  </conditionalFormatting>
  <conditionalFormatting sqref="Z11">
    <cfRule type="cellIs" dxfId="1042" priority="2425" operator="equal">
      <formula>"NÃO"</formula>
    </cfRule>
    <cfRule type="cellIs" dxfId="1041" priority="2426" operator="equal">
      <formula>"SIM"</formula>
    </cfRule>
  </conditionalFormatting>
  <conditionalFormatting sqref="Z11">
    <cfRule type="cellIs" dxfId="1040" priority="2424" operator="equal">
      <formula>"OPORTUNIDADE"</formula>
    </cfRule>
  </conditionalFormatting>
  <conditionalFormatting sqref="Z11">
    <cfRule type="cellIs" dxfId="1039" priority="2422" operator="equal">
      <formula>"NÃO"</formula>
    </cfRule>
    <cfRule type="cellIs" dxfId="1038" priority="2423" operator="equal">
      <formula>"SIM"</formula>
    </cfRule>
  </conditionalFormatting>
  <conditionalFormatting sqref="Z11">
    <cfRule type="cellIs" dxfId="1037" priority="2421" operator="equal">
      <formula>"OPORTUNIDADE"</formula>
    </cfRule>
  </conditionalFormatting>
  <conditionalFormatting sqref="Z11">
    <cfRule type="cellIs" dxfId="1036" priority="2419" operator="equal">
      <formula>"NÃO"</formula>
    </cfRule>
    <cfRule type="cellIs" dxfId="1035" priority="2420" operator="equal">
      <formula>"SIM"</formula>
    </cfRule>
  </conditionalFormatting>
  <conditionalFormatting sqref="Z21">
    <cfRule type="cellIs" dxfId="1034" priority="2412" operator="equal">
      <formula>"OPORTUNIDADE"</formula>
    </cfRule>
  </conditionalFormatting>
  <conditionalFormatting sqref="Z21">
    <cfRule type="cellIs" dxfId="1033" priority="2410" operator="equal">
      <formula>"NÃO"</formula>
    </cfRule>
    <cfRule type="cellIs" dxfId="1032" priority="2411" operator="equal">
      <formula>"SIM"</formula>
    </cfRule>
  </conditionalFormatting>
  <conditionalFormatting sqref="Z21">
    <cfRule type="cellIs" dxfId="1031" priority="2409" operator="equal">
      <formula>"OPORTUNIDADE"</formula>
    </cfRule>
  </conditionalFormatting>
  <conditionalFormatting sqref="Z21">
    <cfRule type="cellIs" dxfId="1030" priority="2407" operator="equal">
      <formula>"NÃO"</formula>
    </cfRule>
    <cfRule type="cellIs" dxfId="1029" priority="2408" operator="equal">
      <formula>"SIM"</formula>
    </cfRule>
  </conditionalFormatting>
  <conditionalFormatting sqref="Z21">
    <cfRule type="cellIs" dxfId="1028" priority="2406" operator="equal">
      <formula>"OPORTUNIDADE"</formula>
    </cfRule>
  </conditionalFormatting>
  <conditionalFormatting sqref="Z21">
    <cfRule type="cellIs" dxfId="1027" priority="2404" operator="equal">
      <formula>"NÃO"</formula>
    </cfRule>
    <cfRule type="cellIs" dxfId="1026" priority="2405" operator="equal">
      <formula>"SIM"</formula>
    </cfRule>
  </conditionalFormatting>
  <conditionalFormatting sqref="Z21">
    <cfRule type="cellIs" dxfId="1025" priority="2403" operator="equal">
      <formula>"OPORTUNIDADE"</formula>
    </cfRule>
  </conditionalFormatting>
  <conditionalFormatting sqref="Z21">
    <cfRule type="cellIs" dxfId="1024" priority="2401" operator="equal">
      <formula>"NÃO"</formula>
    </cfRule>
    <cfRule type="cellIs" dxfId="1023" priority="2402" operator="equal">
      <formula>"SIM"</formula>
    </cfRule>
  </conditionalFormatting>
  <conditionalFormatting sqref="Z21">
    <cfRule type="cellIs" dxfId="1022" priority="2400" operator="equal">
      <formula>"OPORTUNIDADE"</formula>
    </cfRule>
  </conditionalFormatting>
  <conditionalFormatting sqref="Z21">
    <cfRule type="cellIs" dxfId="1021" priority="2398" operator="equal">
      <formula>"NÃO"</formula>
    </cfRule>
    <cfRule type="cellIs" dxfId="1020" priority="2399" operator="equal">
      <formula>"SIM"</formula>
    </cfRule>
  </conditionalFormatting>
  <conditionalFormatting sqref="Z21">
    <cfRule type="cellIs" dxfId="1019" priority="2397" operator="equal">
      <formula>"OPORTUNIDADE"</formula>
    </cfRule>
  </conditionalFormatting>
  <conditionalFormatting sqref="Z21">
    <cfRule type="cellIs" dxfId="1018" priority="2395" operator="equal">
      <formula>"NÃO"</formula>
    </cfRule>
    <cfRule type="cellIs" dxfId="1017" priority="2396" operator="equal">
      <formula>"SIM"</formula>
    </cfRule>
  </conditionalFormatting>
  <conditionalFormatting sqref="Z21">
    <cfRule type="cellIs" dxfId="1016" priority="2394" operator="equal">
      <formula>"OPORTUNIDADE"</formula>
    </cfRule>
  </conditionalFormatting>
  <conditionalFormatting sqref="Z21">
    <cfRule type="cellIs" dxfId="1015" priority="2392" operator="equal">
      <formula>"NÃO"</formula>
    </cfRule>
    <cfRule type="cellIs" dxfId="1014" priority="2393" operator="equal">
      <formula>"SIM"</formula>
    </cfRule>
  </conditionalFormatting>
  <conditionalFormatting sqref="Z21">
    <cfRule type="cellIs" dxfId="1013" priority="2391" operator="equal">
      <formula>"OPORTUNIDADE"</formula>
    </cfRule>
  </conditionalFormatting>
  <conditionalFormatting sqref="Z21">
    <cfRule type="cellIs" dxfId="1012" priority="2389" operator="equal">
      <formula>"NÃO"</formula>
    </cfRule>
    <cfRule type="cellIs" dxfId="1011" priority="2390" operator="equal">
      <formula>"SIM"</formula>
    </cfRule>
  </conditionalFormatting>
  <conditionalFormatting sqref="Z21">
    <cfRule type="cellIs" dxfId="1010" priority="2388" operator="equal">
      <formula>"OPORTUNIDADE"</formula>
    </cfRule>
  </conditionalFormatting>
  <conditionalFormatting sqref="Z21">
    <cfRule type="cellIs" dxfId="1009" priority="2386" operator="equal">
      <formula>"NÃO"</formula>
    </cfRule>
    <cfRule type="cellIs" dxfId="1008" priority="2387" operator="equal">
      <formula>"SIM"</formula>
    </cfRule>
  </conditionalFormatting>
  <conditionalFormatting sqref="Z21">
    <cfRule type="cellIs" dxfId="1007" priority="2385" operator="equal">
      <formula>"OPORTUNIDADE"</formula>
    </cfRule>
  </conditionalFormatting>
  <conditionalFormatting sqref="Z21">
    <cfRule type="cellIs" dxfId="1006" priority="2383" operator="equal">
      <formula>"NÃO"</formula>
    </cfRule>
    <cfRule type="cellIs" dxfId="1005" priority="2384" operator="equal">
      <formula>"SIM"</formula>
    </cfRule>
  </conditionalFormatting>
  <conditionalFormatting sqref="Z21">
    <cfRule type="cellIs" dxfId="1004" priority="2382" operator="equal">
      <formula>"OPORTUNIDADE"</formula>
    </cfRule>
  </conditionalFormatting>
  <conditionalFormatting sqref="Z21">
    <cfRule type="cellIs" dxfId="1003" priority="2380" operator="equal">
      <formula>"NÃO"</formula>
    </cfRule>
    <cfRule type="cellIs" dxfId="1002" priority="2381" operator="equal">
      <formula>"SIM"</formula>
    </cfRule>
  </conditionalFormatting>
  <conditionalFormatting sqref="Z21">
    <cfRule type="cellIs" dxfId="1001" priority="2379" operator="equal">
      <formula>"OPORTUNIDADE"</formula>
    </cfRule>
  </conditionalFormatting>
  <conditionalFormatting sqref="Z21">
    <cfRule type="cellIs" dxfId="1000" priority="2377" operator="equal">
      <formula>"NÃO"</formula>
    </cfRule>
    <cfRule type="cellIs" dxfId="999" priority="2378" operator="equal">
      <formula>"SIM"</formula>
    </cfRule>
  </conditionalFormatting>
  <conditionalFormatting sqref="Y21">
    <cfRule type="cellIs" dxfId="998" priority="2376" operator="equal">
      <formula>"OPORTUNIDADE"</formula>
    </cfRule>
  </conditionalFormatting>
  <conditionalFormatting sqref="Y21">
    <cfRule type="cellIs" dxfId="997" priority="2374" operator="equal">
      <formula>"NÃO"</formula>
    </cfRule>
    <cfRule type="cellIs" dxfId="996" priority="2375" operator="equal">
      <formula>"SIM"</formula>
    </cfRule>
  </conditionalFormatting>
  <conditionalFormatting sqref="Z30:Z31">
    <cfRule type="cellIs" dxfId="995" priority="2373" operator="equal">
      <formula>"OPORTUNIDADE"</formula>
    </cfRule>
  </conditionalFormatting>
  <conditionalFormatting sqref="Z30:Z31">
    <cfRule type="cellIs" dxfId="994" priority="2371" operator="equal">
      <formula>"NÃO"</formula>
    </cfRule>
    <cfRule type="cellIs" dxfId="993" priority="2372" operator="equal">
      <formula>"SIM"</formula>
    </cfRule>
  </conditionalFormatting>
  <conditionalFormatting sqref="Z30:Z31">
    <cfRule type="cellIs" dxfId="992" priority="2370" operator="equal">
      <formula>"OPORTUNIDADE"</formula>
    </cfRule>
  </conditionalFormatting>
  <conditionalFormatting sqref="Z30:Z31">
    <cfRule type="cellIs" dxfId="991" priority="2368" operator="equal">
      <formula>"NÃO"</formula>
    </cfRule>
    <cfRule type="cellIs" dxfId="990" priority="2369" operator="equal">
      <formula>"SIM"</formula>
    </cfRule>
  </conditionalFormatting>
  <conditionalFormatting sqref="Z30:Z31">
    <cfRule type="cellIs" dxfId="989" priority="2367" operator="equal">
      <formula>"OPORTUNIDADE"</formula>
    </cfRule>
  </conditionalFormatting>
  <conditionalFormatting sqref="Z30:Z31">
    <cfRule type="cellIs" dxfId="988" priority="2365" operator="equal">
      <formula>"NÃO"</formula>
    </cfRule>
    <cfRule type="cellIs" dxfId="987" priority="2366" operator="equal">
      <formula>"SIM"</formula>
    </cfRule>
  </conditionalFormatting>
  <conditionalFormatting sqref="Z30:Z31">
    <cfRule type="cellIs" dxfId="986" priority="2364" operator="equal">
      <formula>"OPORTUNIDADE"</formula>
    </cfRule>
  </conditionalFormatting>
  <conditionalFormatting sqref="Z30:Z31">
    <cfRule type="cellIs" dxfId="985" priority="2362" operator="equal">
      <formula>"NÃO"</formula>
    </cfRule>
    <cfRule type="cellIs" dxfId="984" priority="2363" operator="equal">
      <formula>"SIM"</formula>
    </cfRule>
  </conditionalFormatting>
  <conditionalFormatting sqref="Z30:Z31">
    <cfRule type="cellIs" dxfId="983" priority="2361" operator="equal">
      <formula>"OPORTUNIDADE"</formula>
    </cfRule>
  </conditionalFormatting>
  <conditionalFormatting sqref="Z30:Z31">
    <cfRule type="cellIs" dxfId="982" priority="2359" operator="equal">
      <formula>"NÃO"</formula>
    </cfRule>
    <cfRule type="cellIs" dxfId="981" priority="2360" operator="equal">
      <formula>"SIM"</formula>
    </cfRule>
  </conditionalFormatting>
  <conditionalFormatting sqref="Z30:Z31">
    <cfRule type="cellIs" dxfId="980" priority="2358" operator="equal">
      <formula>"OPORTUNIDADE"</formula>
    </cfRule>
  </conditionalFormatting>
  <conditionalFormatting sqref="Z30:Z31">
    <cfRule type="cellIs" dxfId="979" priority="2356" operator="equal">
      <formula>"NÃO"</formula>
    </cfRule>
    <cfRule type="cellIs" dxfId="978" priority="2357" operator="equal">
      <formula>"SIM"</formula>
    </cfRule>
  </conditionalFormatting>
  <conditionalFormatting sqref="Z30:Z31">
    <cfRule type="cellIs" dxfId="977" priority="2355" operator="equal">
      <formula>"OPORTUNIDADE"</formula>
    </cfRule>
  </conditionalFormatting>
  <conditionalFormatting sqref="Z30:Z31">
    <cfRule type="cellIs" dxfId="976" priority="2353" operator="equal">
      <formula>"NÃO"</formula>
    </cfRule>
    <cfRule type="cellIs" dxfId="975" priority="2354" operator="equal">
      <formula>"SIM"</formula>
    </cfRule>
  </conditionalFormatting>
  <conditionalFormatting sqref="Z30:Z31">
    <cfRule type="cellIs" dxfId="974" priority="2352" operator="equal">
      <formula>"OPORTUNIDADE"</formula>
    </cfRule>
  </conditionalFormatting>
  <conditionalFormatting sqref="Z30:Z31">
    <cfRule type="cellIs" dxfId="973" priority="2350" operator="equal">
      <formula>"NÃO"</formula>
    </cfRule>
    <cfRule type="cellIs" dxfId="972" priority="2351" operator="equal">
      <formula>"SIM"</formula>
    </cfRule>
  </conditionalFormatting>
  <conditionalFormatting sqref="Z30:Z31">
    <cfRule type="cellIs" dxfId="971" priority="2349" operator="equal">
      <formula>"OPORTUNIDADE"</formula>
    </cfRule>
  </conditionalFormatting>
  <conditionalFormatting sqref="Z30:Z31">
    <cfRule type="cellIs" dxfId="970" priority="2347" operator="equal">
      <formula>"NÃO"</formula>
    </cfRule>
    <cfRule type="cellIs" dxfId="969" priority="2348" operator="equal">
      <formula>"SIM"</formula>
    </cfRule>
  </conditionalFormatting>
  <conditionalFormatting sqref="Z30:Z31">
    <cfRule type="cellIs" dxfId="968" priority="2346" operator="equal">
      <formula>"OPORTUNIDADE"</formula>
    </cfRule>
  </conditionalFormatting>
  <conditionalFormatting sqref="Z30:Z31">
    <cfRule type="cellIs" dxfId="967" priority="2344" operator="equal">
      <formula>"NÃO"</formula>
    </cfRule>
    <cfRule type="cellIs" dxfId="966" priority="2345" operator="equal">
      <formula>"SIM"</formula>
    </cfRule>
  </conditionalFormatting>
  <conditionalFormatting sqref="Z30:Z31">
    <cfRule type="cellIs" dxfId="965" priority="2343" operator="equal">
      <formula>"OPORTUNIDADE"</formula>
    </cfRule>
  </conditionalFormatting>
  <conditionalFormatting sqref="Z30:Z31">
    <cfRule type="cellIs" dxfId="964" priority="2341" operator="equal">
      <formula>"NÃO"</formula>
    </cfRule>
    <cfRule type="cellIs" dxfId="963" priority="2342" operator="equal">
      <formula>"SIM"</formula>
    </cfRule>
  </conditionalFormatting>
  <conditionalFormatting sqref="Z30:Z31">
    <cfRule type="cellIs" dxfId="962" priority="2340" operator="equal">
      <formula>"OPORTUNIDADE"</formula>
    </cfRule>
  </conditionalFormatting>
  <conditionalFormatting sqref="Z30:Z31">
    <cfRule type="cellIs" dxfId="961" priority="2338" operator="equal">
      <formula>"NÃO"</formula>
    </cfRule>
    <cfRule type="cellIs" dxfId="960" priority="2339" operator="equal">
      <formula>"SIM"</formula>
    </cfRule>
  </conditionalFormatting>
  <conditionalFormatting sqref="Y35:Z35">
    <cfRule type="cellIs" dxfId="959" priority="2334" operator="equal">
      <formula>"OPORTUNIDADE"</formula>
    </cfRule>
  </conditionalFormatting>
  <conditionalFormatting sqref="Y35:Z35">
    <cfRule type="cellIs" dxfId="958" priority="2332" operator="equal">
      <formula>"NÃO"</formula>
    </cfRule>
    <cfRule type="cellIs" dxfId="957" priority="2333" operator="equal">
      <formula>"SIM"</formula>
    </cfRule>
  </conditionalFormatting>
  <conditionalFormatting sqref="Z32:Z33">
    <cfRule type="cellIs" dxfId="956" priority="2328" operator="equal">
      <formula>"OPORTUNIDADE"</formula>
    </cfRule>
  </conditionalFormatting>
  <conditionalFormatting sqref="Z32:Z33">
    <cfRule type="cellIs" dxfId="955" priority="2326" operator="equal">
      <formula>"NÃO"</formula>
    </cfRule>
    <cfRule type="cellIs" dxfId="954" priority="2327" operator="equal">
      <formula>"SIM"</formula>
    </cfRule>
  </conditionalFormatting>
  <conditionalFormatting sqref="Z29:Z30">
    <cfRule type="cellIs" dxfId="953" priority="2325" operator="equal">
      <formula>"OPORTUNIDADE"</formula>
    </cfRule>
  </conditionalFormatting>
  <conditionalFormatting sqref="Z29:Z30">
    <cfRule type="cellIs" dxfId="952" priority="2323" operator="equal">
      <formula>"NÃO"</formula>
    </cfRule>
    <cfRule type="cellIs" dxfId="951" priority="2324" operator="equal">
      <formula>"SIM"</formula>
    </cfRule>
  </conditionalFormatting>
  <conditionalFormatting sqref="Z29:Z30">
    <cfRule type="cellIs" dxfId="950" priority="2322" operator="equal">
      <formula>"OPORTUNIDADE"</formula>
    </cfRule>
  </conditionalFormatting>
  <conditionalFormatting sqref="Z29:Z30">
    <cfRule type="cellIs" dxfId="949" priority="2320" operator="equal">
      <formula>"NÃO"</formula>
    </cfRule>
    <cfRule type="cellIs" dxfId="948" priority="2321" operator="equal">
      <formula>"SIM"</formula>
    </cfRule>
  </conditionalFormatting>
  <conditionalFormatting sqref="Z29:Z30">
    <cfRule type="cellIs" dxfId="947" priority="2319" operator="equal">
      <formula>"OPORTUNIDADE"</formula>
    </cfRule>
  </conditionalFormatting>
  <conditionalFormatting sqref="Z29:Z30">
    <cfRule type="cellIs" dxfId="946" priority="2317" operator="equal">
      <formula>"NÃO"</formula>
    </cfRule>
    <cfRule type="cellIs" dxfId="945" priority="2318" operator="equal">
      <formula>"SIM"</formula>
    </cfRule>
  </conditionalFormatting>
  <conditionalFormatting sqref="Z29:Z30">
    <cfRule type="cellIs" dxfId="944" priority="2316" operator="equal">
      <formula>"OPORTUNIDADE"</formula>
    </cfRule>
  </conditionalFormatting>
  <conditionalFormatting sqref="Z29:Z30">
    <cfRule type="cellIs" dxfId="943" priority="2314" operator="equal">
      <formula>"NÃO"</formula>
    </cfRule>
    <cfRule type="cellIs" dxfId="942" priority="2315" operator="equal">
      <formula>"SIM"</formula>
    </cfRule>
  </conditionalFormatting>
  <conditionalFormatting sqref="Z29:Z30">
    <cfRule type="cellIs" dxfId="941" priority="2313" operator="equal">
      <formula>"OPORTUNIDADE"</formula>
    </cfRule>
  </conditionalFormatting>
  <conditionalFormatting sqref="Z29:Z30">
    <cfRule type="cellIs" dxfId="940" priority="2311" operator="equal">
      <formula>"NÃO"</formula>
    </cfRule>
    <cfRule type="cellIs" dxfId="939" priority="2312" operator="equal">
      <formula>"SIM"</formula>
    </cfRule>
  </conditionalFormatting>
  <conditionalFormatting sqref="Z29:Z30">
    <cfRule type="cellIs" dxfId="938" priority="2310" operator="equal">
      <formula>"OPORTUNIDADE"</formula>
    </cfRule>
  </conditionalFormatting>
  <conditionalFormatting sqref="Z29:Z30">
    <cfRule type="cellIs" dxfId="937" priority="2308" operator="equal">
      <formula>"NÃO"</formula>
    </cfRule>
    <cfRule type="cellIs" dxfId="936" priority="2309" operator="equal">
      <formula>"SIM"</formula>
    </cfRule>
  </conditionalFormatting>
  <conditionalFormatting sqref="Z29:Z30">
    <cfRule type="cellIs" dxfId="935" priority="2307" operator="equal">
      <formula>"OPORTUNIDADE"</formula>
    </cfRule>
  </conditionalFormatting>
  <conditionalFormatting sqref="Z29:Z30">
    <cfRule type="cellIs" dxfId="934" priority="2305" operator="equal">
      <formula>"NÃO"</formula>
    </cfRule>
    <cfRule type="cellIs" dxfId="933" priority="2306" operator="equal">
      <formula>"SIM"</formula>
    </cfRule>
  </conditionalFormatting>
  <conditionalFormatting sqref="Z29:Z30">
    <cfRule type="cellIs" dxfId="932" priority="2304" operator="equal">
      <formula>"OPORTUNIDADE"</formula>
    </cfRule>
  </conditionalFormatting>
  <conditionalFormatting sqref="Z29:Z30">
    <cfRule type="cellIs" dxfId="931" priority="2302" operator="equal">
      <formula>"NÃO"</formula>
    </cfRule>
    <cfRule type="cellIs" dxfId="930" priority="2303" operator="equal">
      <formula>"SIM"</formula>
    </cfRule>
  </conditionalFormatting>
  <conditionalFormatting sqref="Z29:Z30">
    <cfRule type="cellIs" dxfId="929" priority="2301" operator="equal">
      <formula>"OPORTUNIDADE"</formula>
    </cfRule>
  </conditionalFormatting>
  <conditionalFormatting sqref="Z29:Z30">
    <cfRule type="cellIs" dxfId="928" priority="2299" operator="equal">
      <formula>"NÃO"</formula>
    </cfRule>
    <cfRule type="cellIs" dxfId="927" priority="2300" operator="equal">
      <formula>"SIM"</formula>
    </cfRule>
  </conditionalFormatting>
  <conditionalFormatting sqref="Z29:Z30">
    <cfRule type="cellIs" dxfId="926" priority="2298" operator="equal">
      <formula>"OPORTUNIDADE"</formula>
    </cfRule>
  </conditionalFormatting>
  <conditionalFormatting sqref="Z29:Z30">
    <cfRule type="cellIs" dxfId="925" priority="2296" operator="equal">
      <formula>"NÃO"</formula>
    </cfRule>
    <cfRule type="cellIs" dxfId="924" priority="2297" operator="equal">
      <formula>"SIM"</formula>
    </cfRule>
  </conditionalFormatting>
  <conditionalFormatting sqref="Z29:Z30">
    <cfRule type="cellIs" dxfId="923" priority="2295" operator="equal">
      <formula>"OPORTUNIDADE"</formula>
    </cfRule>
  </conditionalFormatting>
  <conditionalFormatting sqref="Z29:Z30">
    <cfRule type="cellIs" dxfId="922" priority="2293" operator="equal">
      <formula>"NÃO"</formula>
    </cfRule>
    <cfRule type="cellIs" dxfId="921" priority="2294" operator="equal">
      <formula>"SIM"</formula>
    </cfRule>
  </conditionalFormatting>
  <conditionalFormatting sqref="Z29:Z30">
    <cfRule type="cellIs" dxfId="920" priority="2292" operator="equal">
      <formula>"OPORTUNIDADE"</formula>
    </cfRule>
  </conditionalFormatting>
  <conditionalFormatting sqref="Z29:Z30">
    <cfRule type="cellIs" dxfId="919" priority="2290" operator="equal">
      <formula>"NÃO"</formula>
    </cfRule>
    <cfRule type="cellIs" dxfId="918" priority="2291" operator="equal">
      <formula>"SIM"</formula>
    </cfRule>
  </conditionalFormatting>
  <conditionalFormatting sqref="Z29:Z30">
    <cfRule type="cellIs" dxfId="917" priority="2289" operator="equal">
      <formula>"OPORTUNIDADE"</formula>
    </cfRule>
  </conditionalFormatting>
  <conditionalFormatting sqref="Z29:Z30">
    <cfRule type="cellIs" dxfId="916" priority="2287" operator="equal">
      <formula>"NÃO"</formula>
    </cfRule>
    <cfRule type="cellIs" dxfId="915" priority="2288" operator="equal">
      <formula>"SIM"</formula>
    </cfRule>
  </conditionalFormatting>
  <conditionalFormatting sqref="Z29:Z30">
    <cfRule type="cellIs" dxfId="914" priority="2286" operator="equal">
      <formula>"OPORTUNIDADE"</formula>
    </cfRule>
  </conditionalFormatting>
  <conditionalFormatting sqref="Z29:Z30">
    <cfRule type="cellIs" dxfId="913" priority="2284" operator="equal">
      <formula>"NÃO"</formula>
    </cfRule>
    <cfRule type="cellIs" dxfId="912" priority="2285" operator="equal">
      <formula>"SIM"</formula>
    </cfRule>
  </conditionalFormatting>
  <conditionalFormatting sqref="Z29:Z30">
    <cfRule type="cellIs" dxfId="911" priority="2283" operator="equal">
      <formula>"OPORTUNIDADE"</formula>
    </cfRule>
  </conditionalFormatting>
  <conditionalFormatting sqref="Z29:Z30">
    <cfRule type="cellIs" dxfId="910" priority="2281" operator="equal">
      <formula>"NÃO"</formula>
    </cfRule>
    <cfRule type="cellIs" dxfId="909" priority="2282" operator="equal">
      <formula>"SIM"</formula>
    </cfRule>
  </conditionalFormatting>
  <conditionalFormatting sqref="Z29:Z30">
    <cfRule type="cellIs" dxfId="908" priority="2280" operator="equal">
      <formula>"OPORTUNIDADE"</formula>
    </cfRule>
  </conditionalFormatting>
  <conditionalFormatting sqref="Z29:Z30">
    <cfRule type="cellIs" dxfId="907" priority="2278" operator="equal">
      <formula>"NÃO"</formula>
    </cfRule>
    <cfRule type="cellIs" dxfId="906" priority="2279" operator="equal">
      <formula>"SIM"</formula>
    </cfRule>
  </conditionalFormatting>
  <conditionalFormatting sqref="Z29:Z30">
    <cfRule type="cellIs" dxfId="905" priority="2277" operator="equal">
      <formula>"OPORTUNIDADE"</formula>
    </cfRule>
  </conditionalFormatting>
  <conditionalFormatting sqref="Z29:Z30">
    <cfRule type="cellIs" dxfId="904" priority="2275" operator="equal">
      <formula>"NÃO"</formula>
    </cfRule>
    <cfRule type="cellIs" dxfId="903" priority="2276" operator="equal">
      <formula>"SIM"</formula>
    </cfRule>
  </conditionalFormatting>
  <conditionalFormatting sqref="Z29:Z30">
    <cfRule type="cellIs" dxfId="902" priority="2274" operator="equal">
      <formula>"OPORTUNIDADE"</formula>
    </cfRule>
  </conditionalFormatting>
  <conditionalFormatting sqref="Z29:Z30">
    <cfRule type="cellIs" dxfId="901" priority="2272" operator="equal">
      <formula>"NÃO"</formula>
    </cfRule>
    <cfRule type="cellIs" dxfId="900" priority="2273" operator="equal">
      <formula>"SIM"</formula>
    </cfRule>
  </conditionalFormatting>
  <conditionalFormatting sqref="Z29:Z30">
    <cfRule type="cellIs" dxfId="899" priority="2271" operator="equal">
      <formula>"OPORTUNIDADE"</formula>
    </cfRule>
  </conditionalFormatting>
  <conditionalFormatting sqref="Z29:Z30">
    <cfRule type="cellIs" dxfId="898" priority="2269" operator="equal">
      <formula>"NÃO"</formula>
    </cfRule>
    <cfRule type="cellIs" dxfId="897" priority="2270" operator="equal">
      <formula>"SIM"</formula>
    </cfRule>
  </conditionalFormatting>
  <conditionalFormatting sqref="Z10">
    <cfRule type="cellIs" dxfId="896" priority="2265" operator="equal">
      <formula>"OPORTUNIDADE"</formula>
    </cfRule>
  </conditionalFormatting>
  <conditionalFormatting sqref="Z10">
    <cfRule type="cellIs" dxfId="895" priority="2263" operator="equal">
      <formula>"NÃO"</formula>
    </cfRule>
    <cfRule type="cellIs" dxfId="894" priority="2264" operator="equal">
      <formula>"SIM"</formula>
    </cfRule>
  </conditionalFormatting>
  <conditionalFormatting sqref="Z10">
    <cfRule type="cellIs" dxfId="893" priority="2262" operator="equal">
      <formula>"OPORTUNIDADE"</formula>
    </cfRule>
  </conditionalFormatting>
  <conditionalFormatting sqref="Z10">
    <cfRule type="cellIs" dxfId="892" priority="2260" operator="equal">
      <formula>"NÃO"</formula>
    </cfRule>
    <cfRule type="cellIs" dxfId="891" priority="2261" operator="equal">
      <formula>"SIM"</formula>
    </cfRule>
  </conditionalFormatting>
  <conditionalFormatting sqref="Z10">
    <cfRule type="cellIs" dxfId="890" priority="2259" operator="equal">
      <formula>"OPORTUNIDADE"</formula>
    </cfRule>
  </conditionalFormatting>
  <conditionalFormatting sqref="Z10">
    <cfRule type="cellIs" dxfId="889" priority="2257" operator="equal">
      <formula>"NÃO"</formula>
    </cfRule>
    <cfRule type="cellIs" dxfId="888" priority="2258" operator="equal">
      <formula>"SIM"</formula>
    </cfRule>
  </conditionalFormatting>
  <conditionalFormatting sqref="Z10">
    <cfRule type="cellIs" dxfId="887" priority="2256" operator="equal">
      <formula>"OPORTUNIDADE"</formula>
    </cfRule>
  </conditionalFormatting>
  <conditionalFormatting sqref="Z10">
    <cfRule type="cellIs" dxfId="886" priority="2254" operator="equal">
      <formula>"NÃO"</formula>
    </cfRule>
    <cfRule type="cellIs" dxfId="885" priority="2255" operator="equal">
      <formula>"SIM"</formula>
    </cfRule>
  </conditionalFormatting>
  <conditionalFormatting sqref="Z10">
    <cfRule type="cellIs" dxfId="884" priority="2148" operator="equal">
      <formula>"OPORTUNIDADE"</formula>
    </cfRule>
  </conditionalFormatting>
  <conditionalFormatting sqref="Z10">
    <cfRule type="cellIs" dxfId="883" priority="2146" operator="equal">
      <formula>"NÃO"</formula>
    </cfRule>
    <cfRule type="cellIs" dxfId="882" priority="2147" operator="equal">
      <formula>"SIM"</formula>
    </cfRule>
  </conditionalFormatting>
  <conditionalFormatting sqref="Z10">
    <cfRule type="cellIs" dxfId="881" priority="1995" operator="equal">
      <formula>"OPORTUNIDADE"</formula>
    </cfRule>
  </conditionalFormatting>
  <conditionalFormatting sqref="Z10">
    <cfRule type="cellIs" dxfId="880" priority="1993" operator="equal">
      <formula>"NÃO"</formula>
    </cfRule>
    <cfRule type="cellIs" dxfId="879" priority="1994" operator="equal">
      <formula>"SIM"</formula>
    </cfRule>
  </conditionalFormatting>
  <conditionalFormatting sqref="Z10">
    <cfRule type="cellIs" dxfId="878" priority="1932" operator="equal">
      <formula>"OPORTUNIDADE"</formula>
    </cfRule>
  </conditionalFormatting>
  <conditionalFormatting sqref="Z10">
    <cfRule type="cellIs" dxfId="877" priority="1930" operator="equal">
      <formula>"NÃO"</formula>
    </cfRule>
    <cfRule type="cellIs" dxfId="876" priority="1931" operator="equal">
      <formula>"SIM"</formula>
    </cfRule>
  </conditionalFormatting>
  <conditionalFormatting sqref="Z10">
    <cfRule type="cellIs" dxfId="875" priority="1929" operator="equal">
      <formula>"OPORTUNIDADE"</formula>
    </cfRule>
  </conditionalFormatting>
  <conditionalFormatting sqref="Z10">
    <cfRule type="cellIs" dxfId="874" priority="1927" operator="equal">
      <formula>"NÃO"</formula>
    </cfRule>
    <cfRule type="cellIs" dxfId="873" priority="1928" operator="equal">
      <formula>"SIM"</formula>
    </cfRule>
  </conditionalFormatting>
  <conditionalFormatting sqref="Z10">
    <cfRule type="cellIs" dxfId="872" priority="1920" operator="equal">
      <formula>"OPORTUNIDADE"</formula>
    </cfRule>
  </conditionalFormatting>
  <conditionalFormatting sqref="Z10">
    <cfRule type="cellIs" dxfId="871" priority="1918" operator="equal">
      <formula>"NÃO"</formula>
    </cfRule>
    <cfRule type="cellIs" dxfId="870" priority="1919" operator="equal">
      <formula>"SIM"</formula>
    </cfRule>
  </conditionalFormatting>
  <conditionalFormatting sqref="Z10">
    <cfRule type="cellIs" dxfId="869" priority="1917" operator="equal">
      <formula>"OPORTUNIDADE"</formula>
    </cfRule>
  </conditionalFormatting>
  <conditionalFormatting sqref="Z10">
    <cfRule type="cellIs" dxfId="868" priority="1915" operator="equal">
      <formula>"NÃO"</formula>
    </cfRule>
    <cfRule type="cellIs" dxfId="867" priority="1916" operator="equal">
      <formula>"SIM"</formula>
    </cfRule>
  </conditionalFormatting>
  <conditionalFormatting sqref="Z10">
    <cfRule type="cellIs" dxfId="866" priority="1914" operator="equal">
      <formula>"OPORTUNIDADE"</formula>
    </cfRule>
  </conditionalFormatting>
  <conditionalFormatting sqref="Z10">
    <cfRule type="cellIs" dxfId="865" priority="1912" operator="equal">
      <formula>"NÃO"</formula>
    </cfRule>
    <cfRule type="cellIs" dxfId="864" priority="1913" operator="equal">
      <formula>"SIM"</formula>
    </cfRule>
  </conditionalFormatting>
  <conditionalFormatting sqref="Z10">
    <cfRule type="cellIs" dxfId="863" priority="1911" operator="equal">
      <formula>"OPORTUNIDADE"</formula>
    </cfRule>
  </conditionalFormatting>
  <conditionalFormatting sqref="Z10">
    <cfRule type="cellIs" dxfId="862" priority="1909" operator="equal">
      <formula>"NÃO"</formula>
    </cfRule>
    <cfRule type="cellIs" dxfId="861" priority="1910" operator="equal">
      <formula>"SIM"</formula>
    </cfRule>
  </conditionalFormatting>
  <conditionalFormatting sqref="Z10">
    <cfRule type="cellIs" dxfId="860" priority="1773" operator="equal">
      <formula>"OPORTUNIDADE"</formula>
    </cfRule>
  </conditionalFormatting>
  <conditionalFormatting sqref="Z10">
    <cfRule type="cellIs" dxfId="859" priority="1771" operator="equal">
      <formula>"NÃO"</formula>
    </cfRule>
    <cfRule type="cellIs" dxfId="858" priority="1772" operator="equal">
      <formula>"SIM"</formula>
    </cfRule>
  </conditionalFormatting>
  <conditionalFormatting sqref="Z10">
    <cfRule type="cellIs" dxfId="857" priority="1620" operator="equal">
      <formula>"OPORTUNIDADE"</formula>
    </cfRule>
  </conditionalFormatting>
  <conditionalFormatting sqref="Z10">
    <cfRule type="cellIs" dxfId="856" priority="1618" operator="equal">
      <formula>"NÃO"</formula>
    </cfRule>
    <cfRule type="cellIs" dxfId="855" priority="1619" operator="equal">
      <formula>"SIM"</formula>
    </cfRule>
  </conditionalFormatting>
  <conditionalFormatting sqref="Z10">
    <cfRule type="cellIs" dxfId="854" priority="1557" operator="equal">
      <formula>"OPORTUNIDADE"</formula>
    </cfRule>
  </conditionalFormatting>
  <conditionalFormatting sqref="Z10">
    <cfRule type="cellIs" dxfId="853" priority="1555" operator="equal">
      <formula>"NÃO"</formula>
    </cfRule>
    <cfRule type="cellIs" dxfId="852" priority="1556" operator="equal">
      <formula>"SIM"</formula>
    </cfRule>
  </conditionalFormatting>
  <conditionalFormatting sqref="Z10">
    <cfRule type="cellIs" dxfId="851" priority="1554" operator="equal">
      <formula>"OPORTUNIDADE"</formula>
    </cfRule>
  </conditionalFormatting>
  <conditionalFormatting sqref="Z10">
    <cfRule type="cellIs" dxfId="850" priority="1552" operator="equal">
      <formula>"NÃO"</formula>
    </cfRule>
    <cfRule type="cellIs" dxfId="849" priority="1553" operator="equal">
      <formula>"SIM"</formula>
    </cfRule>
  </conditionalFormatting>
  <conditionalFormatting sqref="Z10">
    <cfRule type="cellIs" dxfId="848" priority="1545" operator="equal">
      <formula>"OPORTUNIDADE"</formula>
    </cfRule>
  </conditionalFormatting>
  <conditionalFormatting sqref="Z10">
    <cfRule type="cellIs" dxfId="847" priority="1543" operator="equal">
      <formula>"NÃO"</formula>
    </cfRule>
    <cfRule type="cellIs" dxfId="846" priority="1544" operator="equal">
      <formula>"SIM"</formula>
    </cfRule>
  </conditionalFormatting>
  <conditionalFormatting sqref="Z10">
    <cfRule type="cellIs" dxfId="845" priority="1542" operator="equal">
      <formula>"OPORTUNIDADE"</formula>
    </cfRule>
  </conditionalFormatting>
  <conditionalFormatting sqref="Z10">
    <cfRule type="cellIs" dxfId="844" priority="1540" operator="equal">
      <formula>"NÃO"</formula>
    </cfRule>
    <cfRule type="cellIs" dxfId="843" priority="1541" operator="equal">
      <formula>"SIM"</formula>
    </cfRule>
  </conditionalFormatting>
  <conditionalFormatting sqref="Z10">
    <cfRule type="cellIs" dxfId="842" priority="1539" operator="equal">
      <formula>"OPORTUNIDADE"</formula>
    </cfRule>
  </conditionalFormatting>
  <conditionalFormatting sqref="Z10">
    <cfRule type="cellIs" dxfId="841" priority="1537" operator="equal">
      <formula>"NÃO"</formula>
    </cfRule>
    <cfRule type="cellIs" dxfId="840" priority="1538" operator="equal">
      <formula>"SIM"</formula>
    </cfRule>
  </conditionalFormatting>
  <conditionalFormatting sqref="Z10">
    <cfRule type="cellIs" dxfId="839" priority="1536" operator="equal">
      <formula>"OPORTUNIDADE"</formula>
    </cfRule>
  </conditionalFormatting>
  <conditionalFormatting sqref="Z10">
    <cfRule type="cellIs" dxfId="838" priority="1534" operator="equal">
      <formula>"NÃO"</formula>
    </cfRule>
    <cfRule type="cellIs" dxfId="837" priority="1535" operator="equal">
      <formula>"SIM"</formula>
    </cfRule>
  </conditionalFormatting>
  <conditionalFormatting sqref="Z28:Z29">
    <cfRule type="cellIs" dxfId="836" priority="1497" operator="equal">
      <formula>"OPORTUNIDADE"</formula>
    </cfRule>
  </conditionalFormatting>
  <conditionalFormatting sqref="Z28:Z29">
    <cfRule type="cellIs" dxfId="835" priority="1495" operator="equal">
      <formula>"NÃO"</formula>
    </cfRule>
    <cfRule type="cellIs" dxfId="834" priority="1496" operator="equal">
      <formula>"SIM"</formula>
    </cfRule>
  </conditionalFormatting>
  <conditionalFormatting sqref="Z28:Z29">
    <cfRule type="cellIs" dxfId="833" priority="1494" operator="equal">
      <formula>"OPORTUNIDADE"</formula>
    </cfRule>
  </conditionalFormatting>
  <conditionalFormatting sqref="Z28:Z29">
    <cfRule type="cellIs" dxfId="832" priority="1492" operator="equal">
      <formula>"NÃO"</formula>
    </cfRule>
    <cfRule type="cellIs" dxfId="831" priority="1493" operator="equal">
      <formula>"SIM"</formula>
    </cfRule>
  </conditionalFormatting>
  <conditionalFormatting sqref="Z33:Z34">
    <cfRule type="cellIs" dxfId="830" priority="1485" operator="equal">
      <formula>"OPORTUNIDADE"</formula>
    </cfRule>
  </conditionalFormatting>
  <conditionalFormatting sqref="Z33:Z34">
    <cfRule type="cellIs" dxfId="829" priority="1483" operator="equal">
      <formula>"NÃO"</formula>
    </cfRule>
    <cfRule type="cellIs" dxfId="828" priority="1484" operator="equal">
      <formula>"SIM"</formula>
    </cfRule>
  </conditionalFormatting>
  <conditionalFormatting sqref="Z15">
    <cfRule type="cellIs" dxfId="827" priority="1482" operator="equal">
      <formula>"OPORTUNIDADE"</formula>
    </cfRule>
  </conditionalFormatting>
  <conditionalFormatting sqref="Z15">
    <cfRule type="cellIs" dxfId="826" priority="1480" operator="equal">
      <formula>"NÃO"</formula>
    </cfRule>
    <cfRule type="cellIs" dxfId="825" priority="1481" operator="equal">
      <formula>"SIM"</formula>
    </cfRule>
  </conditionalFormatting>
  <conditionalFormatting sqref="Z15">
    <cfRule type="cellIs" dxfId="824" priority="1479" operator="equal">
      <formula>"OPORTUNIDADE"</formula>
    </cfRule>
  </conditionalFormatting>
  <conditionalFormatting sqref="Z15">
    <cfRule type="cellIs" dxfId="823" priority="1477" operator="equal">
      <formula>"NÃO"</formula>
    </cfRule>
    <cfRule type="cellIs" dxfId="822" priority="1478" operator="equal">
      <formula>"SIM"</formula>
    </cfRule>
  </conditionalFormatting>
  <conditionalFormatting sqref="Z15">
    <cfRule type="cellIs" dxfId="821" priority="1476" operator="equal">
      <formula>"OPORTUNIDADE"</formula>
    </cfRule>
  </conditionalFormatting>
  <conditionalFormatting sqref="Z15">
    <cfRule type="cellIs" dxfId="820" priority="1474" operator="equal">
      <formula>"NÃO"</formula>
    </cfRule>
    <cfRule type="cellIs" dxfId="819" priority="1475" operator="equal">
      <formula>"SIM"</formula>
    </cfRule>
  </conditionalFormatting>
  <conditionalFormatting sqref="Z24:Z25">
    <cfRule type="cellIs" dxfId="818" priority="1473" operator="equal">
      <formula>"OPORTUNIDADE"</formula>
    </cfRule>
  </conditionalFormatting>
  <conditionalFormatting sqref="Z24:Z25">
    <cfRule type="cellIs" dxfId="817" priority="1471" operator="equal">
      <formula>"NÃO"</formula>
    </cfRule>
    <cfRule type="cellIs" dxfId="816" priority="1472" operator="equal">
      <formula>"SIM"</formula>
    </cfRule>
  </conditionalFormatting>
  <conditionalFormatting sqref="Z24:Z25">
    <cfRule type="cellIs" dxfId="815" priority="1470" operator="equal">
      <formula>"OPORTUNIDADE"</formula>
    </cfRule>
  </conditionalFormatting>
  <conditionalFormatting sqref="Z24:Z25">
    <cfRule type="cellIs" dxfId="814" priority="1468" operator="equal">
      <formula>"NÃO"</formula>
    </cfRule>
    <cfRule type="cellIs" dxfId="813" priority="1469" operator="equal">
      <formula>"SIM"</formula>
    </cfRule>
  </conditionalFormatting>
  <conditionalFormatting sqref="Z24:Z25">
    <cfRule type="cellIs" dxfId="812" priority="1467" operator="equal">
      <formula>"OPORTUNIDADE"</formula>
    </cfRule>
  </conditionalFormatting>
  <conditionalFormatting sqref="Z24:Z25">
    <cfRule type="cellIs" dxfId="811" priority="1465" operator="equal">
      <formula>"NÃO"</formula>
    </cfRule>
    <cfRule type="cellIs" dxfId="810" priority="1466" operator="equal">
      <formula>"SIM"</formula>
    </cfRule>
  </conditionalFormatting>
  <conditionalFormatting sqref="Y24:Y25">
    <cfRule type="cellIs" dxfId="809" priority="1464" operator="equal">
      <formula>"OPORTUNIDADE"</formula>
    </cfRule>
  </conditionalFormatting>
  <conditionalFormatting sqref="Y24:Y25">
    <cfRule type="cellIs" dxfId="808" priority="1462" operator="equal">
      <formula>"NÃO"</formula>
    </cfRule>
    <cfRule type="cellIs" dxfId="807" priority="1463" operator="equal">
      <formula>"SIM"</formula>
    </cfRule>
  </conditionalFormatting>
  <conditionalFormatting sqref="Y15">
    <cfRule type="cellIs" dxfId="806" priority="1461" operator="equal">
      <formula>"OPORTUNIDADE"</formula>
    </cfRule>
  </conditionalFormatting>
  <conditionalFormatting sqref="Y15">
    <cfRule type="cellIs" dxfId="805" priority="1459" operator="equal">
      <formula>"NÃO"</formula>
    </cfRule>
    <cfRule type="cellIs" dxfId="804" priority="1460" operator="equal">
      <formula>"SIM"</formula>
    </cfRule>
  </conditionalFormatting>
  <conditionalFormatting sqref="Z34:Z35">
    <cfRule type="cellIs" dxfId="803" priority="1458" operator="equal">
      <formula>"OPORTUNIDADE"</formula>
    </cfRule>
  </conditionalFormatting>
  <conditionalFormatting sqref="Z34:Z35">
    <cfRule type="cellIs" dxfId="802" priority="1456" operator="equal">
      <formula>"NÃO"</formula>
    </cfRule>
    <cfRule type="cellIs" dxfId="801" priority="1457" operator="equal">
      <formula>"SIM"</formula>
    </cfRule>
  </conditionalFormatting>
  <conditionalFormatting sqref="Z34:Z35">
    <cfRule type="cellIs" dxfId="800" priority="1455" operator="equal">
      <formula>"OPORTUNIDADE"</formula>
    </cfRule>
  </conditionalFormatting>
  <conditionalFormatting sqref="Z34:Z35">
    <cfRule type="cellIs" dxfId="799" priority="1453" operator="equal">
      <formula>"NÃO"</formula>
    </cfRule>
    <cfRule type="cellIs" dxfId="798" priority="1454" operator="equal">
      <formula>"SIM"</formula>
    </cfRule>
  </conditionalFormatting>
  <conditionalFormatting sqref="Z34:Z35">
    <cfRule type="cellIs" dxfId="797" priority="1452" operator="equal">
      <formula>"OPORTUNIDADE"</formula>
    </cfRule>
  </conditionalFormatting>
  <conditionalFormatting sqref="Z34:Z35">
    <cfRule type="cellIs" dxfId="796" priority="1450" operator="equal">
      <formula>"NÃO"</formula>
    </cfRule>
    <cfRule type="cellIs" dxfId="795" priority="1451" operator="equal">
      <formula>"SIM"</formula>
    </cfRule>
  </conditionalFormatting>
  <conditionalFormatting sqref="Y9:Z9 Z10:Z11">
    <cfRule type="cellIs" dxfId="794" priority="732" operator="equal">
      <formula>"OPORTUNIDADE"</formula>
    </cfRule>
  </conditionalFormatting>
  <conditionalFormatting sqref="Y9:Z9 Z10:Z11">
    <cfRule type="cellIs" dxfId="793" priority="730" operator="equal">
      <formula>"NÃO"</formula>
    </cfRule>
    <cfRule type="cellIs" dxfId="792" priority="731" operator="equal">
      <formula>"SIM"</formula>
    </cfRule>
  </conditionalFormatting>
  <conditionalFormatting sqref="Z8">
    <cfRule type="cellIs" dxfId="791" priority="729" operator="equal">
      <formula>"OPORTUNIDADE"</formula>
    </cfRule>
  </conditionalFormatting>
  <conditionalFormatting sqref="Z8">
    <cfRule type="cellIs" dxfId="790" priority="727" operator="equal">
      <formula>"NÃO"</formula>
    </cfRule>
    <cfRule type="cellIs" dxfId="789" priority="728" operator="equal">
      <formula>"SIM"</formula>
    </cfRule>
  </conditionalFormatting>
  <conditionalFormatting sqref="Z8">
    <cfRule type="cellIs" dxfId="788" priority="726" operator="equal">
      <formula>"OPORTUNIDADE"</formula>
    </cfRule>
  </conditionalFormatting>
  <conditionalFormatting sqref="Z8">
    <cfRule type="cellIs" dxfId="787" priority="724" operator="equal">
      <formula>"NÃO"</formula>
    </cfRule>
    <cfRule type="cellIs" dxfId="786" priority="725" operator="equal">
      <formula>"SIM"</formula>
    </cfRule>
  </conditionalFormatting>
  <conditionalFormatting sqref="Z8">
    <cfRule type="cellIs" dxfId="785" priority="723" operator="equal">
      <formula>"OPORTUNIDADE"</formula>
    </cfRule>
  </conditionalFormatting>
  <conditionalFormatting sqref="Z8">
    <cfRule type="cellIs" dxfId="784" priority="721" operator="equal">
      <formula>"NÃO"</formula>
    </cfRule>
    <cfRule type="cellIs" dxfId="783" priority="722" operator="equal">
      <formula>"SIM"</formula>
    </cfRule>
  </conditionalFormatting>
  <conditionalFormatting sqref="Z8">
    <cfRule type="cellIs" dxfId="782" priority="720" operator="equal">
      <formula>"OPORTUNIDADE"</formula>
    </cfRule>
  </conditionalFormatting>
  <conditionalFormatting sqref="Z8">
    <cfRule type="cellIs" dxfId="781" priority="718" operator="equal">
      <formula>"NÃO"</formula>
    </cfRule>
    <cfRule type="cellIs" dxfId="780" priority="719" operator="equal">
      <formula>"SIM"</formula>
    </cfRule>
  </conditionalFormatting>
  <conditionalFormatting sqref="Z8">
    <cfRule type="cellIs" dxfId="779" priority="717" operator="equal">
      <formula>"OPORTUNIDADE"</formula>
    </cfRule>
  </conditionalFormatting>
  <conditionalFormatting sqref="Z8">
    <cfRule type="cellIs" dxfId="778" priority="715" operator="equal">
      <formula>"NÃO"</formula>
    </cfRule>
    <cfRule type="cellIs" dxfId="777" priority="716" operator="equal">
      <formula>"SIM"</formula>
    </cfRule>
  </conditionalFormatting>
  <conditionalFormatting sqref="Z8">
    <cfRule type="cellIs" dxfId="776" priority="714" operator="equal">
      <formula>"OPORTUNIDADE"</formula>
    </cfRule>
  </conditionalFormatting>
  <conditionalFormatting sqref="Z8">
    <cfRule type="cellIs" dxfId="775" priority="712" operator="equal">
      <formula>"NÃO"</formula>
    </cfRule>
    <cfRule type="cellIs" dxfId="774" priority="713" operator="equal">
      <formula>"SIM"</formula>
    </cfRule>
  </conditionalFormatting>
  <conditionalFormatting sqref="Z8">
    <cfRule type="cellIs" dxfId="773" priority="711" operator="equal">
      <formula>"OPORTUNIDADE"</formula>
    </cfRule>
  </conditionalFormatting>
  <conditionalFormatting sqref="Z8">
    <cfRule type="cellIs" dxfId="772" priority="709" operator="equal">
      <formula>"NÃO"</formula>
    </cfRule>
    <cfRule type="cellIs" dxfId="771" priority="710" operator="equal">
      <formula>"SIM"</formula>
    </cfRule>
  </conditionalFormatting>
  <conditionalFormatting sqref="Z8">
    <cfRule type="cellIs" dxfId="770" priority="708" operator="equal">
      <formula>"OPORTUNIDADE"</formula>
    </cfRule>
  </conditionalFormatting>
  <conditionalFormatting sqref="Z8">
    <cfRule type="cellIs" dxfId="769" priority="706" operator="equal">
      <formula>"NÃO"</formula>
    </cfRule>
    <cfRule type="cellIs" dxfId="768" priority="707" operator="equal">
      <formula>"SIM"</formula>
    </cfRule>
  </conditionalFormatting>
  <conditionalFormatting sqref="Z8">
    <cfRule type="cellIs" dxfId="767" priority="705" operator="equal">
      <formula>"OPORTUNIDADE"</formula>
    </cfRule>
  </conditionalFormatting>
  <conditionalFormatting sqref="Z8">
    <cfRule type="cellIs" dxfId="766" priority="703" operator="equal">
      <formula>"NÃO"</formula>
    </cfRule>
    <cfRule type="cellIs" dxfId="765" priority="704" operator="equal">
      <formula>"SIM"</formula>
    </cfRule>
  </conditionalFormatting>
  <conditionalFormatting sqref="Z8">
    <cfRule type="cellIs" dxfId="764" priority="702" operator="equal">
      <formula>"OPORTUNIDADE"</formula>
    </cfRule>
  </conditionalFormatting>
  <conditionalFormatting sqref="Z8">
    <cfRule type="cellIs" dxfId="763" priority="700" operator="equal">
      <formula>"NÃO"</formula>
    </cfRule>
    <cfRule type="cellIs" dxfId="762" priority="701" operator="equal">
      <formula>"SIM"</formula>
    </cfRule>
  </conditionalFormatting>
  <conditionalFormatting sqref="Z8">
    <cfRule type="cellIs" dxfId="761" priority="699" operator="equal">
      <formula>"OPORTUNIDADE"</formula>
    </cfRule>
  </conditionalFormatting>
  <conditionalFormatting sqref="Z8">
    <cfRule type="cellIs" dxfId="760" priority="697" operator="equal">
      <formula>"NÃO"</formula>
    </cfRule>
    <cfRule type="cellIs" dxfId="759" priority="698" operator="equal">
      <formula>"SIM"</formula>
    </cfRule>
  </conditionalFormatting>
  <conditionalFormatting sqref="Z8">
    <cfRule type="cellIs" dxfId="758" priority="696" operator="equal">
      <formula>"OPORTUNIDADE"</formula>
    </cfRule>
  </conditionalFormatting>
  <conditionalFormatting sqref="Z8">
    <cfRule type="cellIs" dxfId="757" priority="694" operator="equal">
      <formula>"NÃO"</formula>
    </cfRule>
    <cfRule type="cellIs" dxfId="756" priority="695" operator="equal">
      <formula>"SIM"</formula>
    </cfRule>
  </conditionalFormatting>
  <conditionalFormatting sqref="Y8">
    <cfRule type="cellIs" dxfId="755" priority="693" operator="equal">
      <formula>"OPORTUNIDADE"</formula>
    </cfRule>
  </conditionalFormatting>
  <conditionalFormatting sqref="Y8">
    <cfRule type="cellIs" dxfId="754" priority="691" operator="equal">
      <formula>"NÃO"</formula>
    </cfRule>
    <cfRule type="cellIs" dxfId="753" priority="692" operator="equal">
      <formula>"SIM"</formula>
    </cfRule>
  </conditionalFormatting>
  <conditionalFormatting sqref="Z7">
    <cfRule type="cellIs" dxfId="752" priority="690" operator="equal">
      <formula>"OPORTUNIDADE"</formula>
    </cfRule>
  </conditionalFormatting>
  <conditionalFormatting sqref="Z7">
    <cfRule type="cellIs" dxfId="751" priority="688" operator="equal">
      <formula>"NÃO"</formula>
    </cfRule>
    <cfRule type="cellIs" dxfId="750" priority="689" operator="equal">
      <formula>"SIM"</formula>
    </cfRule>
  </conditionalFormatting>
  <conditionalFormatting sqref="Z7">
    <cfRule type="cellIs" dxfId="749" priority="687" operator="equal">
      <formula>"OPORTUNIDADE"</formula>
    </cfRule>
  </conditionalFormatting>
  <conditionalFormatting sqref="Z7">
    <cfRule type="cellIs" dxfId="748" priority="685" operator="equal">
      <formula>"NÃO"</formula>
    </cfRule>
    <cfRule type="cellIs" dxfId="747" priority="686" operator="equal">
      <formula>"SIM"</formula>
    </cfRule>
  </conditionalFormatting>
  <conditionalFormatting sqref="Z7">
    <cfRule type="cellIs" dxfId="746" priority="684" operator="equal">
      <formula>"OPORTUNIDADE"</formula>
    </cfRule>
  </conditionalFormatting>
  <conditionalFormatting sqref="Z7">
    <cfRule type="cellIs" dxfId="745" priority="682" operator="equal">
      <formula>"NÃO"</formula>
    </cfRule>
    <cfRule type="cellIs" dxfId="744" priority="683" operator="equal">
      <formula>"SIM"</formula>
    </cfRule>
  </conditionalFormatting>
  <conditionalFormatting sqref="Z7">
    <cfRule type="cellIs" dxfId="743" priority="681" operator="equal">
      <formula>"OPORTUNIDADE"</formula>
    </cfRule>
  </conditionalFormatting>
  <conditionalFormatting sqref="Z7">
    <cfRule type="cellIs" dxfId="742" priority="679" operator="equal">
      <formula>"NÃO"</formula>
    </cfRule>
    <cfRule type="cellIs" dxfId="741" priority="680" operator="equal">
      <formula>"SIM"</formula>
    </cfRule>
  </conditionalFormatting>
  <conditionalFormatting sqref="Z7">
    <cfRule type="cellIs" dxfId="740" priority="678" operator="equal">
      <formula>"OPORTUNIDADE"</formula>
    </cfRule>
  </conditionalFormatting>
  <conditionalFormatting sqref="Z7">
    <cfRule type="cellIs" dxfId="739" priority="676" operator="equal">
      <formula>"NÃO"</formula>
    </cfRule>
    <cfRule type="cellIs" dxfId="738" priority="677" operator="equal">
      <formula>"SIM"</formula>
    </cfRule>
  </conditionalFormatting>
  <conditionalFormatting sqref="Z7">
    <cfRule type="cellIs" dxfId="737" priority="675" operator="equal">
      <formula>"OPORTUNIDADE"</formula>
    </cfRule>
  </conditionalFormatting>
  <conditionalFormatting sqref="Z7">
    <cfRule type="cellIs" dxfId="736" priority="673" operator="equal">
      <formula>"NÃO"</formula>
    </cfRule>
    <cfRule type="cellIs" dxfId="735" priority="674" operator="equal">
      <formula>"SIM"</formula>
    </cfRule>
  </conditionalFormatting>
  <conditionalFormatting sqref="Z7">
    <cfRule type="cellIs" dxfId="734" priority="672" operator="equal">
      <formula>"OPORTUNIDADE"</formula>
    </cfRule>
  </conditionalFormatting>
  <conditionalFormatting sqref="Z7">
    <cfRule type="cellIs" dxfId="733" priority="670" operator="equal">
      <formula>"NÃO"</formula>
    </cfRule>
    <cfRule type="cellIs" dxfId="732" priority="671" operator="equal">
      <formula>"SIM"</formula>
    </cfRule>
  </conditionalFormatting>
  <conditionalFormatting sqref="Z7">
    <cfRule type="cellIs" dxfId="731" priority="669" operator="equal">
      <formula>"OPORTUNIDADE"</formula>
    </cfRule>
  </conditionalFormatting>
  <conditionalFormatting sqref="Z7">
    <cfRule type="cellIs" dxfId="730" priority="667" operator="equal">
      <formula>"NÃO"</formula>
    </cfRule>
    <cfRule type="cellIs" dxfId="729" priority="668" operator="equal">
      <formula>"SIM"</formula>
    </cfRule>
  </conditionalFormatting>
  <conditionalFormatting sqref="Z7">
    <cfRule type="cellIs" dxfId="728" priority="666" operator="equal">
      <formula>"OPORTUNIDADE"</formula>
    </cfRule>
  </conditionalFormatting>
  <conditionalFormatting sqref="Z7">
    <cfRule type="cellIs" dxfId="727" priority="664" operator="equal">
      <formula>"NÃO"</formula>
    </cfRule>
    <cfRule type="cellIs" dxfId="726" priority="665" operator="equal">
      <formula>"SIM"</formula>
    </cfRule>
  </conditionalFormatting>
  <conditionalFormatting sqref="Z7">
    <cfRule type="cellIs" dxfId="725" priority="663" operator="equal">
      <formula>"OPORTUNIDADE"</formula>
    </cfRule>
  </conditionalFormatting>
  <conditionalFormatting sqref="Z7">
    <cfRule type="cellIs" dxfId="724" priority="661" operator="equal">
      <formula>"NÃO"</formula>
    </cfRule>
    <cfRule type="cellIs" dxfId="723" priority="662" operator="equal">
      <formula>"SIM"</formula>
    </cfRule>
  </conditionalFormatting>
  <conditionalFormatting sqref="Z7">
    <cfRule type="cellIs" dxfId="722" priority="660" operator="equal">
      <formula>"OPORTUNIDADE"</formula>
    </cfRule>
  </conditionalFormatting>
  <conditionalFormatting sqref="Z7">
    <cfRule type="cellIs" dxfId="721" priority="658" operator="equal">
      <formula>"NÃO"</formula>
    </cfRule>
    <cfRule type="cellIs" dxfId="720" priority="659" operator="equal">
      <formula>"SIM"</formula>
    </cfRule>
  </conditionalFormatting>
  <conditionalFormatting sqref="Z7">
    <cfRule type="cellIs" dxfId="719" priority="657" operator="equal">
      <formula>"OPORTUNIDADE"</formula>
    </cfRule>
  </conditionalFormatting>
  <conditionalFormatting sqref="Z7">
    <cfRule type="cellIs" dxfId="718" priority="655" operator="equal">
      <formula>"NÃO"</formula>
    </cfRule>
    <cfRule type="cellIs" dxfId="717" priority="656" operator="equal">
      <formula>"SIM"</formula>
    </cfRule>
  </conditionalFormatting>
  <conditionalFormatting sqref="Z7">
    <cfRule type="cellIs" dxfId="716" priority="654" operator="equal">
      <formula>"OPORTUNIDADE"</formula>
    </cfRule>
  </conditionalFormatting>
  <conditionalFormatting sqref="Z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7">
    <cfRule type="cellIs" dxfId="713" priority="651" operator="equal">
      <formula>"OPORTUNIDADE"</formula>
    </cfRule>
  </conditionalFormatting>
  <conditionalFormatting sqref="Z7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7">
    <cfRule type="cellIs" dxfId="710" priority="648" operator="equal">
      <formula>"OPORTUNIDADE"</formula>
    </cfRule>
  </conditionalFormatting>
  <conditionalFormatting sqref="Z7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7">
    <cfRule type="cellIs" dxfId="707" priority="645" operator="equal">
      <formula>"OPORTUNIDADE"</formula>
    </cfRule>
  </conditionalFormatting>
  <conditionalFormatting sqref="Z7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7">
    <cfRule type="cellIs" dxfId="704" priority="642" operator="equal">
      <formula>"OPORTUNIDADE"</formula>
    </cfRule>
  </conditionalFormatting>
  <conditionalFormatting sqref="Z7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7">
    <cfRule type="cellIs" dxfId="701" priority="639" operator="equal">
      <formula>"OPORTUNIDADE"</formula>
    </cfRule>
  </conditionalFormatting>
  <conditionalFormatting sqref="Z7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Z7">
    <cfRule type="cellIs" dxfId="698" priority="636" operator="equal">
      <formula>"OPORTUNIDADE"</formula>
    </cfRule>
  </conditionalFormatting>
  <conditionalFormatting sqref="Z7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Z7">
    <cfRule type="cellIs" dxfId="695" priority="633" operator="equal">
      <formula>"OPORTUNIDADE"</formula>
    </cfRule>
  </conditionalFormatting>
  <conditionalFormatting sqref="Z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7:Y8 Y10:Y13">
    <cfRule type="cellIs" dxfId="692" priority="630" operator="equal">
      <formula>"OPORTUNIDADE"</formula>
    </cfRule>
  </conditionalFormatting>
  <conditionalFormatting sqref="Y7:Y8 Y10:Y13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Z12">
    <cfRule type="cellIs" dxfId="689" priority="627" operator="equal">
      <formula>"OPORTUNIDADE"</formula>
    </cfRule>
  </conditionalFormatting>
  <conditionalFormatting sqref="Z12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2">
    <cfRule type="cellIs" dxfId="686" priority="624" operator="equal">
      <formula>"OPORTUNIDADE"</formula>
    </cfRule>
  </conditionalFormatting>
  <conditionalFormatting sqref="Z12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2">
    <cfRule type="cellIs" dxfId="683" priority="621" operator="equal">
      <formula>"OPORTUNIDADE"</formula>
    </cfRule>
  </conditionalFormatting>
  <conditionalFormatting sqref="Z12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3">
    <cfRule type="cellIs" dxfId="680" priority="615" operator="equal">
      <formula>"OPORTUNIDADE"</formula>
    </cfRule>
  </conditionalFormatting>
  <conditionalFormatting sqref="Z13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Y17:Z17">
    <cfRule type="cellIs" dxfId="677" priority="612" operator="equal">
      <formula>"OPORTUNIDADE"</formula>
    </cfRule>
  </conditionalFormatting>
  <conditionalFormatting sqref="Y17:Z17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8:Z18">
    <cfRule type="cellIs" dxfId="674" priority="609" operator="equal">
      <formula>"OPORTUNIDADE"</formula>
    </cfRule>
  </conditionalFormatting>
  <conditionalFormatting sqref="Y18:Z18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6">
    <cfRule type="cellIs" dxfId="671" priority="606" operator="equal">
      <formula>"OPORTUNIDADE"</formula>
    </cfRule>
  </conditionalFormatting>
  <conditionalFormatting sqref="Z16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6">
    <cfRule type="cellIs" dxfId="668" priority="603" operator="equal">
      <formula>"OPORTUNIDADE"</formula>
    </cfRule>
  </conditionalFormatting>
  <conditionalFormatting sqref="Z16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6">
    <cfRule type="cellIs" dxfId="665" priority="600" operator="equal">
      <formula>"OPORTUNIDADE"</formula>
    </cfRule>
  </conditionalFormatting>
  <conditionalFormatting sqref="Z16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6">
    <cfRule type="cellIs" dxfId="662" priority="597" operator="equal">
      <formula>"OPORTUNIDADE"</formula>
    </cfRule>
  </conditionalFormatting>
  <conditionalFormatting sqref="Z16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6">
    <cfRule type="cellIs" dxfId="659" priority="594" operator="equal">
      <formula>"OPORTUNIDADE"</formula>
    </cfRule>
  </conditionalFormatting>
  <conditionalFormatting sqref="Z16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6">
    <cfRule type="cellIs" dxfId="656" priority="591" operator="equal">
      <formula>"OPORTUNIDADE"</formula>
    </cfRule>
  </conditionalFormatting>
  <conditionalFormatting sqref="Z16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6">
    <cfRule type="cellIs" dxfId="653" priority="588" operator="equal">
      <formula>"OPORTUNIDADE"</formula>
    </cfRule>
  </conditionalFormatting>
  <conditionalFormatting sqref="Z16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6">
    <cfRule type="cellIs" dxfId="650" priority="585" operator="equal">
      <formula>"OPORTUNIDADE"</formula>
    </cfRule>
  </conditionalFormatting>
  <conditionalFormatting sqref="Z16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Z16">
    <cfRule type="cellIs" dxfId="647" priority="582" operator="equal">
      <formula>"OPORTUNIDADE"</formula>
    </cfRule>
  </conditionalFormatting>
  <conditionalFormatting sqref="Z16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6">
    <cfRule type="cellIs" dxfId="644" priority="579" operator="equal">
      <formula>"OPORTUNIDADE"</formula>
    </cfRule>
  </conditionalFormatting>
  <conditionalFormatting sqref="Z16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6">
    <cfRule type="cellIs" dxfId="641" priority="576" operator="equal">
      <formula>"OPORTUNIDADE"</formula>
    </cfRule>
  </conditionalFormatting>
  <conditionalFormatting sqref="Z16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6">
    <cfRule type="cellIs" dxfId="638" priority="573" operator="equal">
      <formula>"OPORTUNIDADE"</formula>
    </cfRule>
  </conditionalFormatting>
  <conditionalFormatting sqref="Z16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">
    <cfRule type="cellIs" dxfId="635" priority="570" operator="equal">
      <formula>"OPORTUNIDADE"</formula>
    </cfRule>
  </conditionalFormatting>
  <conditionalFormatting sqref="Y16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:Z20">
    <cfRule type="cellIs" dxfId="632" priority="567" operator="equal">
      <formula>"OPORTUNIDADE"</formula>
    </cfRule>
  </conditionalFormatting>
  <conditionalFormatting sqref="Z19:Z2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:Z20">
    <cfRule type="cellIs" dxfId="629" priority="564" operator="equal">
      <formula>"OPORTUNIDADE"</formula>
    </cfRule>
  </conditionalFormatting>
  <conditionalFormatting sqref="Z19:Z2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:Z20">
    <cfRule type="cellIs" dxfId="626" priority="561" operator="equal">
      <formula>"OPORTUNIDADE"</formula>
    </cfRule>
  </conditionalFormatting>
  <conditionalFormatting sqref="Z19:Z2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9:Y20">
    <cfRule type="cellIs" dxfId="623" priority="558" operator="equal">
      <formula>"OPORTUNIDADE"</formula>
    </cfRule>
  </conditionalFormatting>
  <conditionalFormatting sqref="Y19:Y2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36">
    <cfRule type="cellIs" dxfId="620" priority="555" operator="equal">
      <formula>"OPORTUNIDADE"</formula>
    </cfRule>
  </conditionalFormatting>
  <conditionalFormatting sqref="Z36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36">
    <cfRule type="cellIs" dxfId="617" priority="549" operator="equal">
      <formula>"OPORTUNIDADE"</formula>
    </cfRule>
  </conditionalFormatting>
  <conditionalFormatting sqref="Z36">
    <cfRule type="cellIs" dxfId="616" priority="547" operator="equal">
      <formula>"NÃO"</formula>
    </cfRule>
    <cfRule type="cellIs" dxfId="615" priority="548" operator="equal">
      <formula>"SIM"</formula>
    </cfRule>
  </conditionalFormatting>
  <conditionalFormatting sqref="Y23:Z24">
    <cfRule type="cellIs" dxfId="614" priority="546" operator="equal">
      <formula>"OPORTUNIDADE"</formula>
    </cfRule>
  </conditionalFormatting>
  <conditionalFormatting sqref="Y23:Z24">
    <cfRule type="cellIs" dxfId="613" priority="544" operator="equal">
      <formula>"NÃO"</formula>
    </cfRule>
    <cfRule type="cellIs" dxfId="612" priority="545" operator="equal">
      <formula>"SIM"</formula>
    </cfRule>
  </conditionalFormatting>
  <conditionalFormatting sqref="Z26:Z27">
    <cfRule type="cellIs" dxfId="611" priority="543" operator="equal">
      <formula>"OPORTUNIDADE"</formula>
    </cfRule>
  </conditionalFormatting>
  <conditionalFormatting sqref="Z26:Z27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Z26:Z27">
    <cfRule type="cellIs" dxfId="608" priority="540" operator="equal">
      <formula>"OPORTUNIDADE"</formula>
    </cfRule>
  </conditionalFormatting>
  <conditionalFormatting sqref="Z26:Z27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26:Z27">
    <cfRule type="cellIs" dxfId="605" priority="537" operator="equal">
      <formula>"OPORTUNIDADE"</formula>
    </cfRule>
  </conditionalFormatting>
  <conditionalFormatting sqref="Z26:Z27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26:Z27">
    <cfRule type="cellIs" dxfId="602" priority="534" operator="equal">
      <formula>"OPORTUNIDADE"</formula>
    </cfRule>
  </conditionalFormatting>
  <conditionalFormatting sqref="Z26:Z27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26:Z27">
    <cfRule type="cellIs" dxfId="599" priority="531" operator="equal">
      <formula>"OPORTUNIDADE"</formula>
    </cfRule>
  </conditionalFormatting>
  <conditionalFormatting sqref="Z26:Z27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26:Z27">
    <cfRule type="cellIs" dxfId="596" priority="528" operator="equal">
      <formula>"OPORTUNIDADE"</formula>
    </cfRule>
  </conditionalFormatting>
  <conditionalFormatting sqref="Z26:Z27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26:Z27">
    <cfRule type="cellIs" dxfId="593" priority="525" operator="equal">
      <formula>"OPORTUNIDADE"</formula>
    </cfRule>
  </conditionalFormatting>
  <conditionalFormatting sqref="Z26:Z27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26:Z27">
    <cfRule type="cellIs" dxfId="590" priority="522" operator="equal">
      <formula>"OPORTUNIDADE"</formula>
    </cfRule>
  </conditionalFormatting>
  <conditionalFormatting sqref="Z26:Z27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26:Z27">
    <cfRule type="cellIs" dxfId="587" priority="519" operator="equal">
      <formula>"OPORTUNIDADE"</formula>
    </cfRule>
  </conditionalFormatting>
  <conditionalFormatting sqref="Z26:Z27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26:Z27">
    <cfRule type="cellIs" dxfId="584" priority="516" operator="equal">
      <formula>"OPORTUNIDADE"</formula>
    </cfRule>
  </conditionalFormatting>
  <conditionalFormatting sqref="Z26:Z27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26:Z27">
    <cfRule type="cellIs" dxfId="581" priority="513" operator="equal">
      <formula>"OPORTUNIDADE"</formula>
    </cfRule>
  </conditionalFormatting>
  <conditionalFormatting sqref="Z26:Z27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Z26:Z27">
    <cfRule type="cellIs" dxfId="578" priority="510" operator="equal">
      <formula>"OPORTUNIDADE"</formula>
    </cfRule>
  </conditionalFormatting>
  <conditionalFormatting sqref="Z26:Z27">
    <cfRule type="cellIs" dxfId="577" priority="508" operator="equal">
      <formula>"NÃO"</formula>
    </cfRule>
    <cfRule type="cellIs" dxfId="576" priority="509" operator="equal">
      <formula>"SIM"</formula>
    </cfRule>
  </conditionalFormatting>
  <conditionalFormatting sqref="Z27:Z28">
    <cfRule type="cellIs" dxfId="575" priority="501" operator="equal">
      <formula>"OPORTUNIDADE"</formula>
    </cfRule>
  </conditionalFormatting>
  <conditionalFormatting sqref="Z27:Z28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Z28:Z29">
    <cfRule type="cellIs" dxfId="572" priority="498" operator="equal">
      <formula>"OPORTUNIDADE"</formula>
    </cfRule>
  </conditionalFormatting>
  <conditionalFormatting sqref="Z28:Z29">
    <cfRule type="cellIs" dxfId="571" priority="496" operator="equal">
      <formula>"NÃO"</formula>
    </cfRule>
    <cfRule type="cellIs" dxfId="570" priority="497" operator="equal">
      <formula>"SIM"</formula>
    </cfRule>
  </conditionalFormatting>
  <conditionalFormatting sqref="Z25:Z26">
    <cfRule type="cellIs" dxfId="569" priority="495" operator="equal">
      <formula>"OPORTUNIDADE"</formula>
    </cfRule>
  </conditionalFormatting>
  <conditionalFormatting sqref="Z25:Z26">
    <cfRule type="cellIs" dxfId="568" priority="493" operator="equal">
      <formula>"NÃO"</formula>
    </cfRule>
    <cfRule type="cellIs" dxfId="567" priority="494" operator="equal">
      <formula>"SIM"</formula>
    </cfRule>
  </conditionalFormatting>
  <conditionalFormatting sqref="Z25:Z26">
    <cfRule type="cellIs" dxfId="566" priority="492" operator="equal">
      <formula>"OPORTUNIDADE"</formula>
    </cfRule>
  </conditionalFormatting>
  <conditionalFormatting sqref="Z25:Z26">
    <cfRule type="cellIs" dxfId="565" priority="490" operator="equal">
      <formula>"NÃO"</formula>
    </cfRule>
    <cfRule type="cellIs" dxfId="564" priority="491" operator="equal">
      <formula>"SIM"</formula>
    </cfRule>
  </conditionalFormatting>
  <conditionalFormatting sqref="Z25:Z26">
    <cfRule type="cellIs" dxfId="563" priority="489" operator="equal">
      <formula>"OPORTUNIDADE"</formula>
    </cfRule>
  </conditionalFormatting>
  <conditionalFormatting sqref="Z25:Z26">
    <cfRule type="cellIs" dxfId="562" priority="487" operator="equal">
      <formula>"NÃO"</formula>
    </cfRule>
    <cfRule type="cellIs" dxfId="561" priority="488" operator="equal">
      <formula>"SIM"</formula>
    </cfRule>
  </conditionalFormatting>
  <conditionalFormatting sqref="Z25:Z26">
    <cfRule type="cellIs" dxfId="560" priority="486" operator="equal">
      <formula>"OPORTUNIDADE"</formula>
    </cfRule>
  </conditionalFormatting>
  <conditionalFormatting sqref="Z25:Z26">
    <cfRule type="cellIs" dxfId="559" priority="484" operator="equal">
      <formula>"NÃO"</formula>
    </cfRule>
    <cfRule type="cellIs" dxfId="558" priority="485" operator="equal">
      <formula>"SIM"</formula>
    </cfRule>
  </conditionalFormatting>
  <conditionalFormatting sqref="Z25:Z26">
    <cfRule type="cellIs" dxfId="557" priority="483" operator="equal">
      <formula>"OPORTUNIDADE"</formula>
    </cfRule>
  </conditionalFormatting>
  <conditionalFormatting sqref="Z25:Z26">
    <cfRule type="cellIs" dxfId="556" priority="481" operator="equal">
      <formula>"NÃO"</formula>
    </cfRule>
    <cfRule type="cellIs" dxfId="555" priority="482" operator="equal">
      <formula>"SIM"</formula>
    </cfRule>
  </conditionalFormatting>
  <conditionalFormatting sqref="Z25:Z26">
    <cfRule type="cellIs" dxfId="554" priority="480" operator="equal">
      <formula>"OPORTUNIDADE"</formula>
    </cfRule>
  </conditionalFormatting>
  <conditionalFormatting sqref="Z25:Z26">
    <cfRule type="cellIs" dxfId="553" priority="478" operator="equal">
      <formula>"NÃO"</formula>
    </cfRule>
    <cfRule type="cellIs" dxfId="552" priority="479" operator="equal">
      <formula>"SIM"</formula>
    </cfRule>
  </conditionalFormatting>
  <conditionalFormatting sqref="Z25:Z26">
    <cfRule type="cellIs" dxfId="551" priority="477" operator="equal">
      <formula>"OPORTUNIDADE"</formula>
    </cfRule>
  </conditionalFormatting>
  <conditionalFormatting sqref="Z25:Z26">
    <cfRule type="cellIs" dxfId="550" priority="475" operator="equal">
      <formula>"NÃO"</formula>
    </cfRule>
    <cfRule type="cellIs" dxfId="549" priority="476" operator="equal">
      <formula>"SIM"</formula>
    </cfRule>
  </conditionalFormatting>
  <conditionalFormatting sqref="Z25:Z26">
    <cfRule type="cellIs" dxfId="548" priority="474" operator="equal">
      <formula>"OPORTUNIDADE"</formula>
    </cfRule>
  </conditionalFormatting>
  <conditionalFormatting sqref="Z25:Z26">
    <cfRule type="cellIs" dxfId="547" priority="472" operator="equal">
      <formula>"NÃO"</formula>
    </cfRule>
    <cfRule type="cellIs" dxfId="546" priority="473" operator="equal">
      <formula>"SIM"</formula>
    </cfRule>
  </conditionalFormatting>
  <conditionalFormatting sqref="Z25:Z26">
    <cfRule type="cellIs" dxfId="545" priority="471" operator="equal">
      <formula>"OPORTUNIDADE"</formula>
    </cfRule>
  </conditionalFormatting>
  <conditionalFormatting sqref="Z25:Z26">
    <cfRule type="cellIs" dxfId="544" priority="469" operator="equal">
      <formula>"NÃO"</formula>
    </cfRule>
    <cfRule type="cellIs" dxfId="543" priority="470" operator="equal">
      <formula>"SIM"</formula>
    </cfRule>
  </conditionalFormatting>
  <conditionalFormatting sqref="Z25:Z26">
    <cfRule type="cellIs" dxfId="542" priority="468" operator="equal">
      <formula>"OPORTUNIDADE"</formula>
    </cfRule>
  </conditionalFormatting>
  <conditionalFormatting sqref="Z25:Z26">
    <cfRule type="cellIs" dxfId="541" priority="466" operator="equal">
      <formula>"NÃO"</formula>
    </cfRule>
    <cfRule type="cellIs" dxfId="540" priority="467" operator="equal">
      <formula>"SIM"</formula>
    </cfRule>
  </conditionalFormatting>
  <conditionalFormatting sqref="Z25:Z26">
    <cfRule type="cellIs" dxfId="539" priority="465" operator="equal">
      <formula>"OPORTUNIDADE"</formula>
    </cfRule>
  </conditionalFormatting>
  <conditionalFormatting sqref="Z25:Z26">
    <cfRule type="cellIs" dxfId="538" priority="463" operator="equal">
      <formula>"NÃO"</formula>
    </cfRule>
    <cfRule type="cellIs" dxfId="537" priority="464" operator="equal">
      <formula>"SIM"</formula>
    </cfRule>
  </conditionalFormatting>
  <conditionalFormatting sqref="Z25:Z26">
    <cfRule type="cellIs" dxfId="536" priority="462" operator="equal">
      <formula>"OPORTUNIDADE"</formula>
    </cfRule>
  </conditionalFormatting>
  <conditionalFormatting sqref="Z25:Z26">
    <cfRule type="cellIs" dxfId="535" priority="460" operator="equal">
      <formula>"NÃO"</formula>
    </cfRule>
    <cfRule type="cellIs" dxfId="534" priority="461" operator="equal">
      <formula>"SIM"</formula>
    </cfRule>
  </conditionalFormatting>
  <conditionalFormatting sqref="Z25:Z26">
    <cfRule type="cellIs" dxfId="533" priority="459" operator="equal">
      <formula>"OPORTUNIDADE"</formula>
    </cfRule>
  </conditionalFormatting>
  <conditionalFormatting sqref="Z25:Z26">
    <cfRule type="cellIs" dxfId="532" priority="457" operator="equal">
      <formula>"NÃO"</formula>
    </cfRule>
    <cfRule type="cellIs" dxfId="531" priority="458" operator="equal">
      <formula>"SIM"</formula>
    </cfRule>
  </conditionalFormatting>
  <conditionalFormatting sqref="Z25:Z26">
    <cfRule type="cellIs" dxfId="530" priority="456" operator="equal">
      <formula>"OPORTUNIDADE"</formula>
    </cfRule>
  </conditionalFormatting>
  <conditionalFormatting sqref="Z25:Z26">
    <cfRule type="cellIs" dxfId="529" priority="454" operator="equal">
      <formula>"NÃO"</formula>
    </cfRule>
    <cfRule type="cellIs" dxfId="528" priority="455" operator="equal">
      <formula>"SIM"</formula>
    </cfRule>
  </conditionalFormatting>
  <conditionalFormatting sqref="Z25:Z26">
    <cfRule type="cellIs" dxfId="527" priority="453" operator="equal">
      <formula>"OPORTUNIDADE"</formula>
    </cfRule>
  </conditionalFormatting>
  <conditionalFormatting sqref="Z25:Z26">
    <cfRule type="cellIs" dxfId="526" priority="451" operator="equal">
      <formula>"NÃO"</formula>
    </cfRule>
    <cfRule type="cellIs" dxfId="525" priority="452" operator="equal">
      <formula>"SIM"</formula>
    </cfRule>
  </conditionalFormatting>
  <conditionalFormatting sqref="Z25:Z26">
    <cfRule type="cellIs" dxfId="524" priority="450" operator="equal">
      <formula>"OPORTUNIDADE"</formula>
    </cfRule>
  </conditionalFormatting>
  <conditionalFormatting sqref="Z25:Z26">
    <cfRule type="cellIs" dxfId="523" priority="448" operator="equal">
      <formula>"NÃO"</formula>
    </cfRule>
    <cfRule type="cellIs" dxfId="522" priority="449" operator="equal">
      <formula>"SIM"</formula>
    </cfRule>
  </conditionalFormatting>
  <conditionalFormatting sqref="Z25:Z26">
    <cfRule type="cellIs" dxfId="521" priority="447" operator="equal">
      <formula>"OPORTUNIDADE"</formula>
    </cfRule>
  </conditionalFormatting>
  <conditionalFormatting sqref="Z25:Z26">
    <cfRule type="cellIs" dxfId="520" priority="445" operator="equal">
      <formula>"NÃO"</formula>
    </cfRule>
    <cfRule type="cellIs" dxfId="519" priority="446" operator="equal">
      <formula>"SIM"</formula>
    </cfRule>
  </conditionalFormatting>
  <conditionalFormatting sqref="Z25:Z26">
    <cfRule type="cellIs" dxfId="518" priority="444" operator="equal">
      <formula>"OPORTUNIDADE"</formula>
    </cfRule>
  </conditionalFormatting>
  <conditionalFormatting sqref="Z25:Z26">
    <cfRule type="cellIs" dxfId="517" priority="442" operator="equal">
      <formula>"NÃO"</formula>
    </cfRule>
    <cfRule type="cellIs" dxfId="516" priority="443" operator="equal">
      <formula>"SIM"</formula>
    </cfRule>
  </conditionalFormatting>
  <conditionalFormatting sqref="Z25:Z26">
    <cfRule type="cellIs" dxfId="515" priority="441" operator="equal">
      <formula>"OPORTUNIDADE"</formula>
    </cfRule>
  </conditionalFormatting>
  <conditionalFormatting sqref="Z25:Z26">
    <cfRule type="cellIs" dxfId="514" priority="439" operator="equal">
      <formula>"NÃO"</formula>
    </cfRule>
    <cfRule type="cellIs" dxfId="513" priority="440" operator="equal">
      <formula>"SIM"</formula>
    </cfRule>
  </conditionalFormatting>
  <conditionalFormatting sqref="Z24:Z25">
    <cfRule type="cellIs" dxfId="512" priority="435" operator="equal">
      <formula>"OPORTUNIDADE"</formula>
    </cfRule>
  </conditionalFormatting>
  <conditionalFormatting sqref="Z24:Z25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Z24:Z25">
    <cfRule type="cellIs" dxfId="509" priority="432" operator="equal">
      <formula>"OPORTUNIDADE"</formula>
    </cfRule>
  </conditionalFormatting>
  <conditionalFormatting sqref="Z24:Z25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24:Y25">
    <cfRule type="cellIs" dxfId="506" priority="429" operator="equal">
      <formula>"OPORTUNIDADE"</formula>
    </cfRule>
  </conditionalFormatting>
  <conditionalFormatting sqref="Y24:Y25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Z29:Z30">
    <cfRule type="cellIs" dxfId="503" priority="426" operator="equal">
      <formula>"OPORTUNIDADE"</formula>
    </cfRule>
  </conditionalFormatting>
  <conditionalFormatting sqref="Z29:Z30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30:Z31">
    <cfRule type="cellIs" dxfId="500" priority="423" operator="equal">
      <formula>"OPORTUNIDADE"</formula>
    </cfRule>
  </conditionalFormatting>
  <conditionalFormatting sqref="Z30:Z31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Z30:Z31">
    <cfRule type="cellIs" dxfId="497" priority="420" operator="equal">
      <formula>"OPORTUNIDADE"</formula>
    </cfRule>
  </conditionalFormatting>
  <conditionalFormatting sqref="Z30:Z31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Z30:Z31">
    <cfRule type="cellIs" dxfId="494" priority="417" operator="equal">
      <formula>"OPORTUNIDADE"</formula>
    </cfRule>
  </conditionalFormatting>
  <conditionalFormatting sqref="Z30:Z31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Z32:Z33">
    <cfRule type="cellIs" dxfId="491" priority="408" operator="equal">
      <formula>"OPORTUNIDADE"</formula>
    </cfRule>
  </conditionalFormatting>
  <conditionalFormatting sqref="Z32:Z33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32:Z34">
    <cfRule type="cellIs" dxfId="488" priority="402" operator="equal">
      <formula>"OPORTUNIDADE"</formula>
    </cfRule>
  </conditionalFormatting>
  <conditionalFormatting sqref="Z32:Z34">
    <cfRule type="cellIs" dxfId="487" priority="400" operator="equal">
      <formula>"NÃO"</formula>
    </cfRule>
    <cfRule type="cellIs" dxfId="486" priority="401" operator="equal">
      <formula>"SIM"</formula>
    </cfRule>
  </conditionalFormatting>
  <conditionalFormatting sqref="Z32:Z33">
    <cfRule type="cellIs" dxfId="485" priority="399" operator="equal">
      <formula>"OPORTUNIDADE"</formula>
    </cfRule>
  </conditionalFormatting>
  <conditionalFormatting sqref="Z32:Z33">
    <cfRule type="cellIs" dxfId="484" priority="397" operator="equal">
      <formula>"NÃO"</formula>
    </cfRule>
    <cfRule type="cellIs" dxfId="483" priority="398" operator="equal">
      <formula>"SIM"</formula>
    </cfRule>
  </conditionalFormatting>
  <conditionalFormatting sqref="Z33:Z34">
    <cfRule type="cellIs" dxfId="482" priority="396" operator="equal">
      <formula>"OPORTUNIDADE"</formula>
    </cfRule>
  </conditionalFormatting>
  <conditionalFormatting sqref="Z33:Z34">
    <cfRule type="cellIs" dxfId="481" priority="394" operator="equal">
      <formula>"NÃO"</formula>
    </cfRule>
    <cfRule type="cellIs" dxfId="480" priority="395" operator="equal">
      <formula>"SIM"</formula>
    </cfRule>
  </conditionalFormatting>
  <conditionalFormatting sqref="Z32:Z33">
    <cfRule type="cellIs" dxfId="479" priority="393" operator="equal">
      <formula>"OPORTUNIDADE"</formula>
    </cfRule>
  </conditionalFormatting>
  <conditionalFormatting sqref="Z32:Z33">
    <cfRule type="cellIs" dxfId="478" priority="391" operator="equal">
      <formula>"NÃO"</formula>
    </cfRule>
    <cfRule type="cellIs" dxfId="477" priority="392" operator="equal">
      <formula>"SIM"</formula>
    </cfRule>
  </conditionalFormatting>
  <conditionalFormatting sqref="Z33:Z34">
    <cfRule type="cellIs" dxfId="476" priority="390" operator="equal">
      <formula>"OPORTUNIDADE"</formula>
    </cfRule>
  </conditionalFormatting>
  <conditionalFormatting sqref="Z33:Z34">
    <cfRule type="cellIs" dxfId="475" priority="388" operator="equal">
      <formula>"NÃO"</formula>
    </cfRule>
    <cfRule type="cellIs" dxfId="474" priority="389" operator="equal">
      <formula>"SIM"</formula>
    </cfRule>
  </conditionalFormatting>
  <conditionalFormatting sqref="Z31:Z32">
    <cfRule type="cellIs" dxfId="473" priority="384" operator="equal">
      <formula>"OPORTUNIDADE"</formula>
    </cfRule>
  </conditionalFormatting>
  <conditionalFormatting sqref="Z31:Z32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470" priority="373" operator="equal">
      <formula>"OPORTUNIDADE"</formula>
    </cfRule>
  </conditionalFormatting>
  <conditionalFormatting sqref="Y22:Y24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5:Y26">
    <cfRule type="cellIs" dxfId="467" priority="370" operator="equal">
      <formula>"OPORTUNIDADE"</formula>
    </cfRule>
  </conditionalFormatting>
  <conditionalFormatting sqref="Y25:Y26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5:Y26">
    <cfRule type="cellIs" dxfId="464" priority="367" operator="equal">
      <formula>"OPORTUNIDADE"</formula>
    </cfRule>
  </conditionalFormatting>
  <conditionalFormatting sqref="Y25:Y26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6:Y27">
    <cfRule type="cellIs" dxfId="461" priority="364" operator="equal">
      <formula>"OPORTUNIDADE"</formula>
    </cfRule>
  </conditionalFormatting>
  <conditionalFormatting sqref="Y26:Y27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6:Y27">
    <cfRule type="cellIs" dxfId="458" priority="361" operator="equal">
      <formula>"OPORTUNIDADE"</formula>
    </cfRule>
  </conditionalFormatting>
  <conditionalFormatting sqref="Y26:Y27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7:Y28">
    <cfRule type="cellIs" dxfId="455" priority="358" operator="equal">
      <formula>"OPORTUNIDADE"</formula>
    </cfRule>
  </conditionalFormatting>
  <conditionalFormatting sqref="Y27:Y28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7:Y28">
    <cfRule type="cellIs" dxfId="452" priority="355" operator="equal">
      <formula>"OPORTUNIDADE"</formula>
    </cfRule>
  </conditionalFormatting>
  <conditionalFormatting sqref="Y27:Y28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8:Y29">
    <cfRule type="cellIs" dxfId="449" priority="352" operator="equal">
      <formula>"OPORTUNIDADE"</formula>
    </cfRule>
  </conditionalFormatting>
  <conditionalFormatting sqref="Y28:Y29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8:Y29">
    <cfRule type="cellIs" dxfId="446" priority="349" operator="equal">
      <formula>"OPORTUNIDADE"</formula>
    </cfRule>
  </conditionalFormatting>
  <conditionalFormatting sqref="Y28:Y29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9:Y30">
    <cfRule type="cellIs" dxfId="443" priority="346" operator="equal">
      <formula>"OPORTUNIDADE"</formula>
    </cfRule>
  </conditionalFormatting>
  <conditionalFormatting sqref="Y29:Y30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9:Y30">
    <cfRule type="cellIs" dxfId="440" priority="343" operator="equal">
      <formula>"OPORTUNIDADE"</formula>
    </cfRule>
  </conditionalFormatting>
  <conditionalFormatting sqref="Y29:Y30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30:Y31">
    <cfRule type="cellIs" dxfId="437" priority="340" operator="equal">
      <formula>"OPORTUNIDADE"</formula>
    </cfRule>
  </conditionalFormatting>
  <conditionalFormatting sqref="Y30:Y31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30:Y31">
    <cfRule type="cellIs" dxfId="434" priority="337" operator="equal">
      <formula>"OPORTUNIDADE"</formula>
    </cfRule>
  </conditionalFormatting>
  <conditionalFormatting sqref="Y30:Y31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31:Y32">
    <cfRule type="cellIs" dxfId="431" priority="334" operator="equal">
      <formula>"OPORTUNIDADE"</formula>
    </cfRule>
  </conditionalFormatting>
  <conditionalFormatting sqref="Y31:Y32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31:Y32">
    <cfRule type="cellIs" dxfId="428" priority="331" operator="equal">
      <formula>"OPORTUNIDADE"</formula>
    </cfRule>
  </conditionalFormatting>
  <conditionalFormatting sqref="Y31:Y32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32:Y33">
    <cfRule type="cellIs" dxfId="425" priority="328" operator="equal">
      <formula>"OPORTUNIDADE"</formula>
    </cfRule>
  </conditionalFormatting>
  <conditionalFormatting sqref="Y32:Y33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32:Y33">
    <cfRule type="cellIs" dxfId="422" priority="325" operator="equal">
      <formula>"OPORTUNIDADE"</formula>
    </cfRule>
  </conditionalFormatting>
  <conditionalFormatting sqref="Y32:Y33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33:Y34">
    <cfRule type="cellIs" dxfId="419" priority="322" operator="equal">
      <formula>"OPORTUNIDADE"</formula>
    </cfRule>
  </conditionalFormatting>
  <conditionalFormatting sqref="Y33:Y34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33:Y34">
    <cfRule type="cellIs" dxfId="416" priority="319" operator="equal">
      <formula>"OPORTUNIDADE"</formula>
    </cfRule>
  </conditionalFormatting>
  <conditionalFormatting sqref="Y33:Y3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34:Y36">
    <cfRule type="cellIs" dxfId="413" priority="316" operator="equal">
      <formula>"OPORTUNIDADE"</formula>
    </cfRule>
  </conditionalFormatting>
  <conditionalFormatting sqref="Y34:Y3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34:Y36">
    <cfRule type="cellIs" dxfId="410" priority="313" operator="equal">
      <formula>"OPORTUNIDADE"</formula>
    </cfRule>
  </conditionalFormatting>
  <conditionalFormatting sqref="Y34:Y3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3:Z23">
    <cfRule type="cellIs" dxfId="407" priority="310" operator="equal">
      <formula>"OPORTUNIDADE"</formula>
    </cfRule>
  </conditionalFormatting>
  <conditionalFormatting sqref="Y23:Z23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4:Z24">
    <cfRule type="cellIs" dxfId="404" priority="307" operator="equal">
      <formula>"OPORTUNIDADE"</formula>
    </cfRule>
  </conditionalFormatting>
  <conditionalFormatting sqref="Y24:Z24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Z22">
    <cfRule type="cellIs" dxfId="401" priority="304" operator="equal">
      <formula>"OPORTUNIDADE"</formula>
    </cfRule>
  </conditionalFormatting>
  <conditionalFormatting sqref="Z22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Z22">
    <cfRule type="cellIs" dxfId="398" priority="301" operator="equal">
      <formula>"OPORTUNIDADE"</formula>
    </cfRule>
  </conditionalFormatting>
  <conditionalFormatting sqref="Z22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Z22">
    <cfRule type="cellIs" dxfId="395" priority="298" operator="equal">
      <formula>"OPORTUNIDADE"</formula>
    </cfRule>
  </conditionalFormatting>
  <conditionalFormatting sqref="Z22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2">
    <cfRule type="cellIs" dxfId="392" priority="292" operator="equal">
      <formula>"OPORTUNIDADE"</formula>
    </cfRule>
  </conditionalFormatting>
  <conditionalFormatting sqref="Y22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22">
    <cfRule type="cellIs" dxfId="389" priority="289" operator="equal">
      <formula>"OPORTUNIDADE"</formula>
    </cfRule>
  </conditionalFormatting>
  <conditionalFormatting sqref="Y22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22">
    <cfRule type="cellIs" dxfId="386" priority="286" operator="equal">
      <formula>"OPORTUNIDADE"</formula>
    </cfRule>
  </conditionalFormatting>
  <conditionalFormatting sqref="Y22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BP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83" priority="279" operator="equal">
      <formula>"OPORTUNIDADE"</formula>
    </cfRule>
  </conditionalFormatting>
  <conditionalFormatting sqref="Y36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42:Z42">
    <cfRule type="cellIs" dxfId="380" priority="276" operator="equal">
      <formula>"OPORTUNIDADE"</formula>
    </cfRule>
  </conditionalFormatting>
  <conditionalFormatting sqref="Y42:Z42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43">
    <cfRule type="cellIs" dxfId="377" priority="273" operator="equal">
      <formula>"OPORTUNIDADE"</formula>
    </cfRule>
  </conditionalFormatting>
  <conditionalFormatting sqref="Z43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43">
    <cfRule type="cellIs" dxfId="374" priority="270" operator="equal">
      <formula>"OPORTUNIDADE"</formula>
    </cfRule>
  </conditionalFormatting>
  <conditionalFormatting sqref="Z43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43">
    <cfRule type="cellIs" dxfId="371" priority="267" operator="equal">
      <formula>"OPORTUNIDADE"</formula>
    </cfRule>
  </conditionalFormatting>
  <conditionalFormatting sqref="Z43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43">
    <cfRule type="cellIs" dxfId="368" priority="264" operator="equal">
      <formula>"OPORTUNIDADE"</formula>
    </cfRule>
  </conditionalFormatting>
  <conditionalFormatting sqref="Y43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42:Z43">
    <cfRule type="cellIs" dxfId="365" priority="261" operator="equal">
      <formula>"OPORTUNIDADE"</formula>
    </cfRule>
  </conditionalFormatting>
  <conditionalFormatting sqref="Y42:Z43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43">
    <cfRule type="cellIs" dxfId="362" priority="258" operator="equal">
      <formula>"OPORTUNIDADE"</formula>
    </cfRule>
  </conditionalFormatting>
  <conditionalFormatting sqref="Z43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43">
    <cfRule type="cellIs" dxfId="359" priority="255" operator="equal">
      <formula>"OPORTUNIDADE"</formula>
    </cfRule>
  </conditionalFormatting>
  <conditionalFormatting sqref="Z43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43">
    <cfRule type="cellIs" dxfId="356" priority="252" operator="equal">
      <formula>"OPORTUNIDADE"</formula>
    </cfRule>
  </conditionalFormatting>
  <conditionalFormatting sqref="Y43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42:Y43">
    <cfRule type="cellIs" dxfId="353" priority="249" operator="equal">
      <formula>"OPORTUNIDADE"</formula>
    </cfRule>
  </conditionalFormatting>
  <conditionalFormatting sqref="Y42:Y43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42:Z42">
    <cfRule type="cellIs" dxfId="350" priority="246" operator="equal">
      <formula>"OPORTUNIDADE"</formula>
    </cfRule>
  </conditionalFormatting>
  <conditionalFormatting sqref="Y42:Z42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43:Z43">
    <cfRule type="cellIs" dxfId="347" priority="243" operator="equal">
      <formula>"OPORTUNIDADE"</formula>
    </cfRule>
  </conditionalFormatting>
  <conditionalFormatting sqref="Y43:Z43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44">
    <cfRule type="cellIs" dxfId="344" priority="240" operator="equal">
      <formula>"OPORTUNIDADE"</formula>
    </cfRule>
  </conditionalFormatting>
  <conditionalFormatting sqref="Z4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44">
    <cfRule type="cellIs" dxfId="341" priority="237" operator="equal">
      <formula>"OPORTUNIDADE"</formula>
    </cfRule>
  </conditionalFormatting>
  <conditionalFormatting sqref="Z4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44">
    <cfRule type="cellIs" dxfId="338" priority="234" operator="equal">
      <formula>"OPORTUNIDADE"</formula>
    </cfRule>
  </conditionalFormatting>
  <conditionalFormatting sqref="Z4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44">
    <cfRule type="cellIs" dxfId="335" priority="231" operator="equal">
      <formula>"OPORTUNIDADE"</formula>
    </cfRule>
  </conditionalFormatting>
  <conditionalFormatting sqref="Z4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44">
    <cfRule type="cellIs" dxfId="332" priority="228" operator="equal">
      <formula>"OPORTUNIDADE"</formula>
    </cfRule>
  </conditionalFormatting>
  <conditionalFormatting sqref="Z4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44">
    <cfRule type="cellIs" dxfId="329" priority="225" operator="equal">
      <formula>"OPORTUNIDADE"</formula>
    </cfRule>
  </conditionalFormatting>
  <conditionalFormatting sqref="Z4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4">
    <cfRule type="cellIs" dxfId="326" priority="222" operator="equal">
      <formula>"OPORTUNIDADE"</formula>
    </cfRule>
  </conditionalFormatting>
  <conditionalFormatting sqref="Z4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4">
    <cfRule type="cellIs" dxfId="323" priority="219" operator="equal">
      <formula>"OPORTUNIDADE"</formula>
    </cfRule>
  </conditionalFormatting>
  <conditionalFormatting sqref="Z4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4">
    <cfRule type="cellIs" dxfId="320" priority="216" operator="equal">
      <formula>"OPORTUNIDADE"</formula>
    </cfRule>
  </conditionalFormatting>
  <conditionalFormatting sqref="Z44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4">
    <cfRule type="cellIs" dxfId="317" priority="213" operator="equal">
      <formula>"OPORTUNIDADE"</formula>
    </cfRule>
  </conditionalFormatting>
  <conditionalFormatting sqref="Z44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4">
    <cfRule type="cellIs" dxfId="314" priority="210" operator="equal">
      <formula>"OPORTUNIDADE"</formula>
    </cfRule>
  </conditionalFormatting>
  <conditionalFormatting sqref="Z44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4">
    <cfRule type="cellIs" dxfId="311" priority="207" operator="equal">
      <formula>"OPORTUNIDADE"</formula>
    </cfRule>
  </conditionalFormatting>
  <conditionalFormatting sqref="Z44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4">
    <cfRule type="cellIs" dxfId="308" priority="204" operator="equal">
      <formula>"OPORTUNIDADE"</formula>
    </cfRule>
  </conditionalFormatting>
  <conditionalFormatting sqref="Z44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4">
    <cfRule type="cellIs" dxfId="305" priority="201" operator="equal">
      <formula>"OPORTUNIDADE"</formula>
    </cfRule>
  </conditionalFormatting>
  <conditionalFormatting sqref="Z44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4">
    <cfRule type="cellIs" dxfId="302" priority="198" operator="equal">
      <formula>"OPORTUNIDADE"</formula>
    </cfRule>
  </conditionalFormatting>
  <conditionalFormatting sqref="Z44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4">
    <cfRule type="cellIs" dxfId="299" priority="195" operator="equal">
      <formula>"OPORTUNIDADE"</formula>
    </cfRule>
  </conditionalFormatting>
  <conditionalFormatting sqref="Z44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4">
    <cfRule type="cellIs" dxfId="296" priority="192" operator="equal">
      <formula>"OPORTUNIDADE"</formula>
    </cfRule>
  </conditionalFormatting>
  <conditionalFormatting sqref="Z44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4">
    <cfRule type="cellIs" dxfId="293" priority="189" operator="equal">
      <formula>"OPORTUNIDADE"</formula>
    </cfRule>
  </conditionalFormatting>
  <conditionalFormatting sqref="Z44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4">
    <cfRule type="cellIs" dxfId="290" priority="186" operator="equal">
      <formula>"OPORTUNIDADE"</formula>
    </cfRule>
  </conditionalFormatting>
  <conditionalFormatting sqref="Z44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4">
    <cfRule type="cellIs" dxfId="287" priority="183" operator="equal">
      <formula>"OPORTUNIDADE"</formula>
    </cfRule>
  </conditionalFormatting>
  <conditionalFormatting sqref="Z44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4">
    <cfRule type="cellIs" dxfId="284" priority="180" operator="equal">
      <formula>"OPORTUNIDADE"</formula>
    </cfRule>
  </conditionalFormatting>
  <conditionalFormatting sqref="Z44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4">
    <cfRule type="cellIs" dxfId="281" priority="177" operator="equal">
      <formula>"OPORTUNIDADE"</formula>
    </cfRule>
  </conditionalFormatting>
  <conditionalFormatting sqref="Z44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4">
    <cfRule type="cellIs" dxfId="278" priority="174" operator="equal">
      <formula>"OPORTUNIDADE"</formula>
    </cfRule>
  </conditionalFormatting>
  <conditionalFormatting sqref="Z44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4">
    <cfRule type="cellIs" dxfId="275" priority="171" operator="equal">
      <formula>"OPORTUNIDADE"</formula>
    </cfRule>
  </conditionalFormatting>
  <conditionalFormatting sqref="Z44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4">
    <cfRule type="cellIs" dxfId="272" priority="168" operator="equal">
      <formula>"OPORTUNIDADE"</formula>
    </cfRule>
  </conditionalFormatting>
  <conditionalFormatting sqref="Z44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4">
    <cfRule type="cellIs" dxfId="269" priority="165" operator="equal">
      <formula>"OPORTUNIDADE"</formula>
    </cfRule>
  </conditionalFormatting>
  <conditionalFormatting sqref="Z44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4">
    <cfRule type="cellIs" dxfId="266" priority="162" operator="equal">
      <formula>"OPORTUNIDADE"</formula>
    </cfRule>
  </conditionalFormatting>
  <conditionalFormatting sqref="Z44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4">
    <cfRule type="cellIs" dxfId="263" priority="159" operator="equal">
      <formula>"OPORTUNIDADE"</formula>
    </cfRule>
  </conditionalFormatting>
  <conditionalFormatting sqref="Z44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4">
    <cfRule type="cellIs" dxfId="260" priority="156" operator="equal">
      <formula>"OPORTUNIDADE"</formula>
    </cfRule>
  </conditionalFormatting>
  <conditionalFormatting sqref="Z4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4">
    <cfRule type="cellIs" dxfId="257" priority="153" operator="equal">
      <formula>"OPORTUNIDADE"</formula>
    </cfRule>
  </conditionalFormatting>
  <conditionalFormatting sqref="Z4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4">
    <cfRule type="cellIs" dxfId="254" priority="150" operator="equal">
      <formula>"OPORTUNIDADE"</formula>
    </cfRule>
  </conditionalFormatting>
  <conditionalFormatting sqref="Z4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4">
    <cfRule type="cellIs" dxfId="251" priority="147" operator="equal">
      <formula>"OPORTUNIDADE"</formula>
    </cfRule>
  </conditionalFormatting>
  <conditionalFormatting sqref="Y4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4">
    <cfRule type="cellIs" dxfId="248" priority="144" operator="equal">
      <formula>"OPORTUNIDADE"</formula>
    </cfRule>
  </conditionalFormatting>
  <conditionalFormatting sqref="Y44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4">
    <cfRule type="cellIs" dxfId="245" priority="141" operator="equal">
      <formula>"OPORTUNIDADE"</formula>
    </cfRule>
  </conditionalFormatting>
  <conditionalFormatting sqref="Y44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4">
    <cfRule type="cellIs" dxfId="242" priority="138" operator="equal">
      <formula>"OPORTUNIDADE"</formula>
    </cfRule>
  </conditionalFormatting>
  <conditionalFormatting sqref="Y44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6">
    <cfRule type="cellIs" dxfId="239" priority="135" operator="equal">
      <formula>"OPORTUNIDADE"</formula>
    </cfRule>
  </conditionalFormatting>
  <conditionalFormatting sqref="Z4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6">
    <cfRule type="cellIs" dxfId="236" priority="132" operator="equal">
      <formula>"OPORTUNIDADE"</formula>
    </cfRule>
  </conditionalFormatting>
  <conditionalFormatting sqref="Z4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6">
    <cfRule type="cellIs" dxfId="233" priority="129" operator="equal">
      <formula>"OPORTUNIDADE"</formula>
    </cfRule>
  </conditionalFormatting>
  <conditionalFormatting sqref="Z4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6">
    <cfRule type="cellIs" dxfId="230" priority="126" operator="equal">
      <formula>"OPORTUNIDADE"</formula>
    </cfRule>
  </conditionalFormatting>
  <conditionalFormatting sqref="Z4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6">
    <cfRule type="cellIs" dxfId="227" priority="123" operator="equal">
      <formula>"OPORTUNIDADE"</formula>
    </cfRule>
  </conditionalFormatting>
  <conditionalFormatting sqref="Z4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6">
    <cfRule type="cellIs" dxfId="224" priority="120" operator="equal">
      <formula>"OPORTUNIDADE"</formula>
    </cfRule>
  </conditionalFormatting>
  <conditionalFormatting sqref="Z4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6">
    <cfRule type="cellIs" dxfId="221" priority="117" operator="equal">
      <formula>"OPORTUNIDADE"</formula>
    </cfRule>
  </conditionalFormatting>
  <conditionalFormatting sqref="Z4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6">
    <cfRule type="cellIs" dxfId="218" priority="114" operator="equal">
      <formula>"OPORTUNIDADE"</formula>
    </cfRule>
  </conditionalFormatting>
  <conditionalFormatting sqref="Z4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6">
    <cfRule type="cellIs" dxfId="215" priority="111" operator="equal">
      <formula>"OPORTUNIDADE"</formula>
    </cfRule>
  </conditionalFormatting>
  <conditionalFormatting sqref="Z4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6">
    <cfRule type="cellIs" dxfId="212" priority="108" operator="equal">
      <formula>"OPORTUNIDADE"</formula>
    </cfRule>
  </conditionalFormatting>
  <conditionalFormatting sqref="Z4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6">
    <cfRule type="cellIs" dxfId="209" priority="105" operator="equal">
      <formula>"OPORTUNIDADE"</formula>
    </cfRule>
  </conditionalFormatting>
  <conditionalFormatting sqref="Z4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6">
    <cfRule type="cellIs" dxfId="206" priority="102" operator="equal">
      <formula>"OPORTUNIDADE"</formula>
    </cfRule>
  </conditionalFormatting>
  <conditionalFormatting sqref="Z4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6">
    <cfRule type="cellIs" dxfId="203" priority="99" operator="equal">
      <formula>"OPORTUNIDADE"</formula>
    </cfRule>
  </conditionalFormatting>
  <conditionalFormatting sqref="Z4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46">
    <cfRule type="cellIs" dxfId="200" priority="96" operator="equal">
      <formula>"OPORTUNIDADE"</formula>
    </cfRule>
  </conditionalFormatting>
  <conditionalFormatting sqref="Z4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46">
    <cfRule type="cellIs" dxfId="197" priority="93" operator="equal">
      <formula>"OPORTUNIDADE"</formula>
    </cfRule>
  </conditionalFormatting>
  <conditionalFormatting sqref="Z4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46">
    <cfRule type="cellIs" dxfId="194" priority="90" operator="equal">
      <formula>"OPORTUNIDADE"</formula>
    </cfRule>
  </conditionalFormatting>
  <conditionalFormatting sqref="Z4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46">
    <cfRule type="cellIs" dxfId="191" priority="87" operator="equal">
      <formula>"OPORTUNIDADE"</formula>
    </cfRule>
  </conditionalFormatting>
  <conditionalFormatting sqref="Z4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6">
    <cfRule type="cellIs" dxfId="188" priority="84" operator="equal">
      <formula>"OPORTUNIDADE"</formula>
    </cfRule>
  </conditionalFormatting>
  <conditionalFormatting sqref="Z4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6">
    <cfRule type="cellIs" dxfId="185" priority="81" operator="equal">
      <formula>"OPORTUNIDADE"</formula>
    </cfRule>
  </conditionalFormatting>
  <conditionalFormatting sqref="Z4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6">
    <cfRule type="cellIs" dxfId="182" priority="78" operator="equal">
      <formula>"OPORTUNIDADE"</formula>
    </cfRule>
  </conditionalFormatting>
  <conditionalFormatting sqref="Z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6">
    <cfRule type="cellIs" dxfId="179" priority="75" operator="equal">
      <formula>"OPORTUNIDADE"</formula>
    </cfRule>
  </conditionalFormatting>
  <conditionalFormatting sqref="Z4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6">
    <cfRule type="cellIs" dxfId="176" priority="72" operator="equal">
      <formula>"OPORTUNIDADE"</formula>
    </cfRule>
  </conditionalFormatting>
  <conditionalFormatting sqref="Z4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6">
    <cfRule type="cellIs" dxfId="173" priority="69" operator="equal">
      <formula>"OPORTUNIDADE"</formula>
    </cfRule>
  </conditionalFormatting>
  <conditionalFormatting sqref="Z4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6">
    <cfRule type="cellIs" dxfId="170" priority="66" operator="equal">
      <formula>"OPORTUNIDADE"</formula>
    </cfRule>
  </conditionalFormatting>
  <conditionalFormatting sqref="Y4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6">
    <cfRule type="cellIs" dxfId="167" priority="63" operator="equal">
      <formula>"OPORTUNIDADE"</formula>
    </cfRule>
  </conditionalFormatting>
  <conditionalFormatting sqref="Y4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6">
    <cfRule type="cellIs" dxfId="164" priority="60" operator="equal">
      <formula>"OPORTUNIDADE"</formula>
    </cfRule>
  </conditionalFormatting>
  <conditionalFormatting sqref="Y4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6">
    <cfRule type="cellIs" dxfId="161" priority="57" operator="equal">
      <formula>"OPORTUNIDADE"</formula>
    </cfRule>
  </conditionalFormatting>
  <conditionalFormatting sqref="Y4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47:Z47">
    <cfRule type="cellIs" dxfId="158" priority="54" operator="equal">
      <formula>"OPORTUNIDADE"</formula>
    </cfRule>
  </conditionalFormatting>
  <conditionalFormatting sqref="Y47: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5">
    <cfRule type="cellIs" dxfId="155" priority="51" operator="equal">
      <formula>"OPORTUNIDADE"</formula>
    </cfRule>
  </conditionalFormatting>
  <conditionalFormatting sqref="Z4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5">
    <cfRule type="cellIs" dxfId="152" priority="48" operator="equal">
      <formula>"OPORTUNIDADE"</formula>
    </cfRule>
  </conditionalFormatting>
  <conditionalFormatting sqref="Z4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45">
    <cfRule type="cellIs" dxfId="149" priority="45" operator="equal">
      <formula>"OPORTUNIDADE"</formula>
    </cfRule>
  </conditionalFormatting>
  <conditionalFormatting sqref="Z4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45">
    <cfRule type="cellIs" dxfId="146" priority="42" operator="equal">
      <formula>"OPORTUNIDADE"</formula>
    </cfRule>
  </conditionalFormatting>
  <conditionalFormatting sqref="Z4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45">
    <cfRule type="cellIs" dxfId="143" priority="39" operator="equal">
      <formula>"OPORTUNIDADE"</formula>
    </cfRule>
  </conditionalFormatting>
  <conditionalFormatting sqref="Z4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45">
    <cfRule type="cellIs" dxfId="140" priority="36" operator="equal">
      <formula>"OPORTUNIDADE"</formula>
    </cfRule>
  </conditionalFormatting>
  <conditionalFormatting sqref="Z4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5">
    <cfRule type="cellIs" dxfId="137" priority="33" operator="equal">
      <formula>"OPORTUNIDADE"</formula>
    </cfRule>
  </conditionalFormatting>
  <conditionalFormatting sqref="Z4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5">
    <cfRule type="cellIs" dxfId="134" priority="30" operator="equal">
      <formula>"OPORTUNIDADE"</formula>
    </cfRule>
  </conditionalFormatting>
  <conditionalFormatting sqref="Z4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5">
    <cfRule type="cellIs" dxfId="131" priority="27" operator="equal">
      <formula>"OPORTUNIDADE"</formula>
    </cfRule>
  </conditionalFormatting>
  <conditionalFormatting sqref="Z4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45">
    <cfRule type="cellIs" dxfId="128" priority="24" operator="equal">
      <formula>"OPORTUNIDADE"</formula>
    </cfRule>
  </conditionalFormatting>
  <conditionalFormatting sqref="Z4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45">
    <cfRule type="cellIs" dxfId="125" priority="21" operator="equal">
      <formula>"OPORTUNIDADE"</formula>
    </cfRule>
  </conditionalFormatting>
  <conditionalFormatting sqref="Z4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5">
    <cfRule type="cellIs" dxfId="122" priority="18" operator="equal">
      <formula>"OPORTUNIDADE"</formula>
    </cfRule>
  </conditionalFormatting>
  <conditionalFormatting sqref="Z4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5">
    <cfRule type="cellIs" dxfId="119" priority="15" operator="equal">
      <formula>"OPORTUNIDADE"</formula>
    </cfRule>
  </conditionalFormatting>
  <conditionalFormatting sqref="Z4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5">
    <cfRule type="cellIs" dxfId="116" priority="12" operator="equal">
      <formula>"OPORTUNIDADE"</formula>
    </cfRule>
  </conditionalFormatting>
  <conditionalFormatting sqref="Y4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5">
    <cfRule type="cellIs" dxfId="113" priority="9" operator="equal">
      <formula>"OPORTUNIDADE"</formula>
    </cfRule>
  </conditionalFormatting>
  <conditionalFormatting sqref="Y4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5">
    <cfRule type="cellIs" dxfId="110" priority="6" operator="equal">
      <formula>"OPORTUNIDADE"</formula>
    </cfRule>
  </conditionalFormatting>
  <conditionalFormatting sqref="Y4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5">
    <cfRule type="cellIs" dxfId="107" priority="3" operator="equal">
      <formula>"OPORTUNIDADE"</formula>
    </cfRule>
  </conditionalFormatting>
  <conditionalFormatting sqref="Y4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1317</v>
      </c>
      <c r="D5" s="354"/>
      <c r="E5" s="354"/>
      <c r="F5" s="354"/>
      <c r="G5" s="354"/>
      <c r="H5" s="354"/>
      <c r="I5" s="354"/>
      <c r="J5" s="355"/>
      <c r="K5" s="356" t="s">
        <v>1318</v>
      </c>
      <c r="L5" s="357"/>
      <c r="M5" s="357"/>
      <c r="N5" s="357"/>
      <c r="O5" s="358" t="s">
        <v>1319</v>
      </c>
      <c r="P5" s="359"/>
      <c r="Q5" s="360"/>
    </row>
    <row r="6" spans="1:17" s="93" customFormat="1" ht="15.75" customHeight="1">
      <c r="A6" s="87" t="s">
        <v>1320</v>
      </c>
      <c r="B6" s="94" t="s">
        <v>1321</v>
      </c>
      <c r="C6" s="95" t="s">
        <v>1163</v>
      </c>
      <c r="D6" s="96" t="s">
        <v>1164</v>
      </c>
      <c r="E6" s="95" t="s">
        <v>1322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1323</v>
      </c>
      <c r="M6" s="139" t="s">
        <v>628</v>
      </c>
      <c r="N6" s="140" t="s">
        <v>1158</v>
      </c>
      <c r="O6" s="246" t="s">
        <v>1201</v>
      </c>
      <c r="P6" s="157"/>
      <c r="Q6" s="193" t="s">
        <v>1324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Contrato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247.6</v>
      </c>
      <c r="I46" s="132">
        <f>IF(FN_MC!O44="","*",FN_MC!O44)</f>
        <v>0.33333333333333331</v>
      </c>
      <c r="J46" s="132">
        <f>IF(FN_MC!P44="","*",FN_MC!P44)</f>
        <v>0.16666666666666666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247.6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Oportunidade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E14</v>
      </c>
      <c r="F47" s="99" t="str">
        <f>IF(FN_MC!H45="","*",FN_MC!H45)</f>
        <v>TCS2</v>
      </c>
      <c r="G47" s="99" t="str">
        <f>IF(FN_MC!M45="","*",FN_MC!M45)</f>
        <v>TVI-TCE</v>
      </c>
      <c r="H47" s="154">
        <f>IF(FN_MC!K45="","*",FN_MC!K45)</f>
        <v>211</v>
      </c>
      <c r="I47" s="132">
        <f>IF(FN_MC!O45="","*",FN_MC!O45)</f>
        <v>0.99930555555555556</v>
      </c>
      <c r="J47" s="132">
        <f>IF(FN_MC!P45="","*",FN_MC!P45)</f>
        <v>4.1666666666666664E-2</v>
      </c>
      <c r="K47" s="141" t="str">
        <f>IF(FN_MC!AK45="","*",FN_MC!AK45)</f>
        <v>TCS2</v>
      </c>
      <c r="L47" s="141" t="str">
        <f>IF(FN_MC!AM45="","*",FN_MC!AM45)</f>
        <v>TVI-TCE</v>
      </c>
      <c r="M47" s="141">
        <f>IF(FN_MC!AP45="","*",FN_MC!AP45)</f>
        <v>211</v>
      </c>
      <c r="N47" s="141" t="str">
        <f>IF(FN_MC!AM45="","*",FN_MC!AM45)</f>
        <v>TVI-TCE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V87</v>
      </c>
      <c r="F48" s="99" t="str">
        <f>IF(FN_MC!H46="","*",FN_MC!H46)</f>
        <v>TVI2</v>
      </c>
      <c r="G48" s="99" t="str">
        <f>IF(FN_MC!M46="","*",FN_MC!M46)</f>
        <v>TID-TVI</v>
      </c>
      <c r="H48" s="154">
        <f>IF(FN_MC!K46="","*",FN_MC!K46)</f>
        <v>200</v>
      </c>
      <c r="I48" s="132">
        <f>IF(FN_MC!O46="","*",FN_MC!O46)</f>
        <v>0.33333333333333331</v>
      </c>
      <c r="J48" s="132">
        <f>IF(FN_MC!P46="","*",FN_MC!P46)</f>
        <v>8.3333333333333329E-2</v>
      </c>
      <c r="K48" s="141" t="str">
        <f>IF(FN_MC!AK46="","*",FN_MC!AK46)</f>
        <v>TVI2</v>
      </c>
      <c r="L48" s="141" t="str">
        <f>IF(FN_MC!AM46="","*",FN_MC!AM46)</f>
        <v>TID-TVI</v>
      </c>
      <c r="M48" s="141">
        <f>IF(FN_MC!AP46="","*",FN_MC!AP46)</f>
        <v>200</v>
      </c>
      <c r="N48" s="141" t="str">
        <f>IF(FN_MC!AM46="","*",FN_MC!AM46)</f>
        <v>TID-TVI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V80</v>
      </c>
      <c r="F49" s="99" t="str">
        <f>IF(FN_MC!H47="","*",FN_MC!H47)</f>
        <v>TIN1</v>
      </c>
      <c r="G49" s="99" t="str">
        <f>IF(FN_MC!M47="","*",FN_MC!M47)</f>
        <v>TIN-TRP</v>
      </c>
      <c r="H49" s="154">
        <f>IF(FN_MC!K47="","*",FN_MC!K47)</f>
        <v>111.2</v>
      </c>
      <c r="I49" s="132">
        <f>IF(FN_MC!O47="","*",FN_MC!O47)</f>
        <v>0.45833333333333331</v>
      </c>
      <c r="J49" s="132">
        <f>IF(FN_MC!P47="","*",FN_MC!P47)</f>
        <v>4.1666666666666664E-2</v>
      </c>
      <c r="K49" s="141" t="str">
        <f>IF(FN_MC!AK47="","*",FN_MC!AK47)</f>
        <v>TIN1</v>
      </c>
      <c r="L49" s="141" t="str">
        <f>IF(FN_MC!AM47="","*",FN_MC!AM47)</f>
        <v>TIN-TRP</v>
      </c>
      <c r="M49" s="141">
        <f>IF(FN_MC!AP47="","*",FN_MC!AP47)</f>
        <v>111.2</v>
      </c>
      <c r="N49" s="141" t="str">
        <f>IF(FN_MC!AM47="","*",FN_MC!AM47)</f>
        <v>TIN-TRP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FRANCISCO (TF-670)</v>
      </c>
      <c r="F50" s="99" t="str">
        <f>IF(FN_MC!H48="","*",FN_MC!H48)</f>
        <v>K97TIN</v>
      </c>
      <c r="G50" s="99" t="str">
        <f>IF(FN_MC!M48="","*",FN_MC!M48)</f>
        <v>TSP-TIN</v>
      </c>
      <c r="H50" s="154">
        <f>IF(FN_MC!K48="","*",FN_MC!K48)</f>
        <v>97.614999999999995</v>
      </c>
      <c r="I50" s="132">
        <f>IF(FN_MC!O48="","*",FN_MC!O48)</f>
        <v>0.375</v>
      </c>
      <c r="J50" s="132">
        <f>IF(FN_MC!P48="","*",FN_MC!P48)</f>
        <v>8.3333333333333329E-2</v>
      </c>
      <c r="K50" s="141" t="str">
        <f>IF(FN_MC!AK48="","*",FN_MC!AK48)</f>
        <v>K97TIN</v>
      </c>
      <c r="L50" s="141" t="str">
        <f>IF(FN_MC!AM48="","*",FN_MC!AM48)</f>
        <v>TSP-TIN</v>
      </c>
      <c r="M50" s="141">
        <f>IF(FN_MC!AP48="","*",FN_MC!AP48)</f>
        <v>97.614999999999995</v>
      </c>
      <c r="N50" s="141" t="str">
        <f>IF(FN_MC!AM48="","*",FN_MC!AM48)</f>
        <v>TSP-TIN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1325</v>
      </c>
      <c r="W1" s="366"/>
      <c r="X1" s="366"/>
      <c r="Y1" s="104"/>
    </row>
    <row r="2" spans="1:25" s="100" customFormat="1" ht="11.25" customHeight="1">
      <c r="A2" s="105" t="s">
        <v>1326</v>
      </c>
      <c r="B2" s="105" t="s">
        <v>1321</v>
      </c>
      <c r="C2" s="105" t="s">
        <v>605</v>
      </c>
      <c r="D2" s="106" t="s">
        <v>1163</v>
      </c>
      <c r="E2" s="106" t="s">
        <v>1164</v>
      </c>
      <c r="F2" s="106" t="s">
        <v>1320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Contrato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247.6</v>
      </c>
      <c r="O42" s="296">
        <f>IF(FN_MC!L44="","*",FN_MC!L44)</f>
        <v>244</v>
      </c>
      <c r="P42" s="111"/>
      <c r="Q42" s="128">
        <f>IF(FN_MC!O44="","*",FN_MC!O44)</f>
        <v>0.33333333333333331</v>
      </c>
      <c r="R42" s="128">
        <f>IF(FN_MC!P44="","*",FN_MC!P44)</f>
        <v>0.16666666666666666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Oportunidade</v>
      </c>
      <c r="C43" s="109" t="str">
        <f>IF(FN_MC!Z45="","*",FN_MC!Z45)</f>
        <v>P4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E14</v>
      </c>
      <c r="H43" s="110" t="str">
        <f>IF(FN_MC!F45="","*",FN_MC!F45)</f>
        <v>MECANIZAÇÃO - ESMERILHADORA</v>
      </c>
      <c r="I43" s="110" t="str">
        <f>IF(FN_MC!H45="","*",FN_MC!H45)</f>
        <v>TCS2</v>
      </c>
      <c r="J43" s="110" t="str">
        <f>IF(FN_MC!I45="","*",FN_MC!I45)</f>
        <v>TVI2</v>
      </c>
      <c r="K43" s="110" t="str">
        <f>IF(FN_MC!M45="","*",FN_MC!M45)</f>
        <v>TVI-TCE</v>
      </c>
      <c r="L43" s="110" t="str">
        <f>IF(FN_MC!N45="","*",FN_MC!N45)</f>
        <v>TVITCE</v>
      </c>
      <c r="M43" s="111">
        <f>IF(FN_MC!J45="","*",FN_MC!J45)</f>
        <v>74</v>
      </c>
      <c r="N43" s="296">
        <f>IF(FN_MC!K45="","*",FN_MC!K45)</f>
        <v>211</v>
      </c>
      <c r="O43" s="296" t="str">
        <f>IF(FN_MC!L45="","*",FN_MC!L45)</f>
        <v>-</v>
      </c>
      <c r="P43" s="111"/>
      <c r="Q43" s="128">
        <f>IF(FN_MC!O45="","*",FN_MC!O45)</f>
        <v>0.99930555555555556</v>
      </c>
      <c r="R43" s="128">
        <f>IF(FN_MC!P45="","*",FN_MC!P45)</f>
        <v>4.1666666666666664E-2</v>
      </c>
      <c r="S43" s="110" t="str">
        <f>IF(FN_MC!Q45="","*",CONCATENATE(FN_MC!Q45," ",FN_MC!R45))</f>
        <v>40000 M</v>
      </c>
      <c r="T43" s="110" t="str">
        <f>IF(FN_MC!V45="","*",FN_MC!V45)</f>
        <v xml:space="preserve">Fernanda </v>
      </c>
      <c r="U43" s="110" t="str">
        <f>IF(FN_MC!W45="","*",FN_MC!W45)</f>
        <v>Serviços de esmerilhamento à 16 km/h entre TVI-TCE</v>
      </c>
      <c r="V43" s="112">
        <f ca="1">_xlfn.XLOOKUP(G43&amp;$V$2,BS_CONTROLE[CHAVE],BS_CONTROLE[Quantidade_11],"-")</f>
        <v>53870</v>
      </c>
      <c r="W43" s="112">
        <f ca="1">_xlfn.XLOOKUP(G43&amp;$W$2,BS_CONTROLE[CHAVE],BS_CONTROLE[Quantidade_11],"-")</f>
        <v>42800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V87</v>
      </c>
      <c r="H44" s="110" t="str">
        <f>IF(FN_MC!F46="","*",FN_MC!F46)</f>
        <v>MECANIZAÇÃO - SOCADORA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TID-TVI</v>
      </c>
      <c r="L44" s="110" t="str">
        <f>IF(FN_MC!N46="","*",FN_MC!N46)</f>
        <v>TID201</v>
      </c>
      <c r="M44" s="111">
        <f>IF(FN_MC!J46="","*",FN_MC!J46)</f>
        <v>74</v>
      </c>
      <c r="N44" s="296">
        <f>IF(FN_MC!K46="","*",FN_MC!K46)</f>
        <v>200</v>
      </c>
      <c r="O44" s="296">
        <f>IF(FN_MC!L46="","*",FN_MC!L46)</f>
        <v>190</v>
      </c>
      <c r="P44" s="111"/>
      <c r="Q44" s="128">
        <f>IF(FN_MC!O46="","*",FN_MC!O46)</f>
        <v>0.33333333333333331</v>
      </c>
      <c r="R44" s="128">
        <f>IF(FN_MC!P46="","*",FN_MC!P46)</f>
        <v>8.3333333333333329E-2</v>
      </c>
      <c r="S44" s="110" t="str">
        <f>IF(FN_MC!Q46="","*",CONCATENATE(FN_MC!Q46," ",FN_MC!R46))</f>
        <v>1020 M</v>
      </c>
      <c r="T44" s="110" t="str">
        <f>IF(FN_MC!V46="","*",FN_MC!V46)</f>
        <v>Antonioni</v>
      </c>
      <c r="U44" s="110" t="str">
        <f>IF(FN_MC!W46="","*",FN_MC!W46)</f>
        <v xml:space="preserve">Serviços de socaria mecanizada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P3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V80</v>
      </c>
      <c r="H45" s="110" t="str">
        <f>IF(FN_MC!F47="","*",FN_MC!F47)</f>
        <v>INSPEÇÃO RIV</v>
      </c>
      <c r="I45" s="110" t="str">
        <f>IF(FN_MC!H47="","*",FN_MC!H47)</f>
        <v>TIN1</v>
      </c>
      <c r="J45" s="110" t="str">
        <f>IF(FN_MC!I47="","*",FN_MC!I47)</f>
        <v>TRP</v>
      </c>
      <c r="K45" s="110" t="str">
        <f>IF(FN_MC!M47="","*",FN_MC!M47)</f>
        <v>TIN-TRP</v>
      </c>
      <c r="L45" s="110" t="str">
        <f>IF(FN_MC!N47="","*",FN_MC!N47)</f>
        <v>TINTRP</v>
      </c>
      <c r="M45" s="111">
        <f>IF(FN_MC!J47="","*",FN_MC!J47)</f>
        <v>74</v>
      </c>
      <c r="N45" s="296">
        <f>IF(FN_MC!K47="","*",FN_MC!K47)</f>
        <v>111.2</v>
      </c>
      <c r="O45" s="296" t="str">
        <f>IF(FN_MC!L47="","*",FN_MC!L47)</f>
        <v>-</v>
      </c>
      <c r="P45" s="111"/>
      <c r="Q45" s="128">
        <f>IF(FN_MC!O47="","*",FN_MC!O47)</f>
        <v>0.45833333333333331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Fernanda </v>
      </c>
      <c r="U45" s="110" t="str">
        <f>IF(FN_MC!W47="","*",FN_MC!W47)</f>
        <v>Inspeção RIV - VMA 35km/h e 15km/h em PN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P2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FRANCISCO (TF-670)</v>
      </c>
      <c r="H46" s="110" t="str">
        <f>IF(FN_MC!F48="","*",FN_MC!F48)</f>
        <v>PDM - SOLDA</v>
      </c>
      <c r="I46" s="110" t="str">
        <f>IF(FN_MC!H48="","*",FN_MC!H48)</f>
        <v>K97TIN</v>
      </c>
      <c r="J46" s="110" t="str">
        <f>IF(FN_MC!I48="","*",FN_MC!I48)</f>
        <v>-</v>
      </c>
      <c r="K46" s="110" t="str">
        <f>IF(FN_MC!M48="","*",FN_MC!M48)</f>
        <v>TSP-TIN</v>
      </c>
      <c r="L46" s="110" t="str">
        <f>IF(FN_MC!N48="","*",FN_MC!N48)</f>
        <v>K97TIN</v>
      </c>
      <c r="M46" s="111">
        <f>IF(FN_MC!J48="","*",FN_MC!J48)</f>
        <v>74</v>
      </c>
      <c r="N46" s="296">
        <f>IF(FN_MC!K48="","*",FN_MC!K48)</f>
        <v>97.614999999999995</v>
      </c>
      <c r="O46" s="296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8.3333333333333329E-2</v>
      </c>
      <c r="S46" s="110" t="str">
        <f>IF(FN_MC!Q48="","*",CONCATENATE(FN_MC!Q48," ",FN_MC!R48))</f>
        <v>1 Nº DE SOLDA</v>
      </c>
      <c r="T46" s="110" t="str">
        <f>IF(FN_MC!V48="","*",FN_MC!V48)</f>
        <v>Heleno</v>
      </c>
      <c r="U46" s="110" t="str">
        <f>IF(FN_MC!W48="","*",FN_MC!W48)</f>
        <v>Execução de solda - Condicionado a temperatura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1328</v>
      </c>
      <c r="C2" s="95" t="s">
        <v>1148</v>
      </c>
      <c r="D2" s="95" t="s">
        <v>1150</v>
      </c>
      <c r="E2" s="95" t="s">
        <v>1329</v>
      </c>
      <c r="F2" s="95" t="s">
        <v>1330</v>
      </c>
      <c r="G2" s="95" t="s">
        <v>1331</v>
      </c>
      <c r="H2" s="95" t="s">
        <v>1332</v>
      </c>
      <c r="I2" s="95" t="s">
        <v>1333</v>
      </c>
      <c r="J2" s="95" t="s">
        <v>1334</v>
      </c>
      <c r="K2" s="131" t="s">
        <v>1335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E14</v>
      </c>
      <c r="E43" s="121" t="str">
        <f>IF(FN_MC!H45="","*",FN_MC!H45)</f>
        <v>TCS2</v>
      </c>
      <c r="F43" s="137" t="str">
        <f>IF(FN_MC!M45="","*",FN_MC!M45)</f>
        <v>TVI-TCE</v>
      </c>
      <c r="G43" s="121" t="str">
        <f>IF(FN_MC!I45="","*",FN_MC!I45)</f>
        <v>TVI2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1</v>
      </c>
      <c r="K43" s="134">
        <f>IF(FN_MC!AD45="","*",FN_MC!AD45)</f>
        <v>0.95138888888888884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V87</v>
      </c>
      <c r="E44" s="121" t="str">
        <f>IF(FN_MC!H46="","*",FN_MC!H46)</f>
        <v>TVI2</v>
      </c>
      <c r="F44" s="137" t="str">
        <f>IF(FN_MC!M46="","*",FN_MC!M46)</f>
        <v>TID-TVI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0.29166666666666669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V80</v>
      </c>
      <c r="E45" s="121" t="str">
        <f>IF(FN_MC!H47="","*",FN_MC!H47)</f>
        <v>TIN1</v>
      </c>
      <c r="F45" s="137" t="str">
        <f>IF(FN_MC!M47="","*",FN_MC!M47)</f>
        <v>TIN-TRP</v>
      </c>
      <c r="G45" s="121" t="str">
        <f>IF(FN_MC!I47="","*",FN_MC!I47)</f>
        <v>TRP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0.41666666666666669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FRANCISCO (TF-670)</v>
      </c>
      <c r="E46" s="121" t="str">
        <f>IF(FN_MC!H48="","*",FN_MC!H48)</f>
        <v>K97TIN</v>
      </c>
      <c r="F46" s="137" t="str">
        <f>IF(FN_MC!M48="","*",FN_MC!M48)</f>
        <v>TSP-TIN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