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82" documentId="120_S{118792C3-22EF-5104-A093-F22BFE3913F3}" xr6:coauthVersionLast="47" xr6:coauthVersionMax="47" xr10:uidLastSave="{69A0147E-7D47-4B3D-8B51-BFBE912FC43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49" i="1" l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78" i="1"/>
  <c r="BT79" i="1"/>
  <c r="BT80" i="1"/>
  <c r="BT81" i="1"/>
  <c r="BT82" i="1"/>
  <c r="BT83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1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39" i="1"/>
  <c r="A40" i="1"/>
  <c r="A41" i="1"/>
  <c r="A42" i="1"/>
  <c r="A43" i="1"/>
  <c r="A44" i="1"/>
  <c r="A45" i="1"/>
  <c r="A46" i="1"/>
  <c r="A47" i="1"/>
  <c r="A48" i="1"/>
  <c r="A50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M54" i="1" a="1"/>
  <c r="M54" i="1"/>
  <c r="G55" i="10" s="1"/>
  <c r="M55" i="1" a="1"/>
  <c r="M55" i="1"/>
  <c r="G56" i="10" s="1"/>
  <c r="M56" i="1" a="1"/>
  <c r="M56" i="1"/>
  <c r="G57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3" i="1" a="1"/>
  <c r="M63" i="1"/>
  <c r="G64" i="10" s="1"/>
  <c r="M64" i="1" a="1"/>
  <c r="M64" i="1"/>
  <c r="G65" i="10" s="1"/>
  <c r="M65" i="1" a="1"/>
  <c r="M65" i="1"/>
  <c r="G66" i="10" s="1"/>
  <c r="M66" i="1" a="1"/>
  <c r="M66" i="1"/>
  <c r="G67" i="10" s="1"/>
  <c r="M67" i="1" a="1"/>
  <c r="M67" i="1"/>
  <c r="G68" i="10" s="1"/>
  <c r="M68" i="1" a="1"/>
  <c r="M68" i="1"/>
  <c r="G69" i="10" s="1"/>
  <c r="M69" i="1" a="1"/>
  <c r="M69" i="1"/>
  <c r="G70" i="10" s="1"/>
  <c r="M70" i="1" a="1"/>
  <c r="M70" i="1"/>
  <c r="G71" i="10" s="1"/>
  <c r="M71" i="1" a="1"/>
  <c r="M71" i="1"/>
  <c r="G72" i="10" s="1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/>
  <c r="G440" i="10" s="1"/>
  <c r="M440" i="1" a="1"/>
  <c r="M440" i="1"/>
  <c r="G441" i="10" s="1"/>
  <c r="M441" i="1" a="1"/>
  <c r="M441" i="1"/>
  <c r="G442" i="10" s="1"/>
  <c r="M442" i="1" a="1"/>
  <c r="M442" i="1"/>
  <c r="G443" i="10" s="1"/>
  <c r="M443" i="1" a="1"/>
  <c r="M443" i="1"/>
  <c r="G444" i="10" s="1"/>
  <c r="M444" i="1" a="1"/>
  <c r="M444" i="1"/>
  <c r="G445" i="10" s="1"/>
  <c r="M445" i="1" a="1"/>
  <c r="M445" i="1"/>
  <c r="G446" i="10" s="1"/>
  <c r="M446" i="1" a="1"/>
  <c r="M446" i="1"/>
  <c r="G447" i="10" s="1"/>
  <c r="M447" i="1" a="1"/>
  <c r="M447" i="1"/>
  <c r="G448" i="10" s="1"/>
  <c r="M448" i="1" a="1"/>
  <c r="M448" i="1"/>
  <c r="G449" i="10" s="1"/>
  <c r="M449" i="1" a="1"/>
  <c r="M449" i="1"/>
  <c r="G450" i="10" s="1"/>
  <c r="M450" i="1" a="1"/>
  <c r="M450" i="1"/>
  <c r="G451" i="10" s="1"/>
  <c r="M451" i="1" a="1"/>
  <c r="M451" i="1"/>
  <c r="G452" i="10" s="1"/>
  <c r="M452" i="1" a="1"/>
  <c r="M452" i="1"/>
  <c r="G453" i="10" s="1"/>
  <c r="M453" i="1" a="1"/>
  <c r="M453" i="1"/>
  <c r="G454" i="10" s="1"/>
  <c r="M454" i="1" a="1"/>
  <c r="M454" i="1"/>
  <c r="G455" i="10" s="1"/>
  <c r="M455" i="1" a="1"/>
  <c r="M455" i="1"/>
  <c r="G456" i="10" s="1"/>
  <c r="M456" i="1" a="1"/>
  <c r="M456" i="1"/>
  <c r="G457" i="10" s="1"/>
  <c r="M457" i="1" a="1"/>
  <c r="M457" i="1"/>
  <c r="G458" i="10" s="1"/>
  <c r="M458" i="1" a="1"/>
  <c r="M458" i="1"/>
  <c r="G459" i="10" s="1"/>
  <c r="M459" i="1" a="1"/>
  <c r="M459" i="1"/>
  <c r="G460" i="10" s="1"/>
  <c r="M460" i="1" a="1"/>
  <c r="M460" i="1"/>
  <c r="G461" i="10" s="1"/>
  <c r="M461" i="1" a="1"/>
  <c r="M461" i="1"/>
  <c r="G462" i="10" s="1"/>
  <c r="M462" i="1" a="1"/>
  <c r="M462" i="1"/>
  <c r="G463" i="10" s="1"/>
  <c r="M463" i="1" a="1"/>
  <c r="M463" i="1"/>
  <c r="G464" i="10" s="1"/>
  <c r="M464" i="1" a="1"/>
  <c r="M464" i="1"/>
  <c r="G465" i="10" s="1"/>
  <c r="M465" i="1" a="1"/>
  <c r="M465" i="1"/>
  <c r="G466" i="10" s="1"/>
  <c r="M466" i="1" a="1"/>
  <c r="M466" i="1"/>
  <c r="G467" i="10" s="1"/>
  <c r="M467" i="1" a="1"/>
  <c r="M467" i="1"/>
  <c r="G468" i="10" s="1"/>
  <c r="M468" i="1" a="1"/>
  <c r="M468" i="1"/>
  <c r="G469" i="10" s="1"/>
  <c r="M469" i="1" a="1"/>
  <c r="M469" i="1"/>
  <c r="G470" i="10" s="1"/>
  <c r="M470" i="1" a="1"/>
  <c r="M470" i="1"/>
  <c r="G471" i="10" s="1"/>
  <c r="M471" i="1" a="1"/>
  <c r="M471" i="1"/>
  <c r="G472" i="10" s="1"/>
  <c r="M472" i="1" a="1"/>
  <c r="M472" i="1"/>
  <c r="G473" i="10" s="1"/>
  <c r="M473" i="1" a="1"/>
  <c r="M473" i="1"/>
  <c r="G474" i="10" s="1"/>
  <c r="M474" i="1" a="1"/>
  <c r="M474" i="1"/>
  <c r="G475" i="10" s="1"/>
  <c r="M475" i="1" a="1"/>
  <c r="M475" i="1"/>
  <c r="G476" i="10" s="1"/>
  <c r="M476" i="1" a="1"/>
  <c r="M476" i="1"/>
  <c r="G477" i="10" s="1"/>
  <c r="M477" i="1" a="1"/>
  <c r="M477" i="1"/>
  <c r="G478" i="10" s="1"/>
  <c r="M478" i="1" a="1"/>
  <c r="M478" i="1"/>
  <c r="G479" i="10" s="1"/>
  <c r="M479" i="1" a="1"/>
  <c r="M479" i="1"/>
  <c r="G480" i="10" s="1"/>
  <c r="M480" i="1" a="1"/>
  <c r="M480" i="1"/>
  <c r="G481" i="10" s="1"/>
  <c r="M481" i="1" a="1"/>
  <c r="M481" i="1"/>
  <c r="G482" i="10" s="1"/>
  <c r="M482" i="1" a="1"/>
  <c r="M482" i="1"/>
  <c r="G483" i="10" s="1"/>
  <c r="M483" i="1" a="1"/>
  <c r="M483" i="1"/>
  <c r="G484" i="10" s="1"/>
  <c r="M484" i="1" a="1"/>
  <c r="M484" i="1"/>
  <c r="G485" i="10" s="1"/>
  <c r="M485" i="1" a="1"/>
  <c r="M485" i="1"/>
  <c r="G486" i="10" s="1"/>
  <c r="M486" i="1" a="1"/>
  <c r="M486" i="1"/>
  <c r="G487" i="10" s="1"/>
  <c r="M487" i="1" a="1"/>
  <c r="M487" i="1"/>
  <c r="G488" i="10" s="1"/>
  <c r="M488" i="1" a="1"/>
  <c r="M488" i="1"/>
  <c r="G489" i="10" s="1"/>
  <c r="M489" i="1" a="1"/>
  <c r="M489" i="1"/>
  <c r="G490" i="10" s="1"/>
  <c r="M490" i="1" a="1"/>
  <c r="M490" i="1"/>
  <c r="G491" i="10" s="1"/>
  <c r="M491" i="1" a="1"/>
  <c r="M491" i="1"/>
  <c r="G492" i="10" s="1"/>
  <c r="M492" i="1" a="1"/>
  <c r="M492" i="1"/>
  <c r="G493" i="10" s="1"/>
  <c r="M493" i="1" a="1"/>
  <c r="M493" i="1"/>
  <c r="G494" i="10" s="1"/>
  <c r="M494" i="1" a="1"/>
  <c r="M494" i="1"/>
  <c r="G495" i="10" s="1"/>
  <c r="M495" i="1" a="1"/>
  <c r="M495" i="1"/>
  <c r="G496" i="10" s="1"/>
  <c r="M496" i="1" a="1"/>
  <c r="M496" i="1"/>
  <c r="G497" i="10" s="1"/>
  <c r="M497" i="1" a="1"/>
  <c r="M497" i="1"/>
  <c r="G498" i="10" s="1"/>
  <c r="M498" i="1" a="1"/>
  <c r="M498" i="1"/>
  <c r="G499" i="10" s="1"/>
  <c r="M499" i="1" a="1"/>
  <c r="M499" i="1"/>
  <c r="G500" i="10" s="1"/>
  <c r="M500" i="1" a="1"/>
  <c r="M500" i="1"/>
  <c r="G501" i="10" s="1"/>
  <c r="M501" i="1" a="1"/>
  <c r="M501" i="1"/>
  <c r="G502" i="10" s="1"/>
  <c r="M502" i="1" a="1"/>
  <c r="M502" i="1"/>
  <c r="G503" i="10" s="1"/>
  <c r="M503" i="1" a="1"/>
  <c r="M503" i="1"/>
  <c r="G504" i="10" s="1"/>
  <c r="M504" i="1" a="1"/>
  <c r="M504" i="1"/>
  <c r="G505" i="10" s="1"/>
  <c r="M505" i="1" a="1"/>
  <c r="M505" i="1"/>
  <c r="G506" i="10" s="1"/>
  <c r="M506" i="1" a="1"/>
  <c r="M506" i="1"/>
  <c r="G507" i="10" s="1"/>
  <c r="M507" i="1" a="1"/>
  <c r="M507" i="1"/>
  <c r="G508" i="10" s="1"/>
  <c r="M508" i="1" a="1"/>
  <c r="M508" i="1"/>
  <c r="G509" i="10" s="1"/>
  <c r="M509" i="1" a="1"/>
  <c r="M509" i="1"/>
  <c r="G510" i="10" s="1"/>
  <c r="M510" i="1" a="1"/>
  <c r="M510" i="1"/>
  <c r="G511" i="10" s="1"/>
  <c r="M511" i="1" a="1"/>
  <c r="M511" i="1"/>
  <c r="G512" i="10" s="1"/>
  <c r="M512" i="1" a="1"/>
  <c r="M512" i="1"/>
  <c r="G513" i="10" s="1"/>
  <c r="M513" i="1" a="1"/>
  <c r="M513" i="1"/>
  <c r="G514" i="10" s="1"/>
  <c r="M514" i="1" a="1"/>
  <c r="M514" i="1"/>
  <c r="G515" i="10" s="1"/>
  <c r="M515" i="1" a="1"/>
  <c r="M515" i="1"/>
  <c r="G516" i="10" s="1"/>
  <c r="M516" i="1" a="1"/>
  <c r="M516" i="1"/>
  <c r="G517" i="10" s="1"/>
  <c r="M517" i="1" a="1"/>
  <c r="M517" i="1"/>
  <c r="G518" i="10" s="1"/>
  <c r="M518" i="1" a="1"/>
  <c r="M518" i="1"/>
  <c r="G519" i="10" s="1"/>
  <c r="M519" i="1" a="1"/>
  <c r="M519" i="1"/>
  <c r="G520" i="10" s="1"/>
  <c r="M520" i="1" a="1"/>
  <c r="M520" i="1"/>
  <c r="G521" i="10" s="1"/>
  <c r="M521" i="1" a="1"/>
  <c r="M521" i="1"/>
  <c r="G522" i="10" s="1"/>
  <c r="M522" i="1" a="1"/>
  <c r="M522" i="1"/>
  <c r="G523" i="10" s="1"/>
  <c r="M523" i="1" a="1"/>
  <c r="M523" i="1"/>
  <c r="G524" i="10" s="1"/>
  <c r="M524" i="1" a="1"/>
  <c r="M524" i="1"/>
  <c r="G525" i="10" s="1"/>
  <c r="M525" i="1" a="1"/>
  <c r="M525" i="1"/>
  <c r="G526" i="10" s="1"/>
  <c r="M526" i="1" a="1"/>
  <c r="M526" i="1"/>
  <c r="G527" i="10" s="1"/>
  <c r="M527" i="1" a="1"/>
  <c r="M527" i="1"/>
  <c r="G528" i="10" s="1"/>
  <c r="M528" i="1" a="1"/>
  <c r="M528" i="1"/>
  <c r="G529" i="10" s="1"/>
  <c r="M529" i="1" a="1"/>
  <c r="M529" i="1"/>
  <c r="G530" i="10" s="1"/>
  <c r="M530" i="1" a="1"/>
  <c r="M530" i="1"/>
  <c r="G531" i="10" s="1"/>
  <c r="M531" i="1" a="1"/>
  <c r="M531" i="1"/>
  <c r="G532" i="10" s="1"/>
  <c r="M532" i="1" a="1"/>
  <c r="M532" i="1"/>
  <c r="G533" i="10" s="1"/>
  <c r="M533" i="1" a="1"/>
  <c r="M533" i="1"/>
  <c r="G534" i="10" s="1"/>
  <c r="M534" i="1" a="1"/>
  <c r="M534" i="1"/>
  <c r="G535" i="10" s="1"/>
  <c r="M535" i="1" a="1"/>
  <c r="M535" i="1"/>
  <c r="G536" i="10" s="1"/>
  <c r="M536" i="1" a="1"/>
  <c r="M536" i="1"/>
  <c r="G537" i="10" s="1"/>
  <c r="M537" i="1" a="1"/>
  <c r="M537" i="1"/>
  <c r="G538" i="10" s="1"/>
  <c r="M538" i="1" a="1"/>
  <c r="M538" i="1"/>
  <c r="G539" i="10" s="1"/>
  <c r="M539" i="1" a="1"/>
  <c r="M539" i="1"/>
  <c r="G540" i="10" s="1"/>
  <c r="M540" i="1" a="1"/>
  <c r="M540" i="1"/>
  <c r="G541" i="10" s="1"/>
  <c r="M541" i="1" a="1"/>
  <c r="M541" i="1"/>
  <c r="G542" i="10" s="1"/>
  <c r="M542" i="1" a="1"/>
  <c r="M542" i="1"/>
  <c r="G543" i="10" s="1"/>
  <c r="M543" i="1" a="1"/>
  <c r="M543" i="1"/>
  <c r="G544" i="10" s="1"/>
  <c r="M544" i="1" a="1"/>
  <c r="M544" i="1"/>
  <c r="G545" i="10" s="1"/>
  <c r="M545" i="1" a="1"/>
  <c r="M545" i="1"/>
  <c r="G546" i="10" s="1"/>
  <c r="M546" i="1" a="1"/>
  <c r="M546" i="1"/>
  <c r="G547" i="10" s="1"/>
  <c r="M547" i="1" a="1"/>
  <c r="M547" i="1"/>
  <c r="G548" i="10" s="1"/>
  <c r="M548" i="1" a="1"/>
  <c r="M548" i="1"/>
  <c r="G549" i="10" s="1"/>
  <c r="M549" i="1" a="1"/>
  <c r="M549" i="1"/>
  <c r="G550" i="10" s="1"/>
  <c r="M550" i="1" a="1"/>
  <c r="M550" i="1"/>
  <c r="G551" i="10" s="1"/>
  <c r="M551" i="1" a="1"/>
  <c r="M551" i="1"/>
  <c r="G552" i="10" s="1"/>
  <c r="M552" i="1" a="1"/>
  <c r="M552" i="1"/>
  <c r="G553" i="10" s="1"/>
  <c r="M553" i="1" a="1"/>
  <c r="M553" i="1"/>
  <c r="G554" i="10" s="1"/>
  <c r="M554" i="1" a="1"/>
  <c r="M554" i="1"/>
  <c r="G555" i="10" s="1"/>
  <c r="M555" i="1" a="1"/>
  <c r="M555" i="1"/>
  <c r="G556" i="10" s="1"/>
  <c r="M556" i="1" a="1"/>
  <c r="M556" i="1"/>
  <c r="G557" i="10" s="1"/>
  <c r="M557" i="1" a="1"/>
  <c r="M557" i="1"/>
  <c r="G558" i="10" s="1"/>
  <c r="M558" i="1" a="1"/>
  <c r="M558" i="1"/>
  <c r="G559" i="10" s="1"/>
  <c r="M559" i="1" a="1"/>
  <c r="M559" i="1"/>
  <c r="G560" i="10" s="1"/>
  <c r="M560" i="1" a="1"/>
  <c r="M560" i="1"/>
  <c r="G561" i="10" s="1"/>
  <c r="M561" i="1" a="1"/>
  <c r="M561" i="1"/>
  <c r="G562" i="10" s="1"/>
  <c r="M562" i="1" a="1"/>
  <c r="M562" i="1"/>
  <c r="G563" i="10" s="1"/>
  <c r="M563" i="1" a="1"/>
  <c r="M563" i="1"/>
  <c r="G564" i="10" s="1"/>
  <c r="M564" i="1" a="1"/>
  <c r="M564" i="1"/>
  <c r="G565" i="10" s="1"/>
  <c r="M565" i="1" a="1"/>
  <c r="M565" i="1"/>
  <c r="G566" i="10" s="1"/>
  <c r="M566" i="1" a="1"/>
  <c r="M566" i="1"/>
  <c r="G567" i="10" s="1"/>
  <c r="M567" i="1" a="1"/>
  <c r="M567" i="1"/>
  <c r="G568" i="10" s="1"/>
  <c r="M568" i="1" a="1"/>
  <c r="M568" i="1"/>
  <c r="G569" i="10" s="1"/>
  <c r="M569" i="1" a="1"/>
  <c r="M569" i="1"/>
  <c r="G570" i="10" s="1"/>
  <c r="M570" i="1" a="1"/>
  <c r="M570" i="1"/>
  <c r="G571" i="10" s="1"/>
  <c r="M571" i="1" a="1"/>
  <c r="M571" i="1"/>
  <c r="G572" i="10" s="1"/>
  <c r="M572" i="1" a="1"/>
  <c r="M572" i="1"/>
  <c r="G573" i="10" s="1"/>
  <c r="M573" i="1" a="1"/>
  <c r="M573" i="1"/>
  <c r="G574" i="10" s="1"/>
  <c r="M574" i="1" a="1"/>
  <c r="M574" i="1"/>
  <c r="G575" i="10" s="1"/>
  <c r="M575" i="1" a="1"/>
  <c r="M575" i="1"/>
  <c r="G576" i="10" s="1"/>
  <c r="M576" i="1" a="1"/>
  <c r="M576" i="1"/>
  <c r="G577" i="10" s="1"/>
  <c r="M577" i="1" a="1"/>
  <c r="M577" i="1"/>
  <c r="G578" i="10" s="1"/>
  <c r="M578" i="1" a="1"/>
  <c r="M578" i="1"/>
  <c r="G579" i="10" s="1"/>
  <c r="M579" i="1" a="1"/>
  <c r="M579" i="1"/>
  <c r="G580" i="10" s="1"/>
  <c r="M580" i="1" a="1"/>
  <c r="M580" i="1"/>
  <c r="G581" i="10" s="1"/>
  <c r="M581" i="1" a="1"/>
  <c r="M581" i="1"/>
  <c r="G582" i="10" s="1"/>
  <c r="M582" i="1" a="1"/>
  <c r="M582" i="1"/>
  <c r="G583" i="10" s="1"/>
  <c r="M583" i="1" a="1"/>
  <c r="M583" i="1"/>
  <c r="G584" i="10" s="1"/>
  <c r="M584" i="1" a="1"/>
  <c r="M584" i="1"/>
  <c r="G585" i="10" s="1"/>
  <c r="M585" i="1" a="1"/>
  <c r="M585" i="1"/>
  <c r="G586" i="10" s="1"/>
  <c r="M586" i="1" a="1"/>
  <c r="M586" i="1"/>
  <c r="G587" i="10" s="1"/>
  <c r="M587" i="1" a="1"/>
  <c r="M587" i="1"/>
  <c r="G588" i="10" s="1"/>
  <c r="M588" i="1" a="1"/>
  <c r="M588" i="1"/>
  <c r="G589" i="10" s="1"/>
  <c r="M589" i="1" a="1"/>
  <c r="M589" i="1"/>
  <c r="G590" i="10" s="1"/>
  <c r="M590" i="1" a="1"/>
  <c r="M590" i="1"/>
  <c r="G591" i="10" s="1"/>
  <c r="M591" i="1" a="1"/>
  <c r="M591" i="1"/>
  <c r="G592" i="10" s="1"/>
  <c r="M592" i="1" a="1"/>
  <c r="M592" i="1"/>
  <c r="G593" i="10" s="1"/>
  <c r="M593" i="1" a="1"/>
  <c r="M593" i="1"/>
  <c r="G594" i="10" s="1"/>
  <c r="M594" i="1" a="1"/>
  <c r="M594" i="1"/>
  <c r="G595" i="10" s="1"/>
  <c r="M595" i="1" a="1"/>
  <c r="M595" i="1"/>
  <c r="G596" i="10" s="1"/>
  <c r="M596" i="1" a="1"/>
  <c r="M596" i="1"/>
  <c r="G597" i="10" s="1"/>
  <c r="M597" i="1" a="1"/>
  <c r="M597" i="1"/>
  <c r="G598" i="10" s="1"/>
  <c r="M598" i="1" a="1"/>
  <c r="M598" i="1"/>
  <c r="G599" i="10" s="1"/>
  <c r="M599" i="1" a="1"/>
  <c r="M599" i="1"/>
  <c r="G600" i="10" s="1"/>
  <c r="M600" i="1" a="1"/>
  <c r="M600" i="1"/>
  <c r="G601" i="10" s="1"/>
  <c r="M601" i="1" a="1"/>
  <c r="M601" i="1"/>
  <c r="G602" i="10" s="1"/>
  <c r="M602" i="1" a="1"/>
  <c r="M602" i="1"/>
  <c r="G603" i="10" s="1"/>
  <c r="M603" i="1" a="1"/>
  <c r="M603" i="1"/>
  <c r="G604" i="10" s="1"/>
  <c r="M604" i="1" a="1"/>
  <c r="M604" i="1"/>
  <c r="G605" i="10" s="1"/>
  <c r="M605" i="1" a="1"/>
  <c r="M605" i="1"/>
  <c r="G606" i="10" s="1"/>
  <c r="M606" i="1" a="1"/>
  <c r="M606" i="1"/>
  <c r="G607" i="10" s="1"/>
  <c r="M607" i="1" a="1"/>
  <c r="M607" i="1"/>
  <c r="G608" i="10" s="1"/>
  <c r="M608" i="1" a="1"/>
  <c r="M608" i="1"/>
  <c r="G609" i="10" s="1"/>
  <c r="M609" i="1" a="1"/>
  <c r="M609" i="1"/>
  <c r="G610" i="10" s="1"/>
  <c r="M610" i="1" a="1"/>
  <c r="M610" i="1"/>
  <c r="G611" i="10" s="1"/>
  <c r="M611" i="1" a="1"/>
  <c r="M611" i="1"/>
  <c r="G612" i="10" s="1"/>
  <c r="M612" i="1" a="1"/>
  <c r="M612" i="1"/>
  <c r="G613" i="10" s="1"/>
  <c r="M613" i="1" a="1"/>
  <c r="M613" i="1"/>
  <c r="G614" i="10" s="1"/>
  <c r="M614" i="1" a="1"/>
  <c r="M614" i="1"/>
  <c r="G615" i="10" s="1"/>
  <c r="M615" i="1" a="1"/>
  <c r="M615" i="1"/>
  <c r="G616" i="10" s="1"/>
  <c r="M616" i="1" a="1"/>
  <c r="M616" i="1"/>
  <c r="G617" i="10" s="1"/>
  <c r="M617" i="1" a="1"/>
  <c r="M617" i="1"/>
  <c r="G618" i="10" s="1"/>
  <c r="M618" i="1" a="1"/>
  <c r="M618" i="1"/>
  <c r="G619" i="10" s="1"/>
  <c r="M619" i="1" a="1"/>
  <c r="M619" i="1"/>
  <c r="G620" i="10" s="1"/>
  <c r="M620" i="1" a="1"/>
  <c r="M620" i="1"/>
  <c r="G621" i="10" s="1"/>
  <c r="M621" i="1" a="1"/>
  <c r="M621" i="1"/>
  <c r="G622" i="10" s="1"/>
  <c r="M622" i="1" a="1"/>
  <c r="M622" i="1"/>
  <c r="G623" i="10" s="1"/>
  <c r="M623" i="1" a="1"/>
  <c r="M623" i="1"/>
  <c r="G624" i="10" s="1"/>
  <c r="M624" i="1" a="1"/>
  <c r="M624" i="1"/>
  <c r="G625" i="10" s="1"/>
  <c r="M625" i="1" a="1"/>
  <c r="M625" i="1"/>
  <c r="G626" i="10" s="1"/>
  <c r="M626" i="1" a="1"/>
  <c r="M626" i="1"/>
  <c r="G627" i="10" s="1"/>
  <c r="M627" i="1" a="1"/>
  <c r="M627" i="1"/>
  <c r="G628" i="10" s="1"/>
  <c r="M628" i="1" a="1"/>
  <c r="M628" i="1"/>
  <c r="G629" i="10" s="1"/>
  <c r="M629" i="1" a="1"/>
  <c r="M629" i="1"/>
  <c r="G630" i="10" s="1"/>
  <c r="M630" i="1" a="1"/>
  <c r="M630" i="1"/>
  <c r="G631" i="10" s="1"/>
  <c r="M631" i="1" a="1"/>
  <c r="M631" i="1"/>
  <c r="G632" i="10" s="1"/>
  <c r="M632" i="1" a="1"/>
  <c r="M632" i="1"/>
  <c r="G633" i="10" s="1"/>
  <c r="M633" i="1" a="1"/>
  <c r="M633" i="1"/>
  <c r="G634" i="10" s="1"/>
  <c r="M634" i="1" a="1"/>
  <c r="M634" i="1"/>
  <c r="G635" i="10" s="1"/>
  <c r="M635" i="1" a="1"/>
  <c r="M635" i="1"/>
  <c r="G636" i="10" s="1"/>
  <c r="M636" i="1" a="1"/>
  <c r="M636" i="1"/>
  <c r="G637" i="10" s="1"/>
  <c r="M637" i="1" a="1"/>
  <c r="M637" i="1"/>
  <c r="G638" i="10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M660" i="1" a="1"/>
  <c r="M660" i="1" s="1"/>
  <c r="G661" i="10" s="1"/>
  <c r="M661" i="1" a="1"/>
  <c r="M661" i="1" s="1"/>
  <c r="M662" i="1" a="1"/>
  <c r="M662" i="1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M669" i="1" a="1"/>
  <c r="M669" i="1" s="1"/>
  <c r="G670" i="10" s="1"/>
  <c r="M670" i="1" a="1"/>
  <c r="M670" i="1" s="1"/>
  <c r="G671" i="10" s="1"/>
  <c r="M671" i="1" a="1"/>
  <c r="M671" i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N54" i="1" a="1"/>
  <c r="N54" i="1" s="1"/>
  <c r="L50" i="11" s="1"/>
  <c r="N55" i="1" a="1"/>
  <c r="N55" i="1" s="1"/>
  <c r="L51" i="11" s="1"/>
  <c r="N56" i="1" a="1"/>
  <c r="N56" i="1" s="1"/>
  <c r="L52" i="11" s="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N63" i="1" a="1"/>
  <c r="N63" i="1" s="1"/>
  <c r="L59" i="11" s="1"/>
  <c r="N64" i="1" a="1"/>
  <c r="N64" i="1" s="1"/>
  <c r="L60" i="11" s="1"/>
  <c r="N65" i="1" a="1"/>
  <c r="N65" i="1" s="1"/>
  <c r="L61" i="11" s="1"/>
  <c r="N66" i="1" a="1"/>
  <c r="N66" i="1" s="1"/>
  <c r="L62" i="11" s="1"/>
  <c r="N67" i="1" a="1"/>
  <c r="N67" i="1" s="1"/>
  <c r="L63" i="11" s="1"/>
  <c r="N68" i="1" a="1"/>
  <c r="N68" i="1" s="1"/>
  <c r="L64" i="11" s="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40" i="1"/>
  <c r="AM641" i="1"/>
  <c r="AM644" i="1"/>
  <c r="AM647" i="1"/>
  <c r="AM649" i="1"/>
  <c r="AM650" i="1"/>
  <c r="AM653" i="1"/>
  <c r="AM655" i="1"/>
  <c r="AM671" i="1"/>
  <c r="AM674" i="1"/>
  <c r="AM676" i="1"/>
  <c r="AM677" i="1"/>
  <c r="AM685" i="1"/>
  <c r="AM688" i="1"/>
  <c r="AM689" i="1"/>
  <c r="AM691" i="1"/>
  <c r="AM694" i="1"/>
  <c r="AM697" i="1"/>
  <c r="AM700" i="1"/>
  <c r="AM703" i="1"/>
  <c r="AM706" i="1"/>
  <c r="AM709" i="1"/>
  <c r="AM712" i="1"/>
  <c r="AM715" i="1"/>
  <c r="AM718" i="1"/>
  <c r="AM719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50" i="1"/>
  <c r="BR51" i="1"/>
  <c r="BR52" i="1"/>
  <c r="BQ52" i="1" s="1"/>
  <c r="BR53" i="1"/>
  <c r="BR54" i="1"/>
  <c r="BR55" i="1"/>
  <c r="BQ55" i="1" s="1"/>
  <c r="BR56" i="1"/>
  <c r="BR57" i="1"/>
  <c r="BR58" i="1"/>
  <c r="BQ58" i="1" s="1"/>
  <c r="BR59" i="1"/>
  <c r="BR60" i="1"/>
  <c r="BR61" i="1"/>
  <c r="BQ61" i="1" s="1"/>
  <c r="BR62" i="1"/>
  <c r="BR63" i="1"/>
  <c r="BR64" i="1"/>
  <c r="BQ64" i="1" s="1"/>
  <c r="BR65" i="1"/>
  <c r="BR66" i="1"/>
  <c r="BR67" i="1"/>
  <c r="BQ67" i="1" s="1"/>
  <c r="BR68" i="1"/>
  <c r="BR69" i="1"/>
  <c r="BR70" i="1"/>
  <c r="BQ70" i="1" s="1"/>
  <c r="BR71" i="1"/>
  <c r="BR72" i="1"/>
  <c r="BR73" i="1"/>
  <c r="BQ73" i="1" s="1"/>
  <c r="BR74" i="1"/>
  <c r="BR75" i="1"/>
  <c r="BR76" i="1"/>
  <c r="BQ76" i="1" s="1"/>
  <c r="BR77" i="1"/>
  <c r="BR78" i="1"/>
  <c r="BR79" i="1"/>
  <c r="BQ79" i="1" s="1"/>
  <c r="BR80" i="1"/>
  <c r="BR81" i="1"/>
  <c r="BR82" i="1"/>
  <c r="BQ82" i="1" s="1"/>
  <c r="BR83" i="1"/>
  <c r="BR84" i="1"/>
  <c r="BR85" i="1"/>
  <c r="BQ85" i="1" s="1"/>
  <c r="BR86" i="1"/>
  <c r="BR87" i="1"/>
  <c r="BR88" i="1"/>
  <c r="BQ88" i="1" s="1"/>
  <c r="BR89" i="1"/>
  <c r="BR90" i="1"/>
  <c r="BR91" i="1"/>
  <c r="BQ91" i="1" s="1"/>
  <c r="BR92" i="1"/>
  <c r="BR93" i="1"/>
  <c r="BR94" i="1"/>
  <c r="BQ94" i="1" s="1"/>
  <c r="BR95" i="1"/>
  <c r="BR96" i="1"/>
  <c r="BR97" i="1"/>
  <c r="BQ97" i="1" s="1"/>
  <c r="BR98" i="1"/>
  <c r="BR99" i="1"/>
  <c r="BR100" i="1"/>
  <c r="BQ100" i="1" s="1"/>
  <c r="BR101" i="1"/>
  <c r="BR102" i="1"/>
  <c r="BR103" i="1"/>
  <c r="BQ103" i="1" s="1"/>
  <c r="BR104" i="1"/>
  <c r="BR105" i="1"/>
  <c r="BR106" i="1"/>
  <c r="BQ106" i="1" s="1"/>
  <c r="BR107" i="1"/>
  <c r="BR108" i="1"/>
  <c r="BR109" i="1"/>
  <c r="BQ109" i="1" s="1"/>
  <c r="BR110" i="1"/>
  <c r="BR111" i="1"/>
  <c r="BR112" i="1"/>
  <c r="BQ112" i="1" s="1"/>
  <c r="BR113" i="1"/>
  <c r="BR114" i="1"/>
  <c r="BR115" i="1"/>
  <c r="BQ115" i="1" s="1"/>
  <c r="BR116" i="1"/>
  <c r="BR117" i="1"/>
  <c r="BR118" i="1"/>
  <c r="BQ118" i="1" s="1"/>
  <c r="BR119" i="1"/>
  <c r="BR120" i="1"/>
  <c r="BR121" i="1"/>
  <c r="BQ121" i="1" s="1"/>
  <c r="BR122" i="1"/>
  <c r="BR123" i="1"/>
  <c r="BR124" i="1"/>
  <c r="BQ124" i="1" s="1"/>
  <c r="BR125" i="1"/>
  <c r="BR126" i="1"/>
  <c r="BR127" i="1"/>
  <c r="BQ127" i="1" s="1"/>
  <c r="BR128" i="1"/>
  <c r="BR129" i="1"/>
  <c r="BR130" i="1"/>
  <c r="BQ130" i="1" s="1"/>
  <c r="BR131" i="1"/>
  <c r="BR132" i="1"/>
  <c r="BR133" i="1"/>
  <c r="BQ133" i="1" s="1"/>
  <c r="BR134" i="1"/>
  <c r="BR135" i="1"/>
  <c r="BR136" i="1"/>
  <c r="BQ136" i="1" s="1"/>
  <c r="BR137" i="1"/>
  <c r="BR138" i="1"/>
  <c r="BR139" i="1"/>
  <c r="BQ139" i="1" s="1"/>
  <c r="BR140" i="1"/>
  <c r="BR141" i="1"/>
  <c r="BR142" i="1"/>
  <c r="BQ142" i="1" s="1"/>
  <c r="BR143" i="1"/>
  <c r="BR144" i="1"/>
  <c r="BR145" i="1"/>
  <c r="BQ145" i="1" s="1"/>
  <c r="BR146" i="1"/>
  <c r="BR147" i="1"/>
  <c r="BR148" i="1"/>
  <c r="BQ148" i="1" s="1"/>
  <c r="BR149" i="1"/>
  <c r="BR150" i="1"/>
  <c r="BR151" i="1"/>
  <c r="BQ151" i="1" s="1"/>
  <c r="BR152" i="1"/>
  <c r="BR153" i="1"/>
  <c r="BR154" i="1"/>
  <c r="BQ154" i="1" s="1"/>
  <c r="BR155" i="1"/>
  <c r="BR156" i="1"/>
  <c r="BR157" i="1"/>
  <c r="BQ157" i="1" s="1"/>
  <c r="BR158" i="1"/>
  <c r="BR159" i="1"/>
  <c r="BR160" i="1"/>
  <c r="BQ160" i="1" s="1"/>
  <c r="BR161" i="1"/>
  <c r="BR162" i="1"/>
  <c r="BR163" i="1"/>
  <c r="BQ163" i="1" s="1"/>
  <c r="BR164" i="1"/>
  <c r="BR165" i="1"/>
  <c r="BR166" i="1"/>
  <c r="BQ166" i="1" s="1"/>
  <c r="BR167" i="1"/>
  <c r="BR168" i="1"/>
  <c r="BR169" i="1"/>
  <c r="BQ169" i="1" s="1"/>
  <c r="BR170" i="1"/>
  <c r="BR171" i="1"/>
  <c r="BR172" i="1"/>
  <c r="BQ172" i="1" s="1"/>
  <c r="BR173" i="1"/>
  <c r="BR174" i="1"/>
  <c r="BR175" i="1"/>
  <c r="BQ175" i="1" s="1"/>
  <c r="BR176" i="1"/>
  <c r="BR177" i="1"/>
  <c r="BR178" i="1"/>
  <c r="BQ178" i="1" s="1"/>
  <c r="BR179" i="1"/>
  <c r="BR180" i="1"/>
  <c r="BR181" i="1"/>
  <c r="BQ181" i="1" s="1"/>
  <c r="BR182" i="1"/>
  <c r="BR183" i="1"/>
  <c r="BR184" i="1"/>
  <c r="BQ184" i="1" s="1"/>
  <c r="BR185" i="1"/>
  <c r="BR186" i="1"/>
  <c r="BR187" i="1"/>
  <c r="BQ187" i="1" s="1"/>
  <c r="BR188" i="1"/>
  <c r="BR189" i="1"/>
  <c r="BR190" i="1"/>
  <c r="BQ190" i="1" s="1"/>
  <c r="BR191" i="1"/>
  <c r="BR192" i="1"/>
  <c r="BR193" i="1"/>
  <c r="BQ193" i="1" s="1"/>
  <c r="BR194" i="1"/>
  <c r="BR195" i="1"/>
  <c r="BR196" i="1"/>
  <c r="BQ196" i="1" s="1"/>
  <c r="BR197" i="1"/>
  <c r="BR198" i="1"/>
  <c r="BR199" i="1"/>
  <c r="BQ199" i="1" s="1"/>
  <c r="BR200" i="1"/>
  <c r="BR201" i="1"/>
  <c r="BR202" i="1"/>
  <c r="BQ202" i="1" s="1"/>
  <c r="BR203" i="1"/>
  <c r="BR204" i="1"/>
  <c r="BR205" i="1"/>
  <c r="BQ205" i="1" s="1"/>
  <c r="BR206" i="1"/>
  <c r="BR207" i="1"/>
  <c r="BR208" i="1"/>
  <c r="BQ208" i="1" s="1"/>
  <c r="BR209" i="1"/>
  <c r="BR210" i="1"/>
  <c r="BR211" i="1"/>
  <c r="BQ211" i="1" s="1"/>
  <c r="BR212" i="1"/>
  <c r="BR213" i="1"/>
  <c r="BR214" i="1"/>
  <c r="BQ214" i="1" s="1"/>
  <c r="BR215" i="1"/>
  <c r="BR216" i="1"/>
  <c r="BR217" i="1"/>
  <c r="BQ217" i="1" s="1"/>
  <c r="BR218" i="1"/>
  <c r="BR219" i="1"/>
  <c r="BR220" i="1"/>
  <c r="BQ220" i="1" s="1"/>
  <c r="BR221" i="1"/>
  <c r="BR222" i="1"/>
  <c r="BR223" i="1"/>
  <c r="BQ223" i="1" s="1"/>
  <c r="BR224" i="1"/>
  <c r="BR225" i="1"/>
  <c r="BR226" i="1"/>
  <c r="BQ226" i="1" s="1"/>
  <c r="BR227" i="1"/>
  <c r="BR228" i="1"/>
  <c r="BR229" i="1"/>
  <c r="BQ229" i="1" s="1"/>
  <c r="BR230" i="1"/>
  <c r="BR231" i="1"/>
  <c r="BR232" i="1"/>
  <c r="BQ232" i="1" s="1"/>
  <c r="BR233" i="1"/>
  <c r="BR234" i="1"/>
  <c r="BR235" i="1"/>
  <c r="BQ235" i="1" s="1"/>
  <c r="BR236" i="1"/>
  <c r="BR237" i="1"/>
  <c r="BR238" i="1"/>
  <c r="BQ238" i="1" s="1"/>
  <c r="BR239" i="1"/>
  <c r="BR240" i="1"/>
  <c r="BR241" i="1"/>
  <c r="BQ241" i="1" s="1"/>
  <c r="BR242" i="1"/>
  <c r="BR243" i="1"/>
  <c r="BR244" i="1"/>
  <c r="BQ244" i="1" s="1"/>
  <c r="BR245" i="1"/>
  <c r="BR246" i="1"/>
  <c r="BR247" i="1"/>
  <c r="BQ247" i="1" s="1"/>
  <c r="BR248" i="1"/>
  <c r="BR249" i="1"/>
  <c r="BR250" i="1"/>
  <c r="BQ250" i="1" s="1"/>
  <c r="BR251" i="1"/>
  <c r="BR252" i="1"/>
  <c r="BR253" i="1"/>
  <c r="BQ253" i="1" s="1"/>
  <c r="BR254" i="1"/>
  <c r="BR255" i="1"/>
  <c r="BR256" i="1"/>
  <c r="BQ256" i="1" s="1"/>
  <c r="BR257" i="1"/>
  <c r="BR258" i="1"/>
  <c r="BR259" i="1"/>
  <c r="BQ259" i="1" s="1"/>
  <c r="BR260" i="1"/>
  <c r="BR261" i="1"/>
  <c r="BR262" i="1"/>
  <c r="BQ262" i="1" s="1"/>
  <c r="BR263" i="1"/>
  <c r="BR264" i="1"/>
  <c r="BR265" i="1"/>
  <c r="BQ265" i="1" s="1"/>
  <c r="BR266" i="1"/>
  <c r="BR267" i="1"/>
  <c r="BR268" i="1"/>
  <c r="BQ268" i="1" s="1"/>
  <c r="BR269" i="1"/>
  <c r="BR270" i="1"/>
  <c r="BR271" i="1"/>
  <c r="BQ271" i="1" s="1"/>
  <c r="BR272" i="1"/>
  <c r="BR273" i="1"/>
  <c r="BR274" i="1"/>
  <c r="BQ274" i="1" s="1"/>
  <c r="BR275" i="1"/>
  <c r="BR276" i="1"/>
  <c r="BR277" i="1"/>
  <c r="BQ277" i="1" s="1"/>
  <c r="BR278" i="1"/>
  <c r="BR279" i="1"/>
  <c r="BR280" i="1"/>
  <c r="BQ280" i="1" s="1"/>
  <c r="BR281" i="1"/>
  <c r="BR282" i="1"/>
  <c r="BR283" i="1"/>
  <c r="BQ283" i="1" s="1"/>
  <c r="BR284" i="1"/>
  <c r="BR285" i="1"/>
  <c r="BR286" i="1"/>
  <c r="BQ286" i="1" s="1"/>
  <c r="BR287" i="1"/>
  <c r="BR288" i="1"/>
  <c r="BR289" i="1"/>
  <c r="BQ289" i="1" s="1"/>
  <c r="BR290" i="1"/>
  <c r="BR291" i="1"/>
  <c r="BR292" i="1"/>
  <c r="BQ292" i="1" s="1"/>
  <c r="BR293" i="1"/>
  <c r="BR294" i="1"/>
  <c r="BR295" i="1"/>
  <c r="BQ295" i="1" s="1"/>
  <c r="BR296" i="1"/>
  <c r="BR297" i="1"/>
  <c r="BR298" i="1"/>
  <c r="BQ298" i="1" s="1"/>
  <c r="BR299" i="1"/>
  <c r="BR300" i="1"/>
  <c r="BR301" i="1"/>
  <c r="BQ301" i="1" s="1"/>
  <c r="BR302" i="1"/>
  <c r="BR303" i="1"/>
  <c r="BR304" i="1"/>
  <c r="BQ304" i="1" s="1"/>
  <c r="BR305" i="1"/>
  <c r="BR306" i="1"/>
  <c r="BR307" i="1"/>
  <c r="BQ307" i="1" s="1"/>
  <c r="BR308" i="1"/>
  <c r="BR309" i="1"/>
  <c r="BR310" i="1"/>
  <c r="BQ310" i="1" s="1"/>
  <c r="BR311" i="1"/>
  <c r="BR312" i="1"/>
  <c r="BR313" i="1"/>
  <c r="BQ313" i="1" s="1"/>
  <c r="BR314" i="1"/>
  <c r="BR315" i="1"/>
  <c r="BR316" i="1"/>
  <c r="BQ316" i="1" s="1"/>
  <c r="BR317" i="1"/>
  <c r="BR318" i="1"/>
  <c r="BR319" i="1"/>
  <c r="BQ319" i="1" s="1"/>
  <c r="BR320" i="1"/>
  <c r="BR321" i="1"/>
  <c r="BR322" i="1"/>
  <c r="BQ322" i="1" s="1"/>
  <c r="BR323" i="1"/>
  <c r="BR324" i="1"/>
  <c r="BR325" i="1"/>
  <c r="BQ325" i="1" s="1"/>
  <c r="BR326" i="1"/>
  <c r="BR327" i="1"/>
  <c r="BR328" i="1"/>
  <c r="BQ328" i="1" s="1"/>
  <c r="BR329" i="1"/>
  <c r="BR330" i="1"/>
  <c r="BR331" i="1"/>
  <c r="BQ331" i="1" s="1"/>
  <c r="BR332" i="1"/>
  <c r="BR333" i="1"/>
  <c r="BR334" i="1"/>
  <c r="BQ334" i="1" s="1"/>
  <c r="BR335" i="1"/>
  <c r="BR336" i="1"/>
  <c r="BR337" i="1"/>
  <c r="BQ337" i="1" s="1"/>
  <c r="BR338" i="1"/>
  <c r="BR339" i="1"/>
  <c r="BR340" i="1"/>
  <c r="BQ340" i="1" s="1"/>
  <c r="BR341" i="1"/>
  <c r="BR342" i="1"/>
  <c r="BR343" i="1"/>
  <c r="BQ343" i="1" s="1"/>
  <c r="BR344" i="1"/>
  <c r="BR345" i="1"/>
  <c r="BR346" i="1"/>
  <c r="BQ346" i="1" s="1"/>
  <c r="BR347" i="1"/>
  <c r="BR348" i="1"/>
  <c r="BR349" i="1"/>
  <c r="BQ349" i="1" s="1"/>
  <c r="BR350" i="1"/>
  <c r="BR351" i="1"/>
  <c r="BR352" i="1"/>
  <c r="BQ352" i="1" s="1"/>
  <c r="BR353" i="1"/>
  <c r="BR354" i="1"/>
  <c r="BR355" i="1"/>
  <c r="BQ355" i="1" s="1"/>
  <c r="BR356" i="1"/>
  <c r="BR357" i="1"/>
  <c r="BR358" i="1"/>
  <c r="BQ358" i="1" s="1"/>
  <c r="BR359" i="1"/>
  <c r="BR360" i="1"/>
  <c r="BR361" i="1"/>
  <c r="BQ361" i="1" s="1"/>
  <c r="BR362" i="1"/>
  <c r="BR363" i="1"/>
  <c r="BR364" i="1"/>
  <c r="BQ364" i="1" s="1"/>
  <c r="BR365" i="1"/>
  <c r="BR366" i="1"/>
  <c r="BR367" i="1"/>
  <c r="BQ367" i="1" s="1"/>
  <c r="BR368" i="1"/>
  <c r="BR369" i="1"/>
  <c r="BR370" i="1"/>
  <c r="BQ370" i="1" s="1"/>
  <c r="BR371" i="1"/>
  <c r="BR372" i="1"/>
  <c r="BR373" i="1"/>
  <c r="BQ373" i="1" s="1"/>
  <c r="BR374" i="1"/>
  <c r="BR375" i="1"/>
  <c r="BR376" i="1"/>
  <c r="BQ376" i="1" s="1"/>
  <c r="BR377" i="1"/>
  <c r="BR378" i="1"/>
  <c r="BR379" i="1"/>
  <c r="BQ379" i="1" s="1"/>
  <c r="BR380" i="1"/>
  <c r="BR381" i="1"/>
  <c r="BR382" i="1"/>
  <c r="BQ382" i="1" s="1"/>
  <c r="BR383" i="1"/>
  <c r="BR384" i="1"/>
  <c r="BR385" i="1"/>
  <c r="BQ385" i="1" s="1"/>
  <c r="BR386" i="1"/>
  <c r="BR387" i="1"/>
  <c r="BR388" i="1"/>
  <c r="BQ388" i="1" s="1"/>
  <c r="BR389" i="1"/>
  <c r="BR390" i="1"/>
  <c r="BR391" i="1"/>
  <c r="BQ391" i="1" s="1"/>
  <c r="BR392" i="1"/>
  <c r="BR393" i="1"/>
  <c r="BR394" i="1"/>
  <c r="BQ394" i="1" s="1"/>
  <c r="BR395" i="1"/>
  <c r="BR396" i="1"/>
  <c r="BR397" i="1"/>
  <c r="BQ397" i="1" s="1"/>
  <c r="BR398" i="1"/>
  <c r="BR399" i="1"/>
  <c r="BR400" i="1"/>
  <c r="BQ400" i="1" s="1"/>
  <c r="BR401" i="1"/>
  <c r="BR402" i="1"/>
  <c r="BR403" i="1"/>
  <c r="BQ403" i="1" s="1"/>
  <c r="BR404" i="1"/>
  <c r="BR405" i="1"/>
  <c r="BR406" i="1"/>
  <c r="BQ406" i="1" s="1"/>
  <c r="BR407" i="1"/>
  <c r="BR408" i="1"/>
  <c r="BR409" i="1"/>
  <c r="BQ409" i="1" s="1"/>
  <c r="BR410" i="1"/>
  <c r="BR411" i="1"/>
  <c r="BR412" i="1"/>
  <c r="BQ412" i="1" s="1"/>
  <c r="BR413" i="1"/>
  <c r="BR414" i="1"/>
  <c r="BR415" i="1"/>
  <c r="BQ415" i="1" s="1"/>
  <c r="BR416" i="1"/>
  <c r="BR417" i="1"/>
  <c r="BR418" i="1"/>
  <c r="BQ418" i="1" s="1"/>
  <c r="BR419" i="1"/>
  <c r="BR420" i="1"/>
  <c r="BR421" i="1"/>
  <c r="BQ421" i="1" s="1"/>
  <c r="BR422" i="1"/>
  <c r="BR423" i="1"/>
  <c r="BR424" i="1"/>
  <c r="BQ424" i="1" s="1"/>
  <c r="BR425" i="1"/>
  <c r="BR426" i="1"/>
  <c r="BR427" i="1"/>
  <c r="BQ427" i="1" s="1"/>
  <c r="BR428" i="1"/>
  <c r="BR429" i="1"/>
  <c r="BR430" i="1"/>
  <c r="BQ430" i="1" s="1"/>
  <c r="BR431" i="1"/>
  <c r="BR432" i="1"/>
  <c r="BR433" i="1"/>
  <c r="BQ433" i="1" s="1"/>
  <c r="BR434" i="1"/>
  <c r="BR435" i="1"/>
  <c r="BR436" i="1"/>
  <c r="BQ436" i="1" s="1"/>
  <c r="BR437" i="1"/>
  <c r="BR438" i="1"/>
  <c r="BR439" i="1"/>
  <c r="BQ439" i="1" s="1"/>
  <c r="BR440" i="1"/>
  <c r="BR441" i="1"/>
  <c r="BR442" i="1"/>
  <c r="BQ442" i="1" s="1"/>
  <c r="BR443" i="1"/>
  <c r="BR444" i="1"/>
  <c r="BR445" i="1"/>
  <c r="BQ445" i="1" s="1"/>
  <c r="BR446" i="1"/>
  <c r="BR447" i="1"/>
  <c r="BR448" i="1"/>
  <c r="BQ448" i="1" s="1"/>
  <c r="BR449" i="1"/>
  <c r="BR450" i="1"/>
  <c r="BR451" i="1"/>
  <c r="BQ451" i="1" s="1"/>
  <c r="BR452" i="1"/>
  <c r="BR453" i="1"/>
  <c r="BR454" i="1"/>
  <c r="BQ454" i="1" s="1"/>
  <c r="BR455" i="1"/>
  <c r="BR456" i="1"/>
  <c r="BR457" i="1"/>
  <c r="BQ457" i="1" s="1"/>
  <c r="BR458" i="1"/>
  <c r="BR459" i="1"/>
  <c r="BR460" i="1"/>
  <c r="BQ460" i="1" s="1"/>
  <c r="BR461" i="1"/>
  <c r="BR462" i="1"/>
  <c r="BR463" i="1"/>
  <c r="BQ463" i="1" s="1"/>
  <c r="BR464" i="1"/>
  <c r="BR465" i="1"/>
  <c r="BR466" i="1"/>
  <c r="BQ466" i="1" s="1"/>
  <c r="BR467" i="1"/>
  <c r="BR468" i="1"/>
  <c r="BR469" i="1"/>
  <c r="BQ469" i="1" s="1"/>
  <c r="BR470" i="1"/>
  <c r="BR471" i="1"/>
  <c r="BR472" i="1"/>
  <c r="BQ472" i="1" s="1"/>
  <c r="BR473" i="1"/>
  <c r="BR474" i="1"/>
  <c r="BR475" i="1"/>
  <c r="BQ475" i="1" s="1"/>
  <c r="BR476" i="1"/>
  <c r="BR477" i="1"/>
  <c r="BR478" i="1"/>
  <c r="BQ478" i="1" s="1"/>
  <c r="BR479" i="1"/>
  <c r="BR480" i="1"/>
  <c r="BR481" i="1"/>
  <c r="BQ481" i="1" s="1"/>
  <c r="BR482" i="1"/>
  <c r="BR483" i="1"/>
  <c r="BR484" i="1"/>
  <c r="BQ484" i="1" s="1"/>
  <c r="BR485" i="1"/>
  <c r="BR486" i="1"/>
  <c r="BR487" i="1"/>
  <c r="BQ487" i="1" s="1"/>
  <c r="BR488" i="1"/>
  <c r="BR489" i="1"/>
  <c r="BR490" i="1"/>
  <c r="BQ490" i="1" s="1"/>
  <c r="BR491" i="1"/>
  <c r="BR492" i="1"/>
  <c r="BR493" i="1"/>
  <c r="BQ493" i="1" s="1"/>
  <c r="BR494" i="1"/>
  <c r="BR495" i="1"/>
  <c r="BR496" i="1"/>
  <c r="BQ496" i="1" s="1"/>
  <c r="BR497" i="1"/>
  <c r="BR498" i="1"/>
  <c r="BR499" i="1"/>
  <c r="BQ499" i="1" s="1"/>
  <c r="BR500" i="1"/>
  <c r="BR501" i="1"/>
  <c r="BR502" i="1"/>
  <c r="BQ502" i="1" s="1"/>
  <c r="BR503" i="1"/>
  <c r="BR504" i="1"/>
  <c r="BR505" i="1"/>
  <c r="BQ505" i="1" s="1"/>
  <c r="BR506" i="1"/>
  <c r="BR507" i="1"/>
  <c r="BR508" i="1"/>
  <c r="BQ508" i="1" s="1"/>
  <c r="BR509" i="1"/>
  <c r="BR510" i="1"/>
  <c r="BR511" i="1"/>
  <c r="BQ511" i="1" s="1"/>
  <c r="BR512" i="1"/>
  <c r="BR513" i="1"/>
  <c r="BR514" i="1"/>
  <c r="BQ514" i="1" s="1"/>
  <c r="BR515" i="1"/>
  <c r="BR516" i="1"/>
  <c r="BR517" i="1"/>
  <c r="BQ517" i="1" s="1"/>
  <c r="BR518" i="1"/>
  <c r="BR519" i="1"/>
  <c r="BR520" i="1"/>
  <c r="BQ520" i="1" s="1"/>
  <c r="BR521" i="1"/>
  <c r="BR522" i="1"/>
  <c r="BR523" i="1"/>
  <c r="BQ523" i="1" s="1"/>
  <c r="BR524" i="1"/>
  <c r="BR525" i="1"/>
  <c r="BR526" i="1"/>
  <c r="BQ526" i="1" s="1"/>
  <c r="BR527" i="1"/>
  <c r="BR528" i="1"/>
  <c r="BR529" i="1"/>
  <c r="BQ529" i="1" s="1"/>
  <c r="BR530" i="1"/>
  <c r="BR531" i="1"/>
  <c r="BR532" i="1"/>
  <c r="BQ532" i="1" s="1"/>
  <c r="BR533" i="1"/>
  <c r="BR534" i="1"/>
  <c r="BR535" i="1"/>
  <c r="BQ535" i="1" s="1"/>
  <c r="BR536" i="1"/>
  <c r="BR537" i="1"/>
  <c r="BR538" i="1"/>
  <c r="BQ538" i="1" s="1"/>
  <c r="BR539" i="1"/>
  <c r="BR540" i="1"/>
  <c r="BR541" i="1"/>
  <c r="BQ541" i="1" s="1"/>
  <c r="BR542" i="1"/>
  <c r="BR543" i="1"/>
  <c r="BR544" i="1"/>
  <c r="BQ544" i="1" s="1"/>
  <c r="BR545" i="1"/>
  <c r="BR546" i="1"/>
  <c r="BR547" i="1"/>
  <c r="BQ547" i="1" s="1"/>
  <c r="BR548" i="1"/>
  <c r="BR549" i="1"/>
  <c r="BR550" i="1"/>
  <c r="BQ550" i="1" s="1"/>
  <c r="BR551" i="1"/>
  <c r="BR552" i="1"/>
  <c r="BR553" i="1"/>
  <c r="BQ553" i="1" s="1"/>
  <c r="BR554" i="1"/>
  <c r="BR555" i="1"/>
  <c r="BR556" i="1"/>
  <c r="BQ556" i="1" s="1"/>
  <c r="BR557" i="1"/>
  <c r="BR558" i="1"/>
  <c r="BR559" i="1"/>
  <c r="BQ559" i="1" s="1"/>
  <c r="BR560" i="1"/>
  <c r="BR561" i="1"/>
  <c r="BR562" i="1"/>
  <c r="BQ562" i="1" s="1"/>
  <c r="BR563" i="1"/>
  <c r="BR564" i="1"/>
  <c r="BR565" i="1"/>
  <c r="BQ565" i="1" s="1"/>
  <c r="BR566" i="1"/>
  <c r="BR567" i="1"/>
  <c r="BR568" i="1"/>
  <c r="BQ568" i="1" s="1"/>
  <c r="BR569" i="1"/>
  <c r="BR570" i="1"/>
  <c r="BR571" i="1"/>
  <c r="BQ571" i="1" s="1"/>
  <c r="BR572" i="1"/>
  <c r="BR573" i="1"/>
  <c r="BR574" i="1"/>
  <c r="BQ574" i="1" s="1"/>
  <c r="BR575" i="1"/>
  <c r="BR576" i="1"/>
  <c r="BR577" i="1"/>
  <c r="BQ577" i="1" s="1"/>
  <c r="BR578" i="1"/>
  <c r="BR579" i="1"/>
  <c r="BR580" i="1"/>
  <c r="BQ580" i="1" s="1"/>
  <c r="BR581" i="1"/>
  <c r="BR582" i="1"/>
  <c r="BR583" i="1"/>
  <c r="BQ583" i="1" s="1"/>
  <c r="BR584" i="1"/>
  <c r="BR585" i="1"/>
  <c r="BR586" i="1"/>
  <c r="BQ586" i="1" s="1"/>
  <c r="BR587" i="1"/>
  <c r="BR588" i="1"/>
  <c r="BR589" i="1"/>
  <c r="BQ589" i="1" s="1"/>
  <c r="BR590" i="1"/>
  <c r="BR591" i="1"/>
  <c r="BR592" i="1"/>
  <c r="BQ592" i="1" s="1"/>
  <c r="BR593" i="1"/>
  <c r="BR594" i="1"/>
  <c r="BR595" i="1"/>
  <c r="BQ595" i="1" s="1"/>
  <c r="BR596" i="1"/>
  <c r="BR597" i="1"/>
  <c r="BR598" i="1"/>
  <c r="BQ598" i="1" s="1"/>
  <c r="BR599" i="1"/>
  <c r="BR600" i="1"/>
  <c r="BR601" i="1"/>
  <c r="BQ601" i="1" s="1"/>
  <c r="BR602" i="1"/>
  <c r="BR603" i="1"/>
  <c r="BR604" i="1"/>
  <c r="BQ604" i="1" s="1"/>
  <c r="BR605" i="1"/>
  <c r="BR606" i="1"/>
  <c r="BR607" i="1"/>
  <c r="BQ607" i="1" s="1"/>
  <c r="BR608" i="1"/>
  <c r="BR609" i="1"/>
  <c r="BR610" i="1"/>
  <c r="BQ610" i="1" s="1"/>
  <c r="BR611" i="1"/>
  <c r="BR612" i="1"/>
  <c r="BR613" i="1"/>
  <c r="BQ613" i="1" s="1"/>
  <c r="BR614" i="1"/>
  <c r="BR615" i="1"/>
  <c r="BR616" i="1"/>
  <c r="BQ616" i="1" s="1"/>
  <c r="BR617" i="1"/>
  <c r="BR618" i="1"/>
  <c r="BR619" i="1"/>
  <c r="BQ619" i="1" s="1"/>
  <c r="BR620" i="1"/>
  <c r="BR621" i="1"/>
  <c r="BR622" i="1"/>
  <c r="BQ622" i="1" s="1"/>
  <c r="BR623" i="1"/>
  <c r="BR624" i="1"/>
  <c r="BR625" i="1"/>
  <c r="BQ625" i="1" s="1"/>
  <c r="BR626" i="1"/>
  <c r="BR627" i="1"/>
  <c r="BR628" i="1"/>
  <c r="BQ628" i="1" s="1"/>
  <c r="BR629" i="1"/>
  <c r="BR630" i="1"/>
  <c r="BR631" i="1"/>
  <c r="BQ631" i="1" s="1"/>
  <c r="BR632" i="1"/>
  <c r="BR633" i="1"/>
  <c r="BR634" i="1"/>
  <c r="BQ634" i="1" s="1"/>
  <c r="BR635" i="1"/>
  <c r="BR636" i="1"/>
  <c r="BR637" i="1"/>
  <c r="BQ637" i="1" s="1"/>
  <c r="BR638" i="1"/>
  <c r="BR639" i="1"/>
  <c r="BR640" i="1"/>
  <c r="BQ640" i="1" s="1"/>
  <c r="BR641" i="1"/>
  <c r="BR642" i="1"/>
  <c r="BR643" i="1"/>
  <c r="BQ643" i="1" s="1"/>
  <c r="BR644" i="1"/>
  <c r="BR645" i="1"/>
  <c r="BR646" i="1"/>
  <c r="BQ646" i="1" s="1"/>
  <c r="BR647" i="1"/>
  <c r="BR648" i="1"/>
  <c r="BR649" i="1"/>
  <c r="BQ649" i="1" s="1"/>
  <c r="BR650" i="1"/>
  <c r="BR651" i="1"/>
  <c r="BR652" i="1"/>
  <c r="BQ652" i="1" s="1"/>
  <c r="BR653" i="1"/>
  <c r="BR654" i="1"/>
  <c r="BR655" i="1"/>
  <c r="BQ655" i="1" s="1"/>
  <c r="BR656" i="1"/>
  <c r="BR657" i="1"/>
  <c r="BR658" i="1"/>
  <c r="BQ658" i="1" s="1"/>
  <c r="BR659" i="1"/>
  <c r="BR660" i="1"/>
  <c r="BR661" i="1"/>
  <c r="BQ661" i="1" s="1"/>
  <c r="BR662" i="1"/>
  <c r="BR663" i="1"/>
  <c r="BR664" i="1"/>
  <c r="BQ664" i="1" s="1"/>
  <c r="BR665" i="1"/>
  <c r="BR666" i="1"/>
  <c r="BR667" i="1"/>
  <c r="BQ667" i="1" s="1"/>
  <c r="BR668" i="1"/>
  <c r="BR669" i="1"/>
  <c r="BR670" i="1"/>
  <c r="BQ670" i="1" s="1"/>
  <c r="BR671" i="1"/>
  <c r="BR672" i="1"/>
  <c r="BR673" i="1"/>
  <c r="BQ673" i="1" s="1"/>
  <c r="BR674" i="1"/>
  <c r="BR675" i="1"/>
  <c r="BR676" i="1"/>
  <c r="BQ676" i="1" s="1"/>
  <c r="BR677" i="1"/>
  <c r="BR678" i="1"/>
  <c r="BR679" i="1"/>
  <c r="BQ679" i="1" s="1"/>
  <c r="BR680" i="1"/>
  <c r="BR681" i="1"/>
  <c r="BR682" i="1"/>
  <c r="BQ682" i="1" s="1"/>
  <c r="BR683" i="1"/>
  <c r="BR684" i="1"/>
  <c r="BR685" i="1"/>
  <c r="BQ685" i="1" s="1"/>
  <c r="BR686" i="1"/>
  <c r="BR687" i="1"/>
  <c r="BR688" i="1"/>
  <c r="BQ688" i="1" s="1"/>
  <c r="BR689" i="1"/>
  <c r="BR690" i="1"/>
  <c r="BR691" i="1"/>
  <c r="BQ691" i="1" s="1"/>
  <c r="BR692" i="1"/>
  <c r="BR693" i="1"/>
  <c r="BR694" i="1"/>
  <c r="BQ694" i="1" s="1"/>
  <c r="BR695" i="1"/>
  <c r="BR696" i="1"/>
  <c r="BR697" i="1"/>
  <c r="BQ697" i="1" s="1"/>
  <c r="BR698" i="1"/>
  <c r="BR699" i="1"/>
  <c r="BR700" i="1"/>
  <c r="BQ700" i="1" s="1"/>
  <c r="BR701" i="1"/>
  <c r="BR702" i="1"/>
  <c r="BR703" i="1"/>
  <c r="BQ703" i="1" s="1"/>
  <c r="BR704" i="1"/>
  <c r="BR705" i="1"/>
  <c r="BR706" i="1"/>
  <c r="BQ706" i="1" s="1"/>
  <c r="BR707" i="1"/>
  <c r="BR708" i="1"/>
  <c r="BR709" i="1"/>
  <c r="BQ709" i="1" s="1"/>
  <c r="BR710" i="1"/>
  <c r="BR711" i="1"/>
  <c r="BR712" i="1"/>
  <c r="BQ712" i="1" s="1"/>
  <c r="BR713" i="1"/>
  <c r="BR714" i="1"/>
  <c r="BR715" i="1"/>
  <c r="BQ715" i="1" s="1"/>
  <c r="BR716" i="1"/>
  <c r="BR717" i="1"/>
  <c r="BR718" i="1"/>
  <c r="BQ718" i="1" s="1"/>
  <c r="BR719" i="1"/>
  <c r="BR720" i="1"/>
  <c r="BR721" i="1"/>
  <c r="BQ721" i="1" s="1"/>
  <c r="BR722" i="1"/>
  <c r="BR723" i="1"/>
  <c r="BR724" i="1"/>
  <c r="BQ724" i="1" s="1"/>
  <c r="BR725" i="1"/>
  <c r="BR726" i="1"/>
  <c r="BR727" i="1"/>
  <c r="BQ727" i="1" s="1"/>
  <c r="BR728" i="1"/>
  <c r="BR729" i="1"/>
  <c r="BR730" i="1"/>
  <c r="BQ730" i="1" s="1"/>
  <c r="BR731" i="1"/>
  <c r="BR732" i="1"/>
  <c r="BR733" i="1"/>
  <c r="BQ733" i="1" s="1"/>
  <c r="BR734" i="1"/>
  <c r="BR735" i="1"/>
  <c r="BR736" i="1"/>
  <c r="BQ736" i="1" s="1"/>
  <c r="BR737" i="1"/>
  <c r="BR738" i="1"/>
  <c r="BR739" i="1"/>
  <c r="BQ739" i="1" s="1"/>
  <c r="BR740" i="1"/>
  <c r="BR741" i="1"/>
  <c r="BR742" i="1"/>
  <c r="BQ742" i="1" s="1"/>
  <c r="BR743" i="1"/>
  <c r="BR744" i="1"/>
  <c r="BR745" i="1"/>
  <c r="BQ745" i="1" s="1"/>
  <c r="BR746" i="1"/>
  <c r="BR747" i="1"/>
  <c r="BR748" i="1"/>
  <c r="BQ748" i="1" s="1"/>
  <c r="BR749" i="1"/>
  <c r="BR750" i="1"/>
  <c r="BR751" i="1"/>
  <c r="BQ751" i="1" s="1"/>
  <c r="BR752" i="1"/>
  <c r="BR753" i="1"/>
  <c r="BR754" i="1"/>
  <c r="BQ754" i="1" s="1"/>
  <c r="BR755" i="1"/>
  <c r="BR756" i="1"/>
  <c r="BR757" i="1"/>
  <c r="BQ757" i="1" s="1"/>
  <c r="BR758" i="1"/>
  <c r="BR759" i="1"/>
  <c r="BR760" i="1"/>
  <c r="BQ760" i="1" s="1"/>
  <c r="BR761" i="1"/>
  <c r="BR762" i="1"/>
  <c r="BR763" i="1"/>
  <c r="BQ763" i="1" s="1"/>
  <c r="BR764" i="1"/>
  <c r="BR765" i="1"/>
  <c r="BR766" i="1"/>
  <c r="BQ766" i="1" s="1"/>
  <c r="BR767" i="1"/>
  <c r="BR768" i="1"/>
  <c r="BR769" i="1"/>
  <c r="BQ769" i="1" s="1"/>
  <c r="BR770" i="1"/>
  <c r="BR771" i="1"/>
  <c r="BR772" i="1"/>
  <c r="BQ772" i="1" s="1"/>
  <c r="BR773" i="1"/>
  <c r="BR774" i="1"/>
  <c r="BR775" i="1"/>
  <c r="BQ775" i="1" s="1"/>
  <c r="BR776" i="1"/>
  <c r="BR777" i="1"/>
  <c r="BR778" i="1"/>
  <c r="BQ778" i="1" s="1"/>
  <c r="BR779" i="1"/>
  <c r="BR780" i="1"/>
  <c r="BR781" i="1"/>
  <c r="BQ781" i="1" s="1"/>
  <c r="BR782" i="1"/>
  <c r="BR783" i="1"/>
  <c r="BR784" i="1"/>
  <c r="BQ784" i="1" s="1"/>
  <c r="BR785" i="1"/>
  <c r="BR786" i="1"/>
  <c r="BR787" i="1"/>
  <c r="BQ787" i="1" s="1"/>
  <c r="BR788" i="1"/>
  <c r="BR789" i="1"/>
  <c r="BR790" i="1"/>
  <c r="BQ790" i="1" s="1"/>
  <c r="BR791" i="1"/>
  <c r="BR792" i="1"/>
  <c r="BR793" i="1"/>
  <c r="BQ793" i="1" s="1"/>
  <c r="BR794" i="1"/>
  <c r="BR795" i="1"/>
  <c r="BR796" i="1"/>
  <c r="BQ796" i="1" s="1"/>
  <c r="BR797" i="1"/>
  <c r="BR798" i="1"/>
  <c r="BR799" i="1"/>
  <c r="BQ799" i="1" s="1"/>
  <c r="BR800" i="1"/>
  <c r="BR801" i="1"/>
  <c r="BR802" i="1"/>
  <c r="BQ802" i="1" s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702" i="10" l="1"/>
  <c r="AM701" i="1"/>
  <c r="G662" i="10"/>
  <c r="AM661" i="1"/>
  <c r="G669" i="10"/>
  <c r="AM668" i="1"/>
  <c r="G663" i="10"/>
  <c r="AM662" i="1"/>
  <c r="G660" i="10"/>
  <c r="AM659" i="1"/>
  <c r="G647" i="10"/>
  <c r="AM646" i="1"/>
  <c r="G739" i="10"/>
  <c r="AM738" i="1"/>
  <c r="N739" i="10" s="1"/>
  <c r="G721" i="10"/>
  <c r="AM720" i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9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1" i="10"/>
  <c r="N721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N672" i="10"/>
  <c r="L669" i="10"/>
  <c r="N669" i="10"/>
  <c r="L663" i="10"/>
  <c r="N663" i="10"/>
  <c r="L662" i="10"/>
  <c r="N662" i="10"/>
  <c r="L660" i="10"/>
  <c r="N660" i="10"/>
  <c r="L656" i="10"/>
  <c r="N656" i="10"/>
  <c r="L654" i="10"/>
  <c r="N654" i="10"/>
  <c r="L651" i="10"/>
  <c r="N651" i="10"/>
  <c r="L650" i="10"/>
  <c r="N650" i="10"/>
  <c r="L648" i="10"/>
  <c r="N648" i="10"/>
  <c r="L647" i="10"/>
  <c r="N647" i="10"/>
  <c r="L645" i="10"/>
  <c r="N645" i="10"/>
  <c r="L642" i="10"/>
  <c r="N642" i="10"/>
  <c r="L641" i="10"/>
  <c r="N641" i="10"/>
  <c r="L639" i="10"/>
  <c r="N639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<sst xmlns="http://schemas.openxmlformats.org/spreadsheetml/2006/main" count="4789" uniqueCount="1244">
  <si>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</si>
  <si>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</si>
  <si>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</si>
  <si>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</si>
  <si>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</si>
  <si>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</si>
  <si>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</si>
  <si>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</si>
  <si>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</si>
  <si>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</si>
  <si>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</si>
  <si>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</si>
  <si>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</si>
  <si>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</si>
  <si>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</si>
  <si>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</si>
  <si>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</si>
  <si>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</si>
  <si>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</si>
  <si>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</si>
  <si>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</si>
  <si>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</si>
  <si>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</si>
  <si>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</si>
  <si>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</si>
  <si>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</si>
  <si>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</si>
  <si>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</si>
  <si>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</si>
  <si>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</si>
  <si>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</si>
  <si>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</si>
  <si>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</si>
  <si>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</si>
  <si>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</si>
  <si>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</si>
  <si>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</si>
  <si>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</si>
  <si>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</si>
  <si>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</si>
  <si>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</si>
  <si>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</si>
  <si>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</si>
  <si>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</si>
  <si>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</si>
  <si>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</si>
  <si>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</si>
  <si>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</si>
  <si>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</si>
  <si>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</si>
  <si>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</si>
  <si>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</si>
  <si>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</si>
  <si>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</si>
  <si>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</si>
  <si>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</si>
  <si>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</si>
  <si>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</si>
  <si>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</si>
  <si>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</si>
  <si>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</si>
  <si>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</si>
  <si>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</si>
  <si>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</si>
  <si>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</si>
  <si>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</si>
  <si>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</si>
  <si>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</si>
  <si>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</si>
  <si>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</si>
  <si>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</si>
  <si>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</si>
  <si>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</si>
  <si>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</si>
  <si>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</si>
  <si>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</si>
  <si>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</si>
  <si>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</si>
  <si>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</si>
  <si>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</si>
  <si>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</si>
  <si>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</si>
  <si>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</si>
  <si>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</si>
  <si>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</si>
  <si>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</si>
  <si>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</si>
  <si>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</si>
  <si>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</si>
  <si>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</si>
  <si>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</si>
  <si>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</si>
  <si>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</si>
  <si>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</si>
  <si>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</si>
  <si>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</si>
  <si>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</si>
  <si>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</si>
  <si>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</si>
  <si>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</si>
  <si>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</si>
  <si>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</si>
  <si>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</si>
  <si>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</si>
  <si>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</si>
  <si>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</si>
  <si>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</si>
  <si>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</si>
  <si>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</si>
  <si>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</si>
  <si>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</si>
  <si>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</si>
  <si>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</si>
  <si>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</si>
  <si>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</si>
  <si>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</si>
  <si>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</si>
  <si>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</si>
  <si>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</si>
  <si>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</si>
  <si>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</si>
  <si>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</si>
  <si>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</si>
  <si>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</si>
  <si>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</si>
  <si>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</si>
  <si>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</si>
  <si>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</si>
  <si>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</si>
  <si>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</si>
  <si>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</si>
  <si>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</si>
  <si>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</si>
  <si>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</si>
  <si>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</si>
  <si>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</si>
  <si>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</si>
  <si>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</si>
  <si>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</si>
  <si>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</si>
  <si>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</si>
  <si>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</si>
  <si>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</si>
  <si>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</si>
  <si>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</si>
  <si>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</si>
  <si>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</si>
  <si>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</si>
  <si>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</si>
  <si>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</si>
  <si>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</si>
  <si>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</si>
  <si>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</si>
  <si>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</si>
  <si>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</si>
  <si>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</si>
  <si>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</si>
  <si>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</si>
  <si>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</si>
  <si>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</si>
  <si>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</si>
  <si>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</si>
  <si>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</si>
  <si>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</si>
  <si>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</si>
  <si>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</si>
  <si>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</si>
  <si>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</si>
  <si>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</si>
  <si>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</si>
  <si>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</si>
  <si>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</si>
  <si>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</si>
  <si>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</si>
  <si>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</si>
  <si>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</si>
  <si>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</si>
  <si>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</si>
  <si>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</si>
  <si>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</si>
  <si>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</si>
  <si>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</si>
  <si>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</si>
  <si>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</si>
  <si>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</si>
  <si>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</si>
  <si>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</si>
  <si>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</si>
  <si>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</si>
  <si>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</si>
  <si>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</si>
  <si>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</si>
  <si>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</si>
  <si>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</si>
  <si>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</si>
  <si>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</si>
  <si>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</si>
  <si>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</si>
  <si>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</si>
  <si>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</si>
  <si>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</si>
  <si>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</si>
  <si>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</si>
  <si>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</si>
  <si>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</si>
  <si>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</si>
  <si>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</si>
  <si>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</si>
  <si>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</si>
  <si>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</si>
  <si>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</si>
  <si>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</si>
  <si>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</si>
  <si>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</si>
  <si>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</si>
  <si>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</si>
  <si>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</si>
  <si>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</si>
  <si>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</si>
  <si>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</si>
  <si>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</si>
  <si>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</si>
  <si>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</si>
  <si>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</si>
  <si>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</si>
  <si>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</si>
  <si>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</si>
  <si>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</si>
  <si>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</si>
  <si>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</si>
  <si>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</si>
  <si>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</si>
  <si>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</si>
  <si>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</si>
  <si>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</si>
  <si>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</si>
  <si>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</si>
  <si>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</si>
  <si>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</si>
  <si>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</si>
  <si>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</si>
  <si>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</si>
  <si>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</si>
  <si>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</si>
  <si>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</si>
  <si>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</si>
  <si>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</si>
  <si>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</si>
  <si>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</si>
  <si>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</si>
  <si>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</si>
  <si>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</si>
  <si>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</si>
  <si>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</si>
  <si>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</si>
  <si>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</si>
  <si>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</si>
  <si>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</si>
  <si>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</si>
  <si>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</si>
  <si>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</si>
  <si>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</si>
  <si>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</si>
  <si>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</si>
  <si>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</si>
  <si>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</si>
  <si>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</si>
  <si>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</si>
  <si>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</si>
  <si>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</si>
  <si>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</si>
  <si>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</si>
  <si>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</si>
  <si>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</si>
  <si>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</si>
  <si>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</si>
  <si>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</si>
  <si>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</si>
  <si>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</si>
  <si>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</si>
  <si>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</si>
  <si>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</si>
  <si>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</si>
  <si>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</si>
  <si>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</si>
  <si>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</si>
  <si>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</si>
  <si>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</si>
  <si>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</si>
  <si>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</si>
  <si>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</si>
  <si>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</si>
  <si>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</si>
  <si>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</si>
  <si>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</si>
  <si>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</si>
  <si>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</si>
  <si>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</si>
  <si>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</si>
  <si>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</si>
  <si>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</si>
  <si>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</si>
  <si>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</si>
  <si>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</si>
  <si>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</si>
  <si>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</si>
  <si>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</si>
  <si>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</si>
  <si>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</si>
  <si>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</si>
  <si>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</si>
  <si>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</si>
  <si>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</si>
  <si>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</si>
  <si>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</si>
  <si>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</si>
  <si>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</si>
  <si>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</si>
  <si>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</si>
  <si>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</si>
  <si>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</si>
  <si>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</si>
  <si>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</si>
  <si>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</si>
  <si>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</si>
  <si>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</si>
  <si>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</si>
  <si>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</si>
  <si>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</si>
  <si>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</si>
  <si>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</si>
  <si>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</si>
  <si>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</si>
  <si>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</si>
  <si>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</si>
  <si>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</si>
  <si>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</si>
  <si>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</si>
  <si>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</si>
  <si>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</si>
  <si>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</si>
  <si>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</si>
  <si>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</si>
  <si>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</si>
  <si>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</si>
  <si>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</si>
  <si>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</si>
  <si>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</si>
  <si>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</si>
  <si>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</si>
  <si>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</si>
  <si>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</si>
  <si>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</si>
  <si>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</si>
  <si>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</si>
  <si>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</si>
  <si>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</si>
  <si>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</si>
  <si>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</si>
  <si>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</si>
  <si>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</si>
  <si>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</si>
  <si>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</si>
  <si>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</si>
  <si>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</si>
  <si>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</si>
  <si>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</si>
  <si>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</si>
  <si>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</si>
  <si>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</si>
  <si>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</si>
  <si>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</si>
  <si>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</si>
  <si>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</si>
  <si>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</si>
  <si>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</si>
  <si>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</si>
  <si>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</si>
  <si>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</si>
  <si>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</si>
  <si>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</si>
  <si>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</si>
  <si>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</si>
  <si>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</si>
  <si>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</si>
  <si>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</si>
  <si>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</si>
  <si>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</si>
  <si>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</si>
  <si>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</si>
  <si>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</si>
  <si>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</si>
  <si>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</si>
  <si>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</si>
  <si>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</si>
  <si>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</si>
  <si>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</si>
  <si>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</si>
  <si>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</si>
  <si>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</si>
  <si>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</si>
  <si>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</si>
  <si>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</si>
  <si>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</si>
  <si>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</si>
  <si>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</si>
  <si>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</si>
  <si>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</si>
  <si>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</si>
  <si>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</si>
  <si>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</si>
  <si>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</si>
  <si>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</si>
  <si>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</si>
  <si>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</si>
  <si>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</si>
  <si>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</si>
  <si>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</si>
  <si>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</si>
  <si>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</si>
  <si>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</si>
  <si>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</si>
  <si>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</si>
  <si>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</si>
  <si>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</si>
  <si>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</si>
  <si>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</si>
  <si>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</si>
  <si>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</si>
  <si>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</si>
  <si>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</si>
  <si>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</si>
  <si>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</si>
  <si>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</si>
  <si>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</si>
  <si>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</si>
  <si>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</si>
  <si>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</si>
  <si>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</si>
  <si>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</si>
  <si>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</si>
  <si>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</si>
  <si>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</si>
  <si>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</si>
  <si>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</si>
  <si>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</si>
  <si>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</si>
  <si>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</si>
  <si>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</si>
  <si>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</si>
  <si>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</si>
  <si>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</si>
  <si>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</si>
  <si>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</si>
  <si>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</si>
  <si>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</si>
  <si>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</si>
  <si>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</si>
  <si>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</si>
  <si>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</si>
  <si>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</si>
  <si>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</si>
  <si>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</si>
  <si>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</si>
  <si>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</si>
  <si>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</si>
  <si>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</si>
  <si>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</si>
  <si>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</si>
  <si>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</si>
  <si>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</si>
  <si>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</si>
  <si>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</si>
  <si>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</si>
  <si>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</si>
  <si>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</si>
  <si>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</si>
  <si>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</si>
  <si>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</si>
  <si>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</si>
  <si>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</si>
  <si>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</si>
  <si>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</si>
  <si>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</si>
  <si>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</si>
  <si>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</si>
  <si>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</si>
  <si>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</si>
  <si>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</si>
  <si>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</si>
  <si>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</si>
  <si>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</si>
  <si>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</si>
  <si>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</si>
  <si>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</si>
  <si>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</si>
  <si>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</si>
  <si>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</si>
  <si>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</si>
  <si>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</si>
  <si>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</si>
  <si>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</si>
  <si>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</si>
  <si>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</si>
  <si>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</si>
  <si>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</si>
  <si>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</si>
  <si>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</si>
  <si>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</si>
  <si>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</si>
  <si>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</si>
  <si>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</si>
  <si>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</si>
  <si>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</si>
  <si>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</si>
  <si>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</si>
  <si>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</si>
  <si>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</si>
  <si>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</si>
  <si>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</si>
  <si>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</si>
  <si>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</si>
  <si>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</si>
  <si>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</si>
  <si>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</si>
  <si>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</si>
  <si>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</si>
  <si>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</si>
  <si>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</si>
  <si>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</si>
  <si>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</si>
  <si>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</si>
  <si>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</si>
  <si>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</si>
  <si>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</si>
  <si>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</si>
  <si>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</si>
  <si>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</si>
  <si>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</si>
  <si>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</si>
  <si>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</si>
  <si>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</si>
  <si>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</si>
  <si>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</si>
  <si>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</si>
  <si>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</si>
  <si>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</si>
  <si>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</si>
  <si>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</si>
  <si>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</si>
  <si>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</si>
  <si>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</si>
  <si>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</si>
  <si>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</si>
  <si>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</si>
  <si>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</si>
  <si>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</si>
  <si>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</si>
  <si>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</si>
  <si>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</si>
  <si>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</si>
  <si>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</si>
  <si>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</si>
  <si>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</si>
  <si>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</si>
  <si>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</si>
  <si>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</si>
  <si>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</si>
  <si>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</si>
  <si>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</si>
  <si>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</si>
  <si>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</si>
  <si>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</si>
  <si>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</si>
  <si>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</si>
  <si>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</si>
  <si>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</si>
  <si>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</si>
  <si>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</si>
  <si>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</si>
  <si>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</si>
  <si>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</si>
  <si>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</si>
  <si>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</si>
  <si>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</si>
  <si>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</si>
  <si>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</si>
  <si>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</si>
  <si>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</si>
  <si>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</si>
  <si>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</si>
  <si>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</si>
  <si>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</si>
  <si>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</si>
  <si>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</si>
  <si>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</si>
  <si>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</si>
  <si>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</si>
  <si>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</si>
  <si>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</si>
  <si>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</si>
  <si>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</si>
  <si>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</si>
  <si>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</si>
  <si>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</si>
  <si>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</si>
  <si>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</si>
  <si>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</si>
  <si>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</si>
  <si>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</si>
  <si>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</si>
  <si>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</si>
  <si>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</si>
  <si>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</si>
  <si>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</si>
  <si>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</si>
  <si>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</si>
  <si>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</si>
  <si>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</si>
  <si>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</si>
  <si>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</si>
  <si>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</si>
  <si>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</si>
  <si>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</si>
  <si>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</si>
  <si>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</si>
  <si>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</si>
  <si>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</si>
  <si>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</si>
  <si>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</si>
  <si>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</si>
  <si>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</si>
  <si>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</si>
  <si>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</si>
  <si>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</si>
  <si>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</si>
  <si>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</si>
  <si>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</si>
  <si>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</si>
  <si>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</si>
  <si>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</si>
  <si>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</si>
  <si>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</si>
  <si>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</si>
  <si>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</si>
  <si>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</si>
  <si>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</si>
  <si>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</si>
  <si>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</si>
  <si>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</si>
  <si>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</si>
  <si>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</si>
  <si>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</si>
  <si>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</si>
  <si>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</si>
  <si>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</si>
  <si>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</si>
  <si>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</si>
  <si>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</si>
  <si>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</si>
  <si>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</si>
  <si>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</si>
  <si>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</si>
  <si>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</si>
  <si>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</si>
  <si>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</si>
  <si>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</si>
  <si>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</si>
  <si>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</si>
  <si>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</si>
  <si>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</si>
  <si>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</si>
  <si>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</si>
  <si>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</si>
  <si>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</si>
  <si>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</si>
  <si>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</si>
  <si>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</si>
  <si>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</si>
  <si>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</si>
  <si>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</si>
  <si>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</si>
  <si>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</si>
  <si>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</si>
  <si>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</si>
  <si>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</si>
  <si>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</si>
  <si>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</si>
  <si>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</si>
  <si>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</si>
  <si>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</si>
  <si>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</si>
  <si>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</si>
  <si>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</si>
  <si>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</si>
  <si>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</si>
  <si>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</si>
  <si>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</si>
  <si>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</si>
  <si>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</si>
  <si>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</si>
  <si>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</si>
  <si>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</si>
  <si>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</si>
  <si>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</si>
  <si>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</si>
  <si>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</si>
  <si>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</si>
  <si>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</si>
  <si>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</si>
  <si>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</si>
  <si>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</si>
  <si>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</si>
  <si>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</si>
  <si>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</si>
  <si>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</si>
  <si>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</si>
  <si>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</si>
  <si>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</si>
  <si>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</si>
  <si>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</si>
  <si>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</si>
  <si>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</si>
  <si>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</si>
  <si>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</si>
  <si>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</si>
  <si>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</si>
  <si>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</si>
  <si>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</si>
  <si>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</si>
  <si>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</si>
  <si>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</si>
  <si>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</si>
  <si>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</si>
  <si>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</si>
  <si>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</si>
  <si>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</si>
  <si>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</si>
  <si>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</si>
  <si>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</si>
  <si>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</si>
  <si>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</si>
  <si>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</si>
  <si>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</si>
  <si>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</si>
  <si>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</si>
  <si>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</si>
  <si>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</si>
  <si>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</si>
  <si>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</si>
  <si>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</si>
  <si>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</si>
  <si>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</si>
  <si>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</si>
  <si>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</si>
  <si>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</si>
  <si>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</si>
  <si>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</si>
  <si>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</si>
  <si>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</si>
  <si>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</si>
  <si>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</si>
  <si>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</si>
  <si>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</si>
  <si>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</si>
  <si>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</si>
  <si>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</si>
  <si>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</si>
  <si>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</si>
  <si>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</si>
  <si>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</si>
  <si>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</si>
  <si>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</si>
  <si>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</si>
  <si>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</si>
  <si>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</si>
  <si>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</si>
  <si>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</si>
  <si>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</si>
  <si>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</si>
  <si>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</si>
  <si>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</si>
  <si>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</si>
  <si>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</si>
  <si>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</si>
  <si>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</si>
  <si>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</si>
  <si>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</si>
  <si>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</si>
  <si>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</si>
  <si>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</si>
  <si>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</si>
  <si>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</si>
  <si>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</si>
  <si>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</si>
  <si>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</si>
  <si>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</si>
  <si>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</si>
  <si>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</si>
  <si>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</si>
  <si>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</si>
  <si>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</si>
  <si>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</si>
  <si>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</si>
  <si>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</si>
  <si>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</si>
  <si>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</si>
  <si>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</si>
  <si>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</si>
  <si>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</si>
  <si>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</si>
  <si>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</si>
  <si>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</si>
  <si>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</si>
  <si>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</si>
  <si>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</si>
  <si>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</si>
  <si>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</si>
  <si>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</si>
  <si>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</si>
  <si>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</si>
  <si>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</si>
  <si>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</si>
  <si>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</si>
  <si>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</si>
  <si>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</si>
  <si>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</si>
  <si>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</si>
  <si>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</si>
  <si>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</si>
  <si>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</si>
  <si>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</si>
  <si>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</si>
  <si>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</si>
  <si>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</si>
  <si>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</si>
  <si>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</si>
  <si>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</si>
  <si>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</si>
  <si>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</si>
  <si>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</si>
  <si>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</si>
  <si>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</si>
  <si>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</si>
  <si>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</si>
  <si>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</si>
  <si>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</si>
  <si>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</si>
  <si>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</si>
  <si>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</si>
  <si>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</si>
  <si>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</si>
  <si>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</si>
  <si>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</si>
  <si>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</si>
  <si>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</si>
  <si>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</si>
  <si>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</si>
  <si>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</si>
  <si>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</si>
  <si>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</si>
  <si>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</si>
  <si>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</si>
  <si>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</si>
  <si>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</si>
  <si>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</si>
  <si>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</si>
  <si>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</si>
  <si>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</si>
  <si>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</si>
  <si>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</si>
  <si>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</si>
  <si>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</si>
  <si>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</si>
  <si>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</si>
  <si>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</si>
  <si>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</si>
  <si>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</si>
  <si>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</si>
  <si>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</si>
  <si>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</si>
  <si>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</si>
  <si>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</si>
  <si>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</si>
  <si>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</si>
  <si>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</si>
  <si>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</si>
  <si>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</si>
  <si>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</si>
  <si>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</si>
  <si>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</si>
  <si>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</si>
  <si>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</si>
  <si>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</si>
  <si>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</si>
  <si>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</si>
  <si>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</si>
  <si>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</si>
  <si>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</si>
  <si>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</si>
  <si>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</si>
  <si>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</si>
  <si>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</si>
  <si>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</si>
  <si>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</si>
  <si>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</si>
  <si>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</si>
  <si>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</si>
  <si>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</si>
  <si>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</si>
  <si>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</si>
  <si>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</si>
  <si>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</si>
  <si>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</si>
  <si>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</si>
  <si>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</si>
  <si>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</si>
  <si>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</si>
  <si>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</si>
  <si>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</si>
  <si>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</si>
  <si>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</si>
  <si>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</si>
  <si>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</si>
  <si>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</si>
  <si>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</si>
  <si>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</si>
  <si>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</si>
  <si>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</si>
  <si>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</si>
  <si>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</si>
  <si>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</si>
  <si>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</si>
  <si>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</si>
  <si>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</si>
  <si>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</si>
  <si>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</si>
  <si>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</si>
  <si>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</si>
  <si>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</si>
  <si>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</si>
  <si>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</si>
  <si>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</si>
  <si>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</si>
  <si>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</si>
  <si>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</si>
  <si>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</si>
  <si>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</si>
  <si>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</si>
  <si>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</si>
  <si>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</si>
  <si>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</si>
  <si>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</si>
  <si>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</si>
  <si>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</si>
  <si>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</si>
  <si>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</si>
  <si>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</si>
  <si>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</si>
  <si>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</si>
  <si>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</si>
  <si>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</si>
  <si>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</si>
  <si>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</si>
  <si>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</si>
  <si>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</si>
  <si>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</si>
  <si>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</si>
  <si>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</si>
  <si>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</si>
  <si>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</si>
  <si>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</si>
  <si>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</si>
  <si>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</si>
  <si>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</si>
  <si>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</si>
  <si>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</si>
  <si>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</si>
  <si>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</si>
  <si>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</si>
  <si>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</si>
  <si>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</si>
  <si>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</si>
  <si>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</si>
  <si>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</si>
  <si>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</si>
  <si>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</si>
  <si>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</si>
  <si>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</si>
  <si>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</si>
  <si>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</si>
  <si>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</si>
  <si>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</si>
  <si>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</si>
  <si>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</si>
  <si>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</si>
  <si>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</si>
  <si>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</si>
  <si>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</si>
  <si>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</si>
  <si>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</si>
  <si>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</si>
  <si>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</si>
  <si>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</si>
  <si>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</si>
  <si>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</si>
  <si>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</si>
  <si>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</si>
  <si>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</si>
  <si>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</si>
  <si>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</si>
  <si>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</si>
  <si>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</si>
  <si>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</si>
  <si>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</si>
  <si>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</si>
  <si>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</si>
  <si>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</si>
  <si>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</si>
  <si>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</si>
  <si>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</si>
  <si>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</si>
  <si>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</si>
  <si>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</si>
  <si>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</si>
  <si>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</si>
  <si>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</si>
  <si>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</si>
  <si>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</si>
  <si>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</si>
  <si>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</si>
  <si>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</si>
  <si>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</si>
  <si>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</si>
  <si>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</si>
  <si>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</si>
  <si>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</si>
  <si>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</si>
  <si>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</si>
  <si>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</si>
  <si>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</si>
  <si>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</si>
  <si>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</si>
  <si>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</si>
  <si>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</si>
  <si>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</si>
  <si>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</si>
  <si>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</si>
  <si>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</si>
  <si>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</si>
  <si>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</si>
  <si>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</si>
  <si>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</si>
  <si>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</si>
  <si>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</si>
  <si>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</si>
  <si>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</si>
  <si>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</si>
  <si>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</si>
  <si>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</si>
  <si>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</si>
  <si>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</si>
  <si>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</si>
  <si>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</si>
  <si>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</si>
  <si>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</si>
  <si>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</si>
  <si>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</si>
  <si>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</si>
  <si>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</si>
  <si>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</si>
  <si>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</si>
  <si>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</si>
  <si>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</si>
  <si>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</si>
  <si>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</si>
  <si>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</si>
  <si>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</si>
  <si>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</si>
  <si>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</si>
  <si>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</si>
  <si>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</si>
  <si>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</si>
  <si>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</si>
  <si>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</si>
  <si>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</si>
  <si>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</si>
  <si>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</si>
  <si>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</si>
  <si>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</si>
  <si>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</si>
  <si>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</si>
  <si>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</si>
  <si>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</si>
  <si>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</si>
  <si>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</si>
  <si>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</si>
  <si>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</si>
  <si>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</si>
  <si>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</si>
  <si>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</si>
  <si>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</si>
  <si>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</si>
  <si>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</si>
  <si>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</si>
  <si>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</si>
  <si>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</si>
  <si>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</si>
  <si>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</si>
  <si>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</si>
  <si>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</si>
  <si>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</si>
  <si>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</si>
  <si>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</si>
  <si>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</si>
  <si>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</si>
  <si>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</si>
  <si>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</si>
  <si>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</si>
  <si>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</si>
  <si>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</si>
  <si>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</si>
  <si>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</si>
  <si>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</si>
  <si>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</si>
  <si>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</si>
  <si>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</si>
  <si>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</si>
  <si>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</si>
  <si>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</si>
  <si>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</si>
  <si>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</si>
  <si>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</si>
  <si>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</si>
  <si>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</si>
  <si>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</si>
  <si>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</si>
  <si>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</si>
  <si>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</si>
  <si>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</si>
  <si>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</si>
  <si>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</si>
  <si>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</si>
  <si>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</si>
  <si>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</si>
  <si>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</si>
  <si>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</si>
  <si>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</si>
  <si>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</si>
  <si>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</si>
  <si>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</si>
  <si>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</si>
  <si>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</si>
  <si>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</si>
  <si>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</si>
  <si>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</si>
  <si>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</si>
  <si>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</si>
  <si>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</si>
  <si>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</si>
  <si>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</si>
  <si>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</si>
  <si>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</si>
  <si>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</si>
  <si>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</si>
  <si>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</si>
  <si>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</si>
  <si>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</si>
  <si>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</si>
  <si>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</si>
  <si>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</si>
  <si>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</si>
  <si>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</si>
  <si>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</si>
  <si>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</si>
  <si>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</si>
  <si>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</si>
  <si>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</si>
  <si>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</si>
  <si>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</si>
  <si>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</si>
  <si>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09:39/Em deslocamento até TMI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</si>
  <si>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</si>
  <si>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</si>
  <si>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</si>
  <si>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</si>
  <si>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</si>
  <si>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</si>
  <si>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</si>
  <si>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07:45/Prev. faixa após T52 13h</t>
  </si>
  <si>
    <t>ZKYN</t>
  </si>
  <si>
    <t>ZKY-N</t>
  </si>
  <si>
    <t>Júlio</t>
  </si>
  <si>
    <t>Solda - Condicionado à temperatura (ZKY-N)</t>
  </si>
  <si>
    <t>Turma pronta 08:30/</t>
  </si>
  <si>
    <t>ZPN</t>
  </si>
  <si>
    <t>ZPN-ZMO</t>
  </si>
  <si>
    <t>ZPNZMO</t>
  </si>
  <si>
    <t xml:space="preserve">Inspeção R7D </t>
  </si>
  <si>
    <t>Prev. macro 1 09h</t>
  </si>
  <si>
    <t>Turma pronta 09:30/Sem oportunidade</t>
  </si>
  <si>
    <t>Turma não solicita intervalo/Alterado a programação para turma atender o local do acidente no km 15</t>
  </si>
  <si>
    <t>Prev. macro 1 11h</t>
  </si>
  <si>
    <t>Macro 1 08:08/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</si>
  <si>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</si>
  <si>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</si>
  <si>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</si>
  <si>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</si>
  <si>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</si>
  <si>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</si>
  <si>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Antônio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</si>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</sst>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D3" activePane="topRight" state="frozen"/>
      <selection pane="topRight" activeCell="BJ30" sqref="BJ3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79"/>
      <c r="AN3" s="280"/>
      <c r="AO3" s="258"/>
      <c r="AP3" s="258"/>
      <c r="AQ3" s="259"/>
      <c r="AR3" s="66"/>
      <c r="AS3" s="251" t="s">
        <v>1039</v>
      </c>
      <c r="AT3" s="252"/>
      <c r="AU3" s="251" t="s">
        <v>1040</v>
      </c>
      <c r="AV3" s="252"/>
      <c r="AW3" s="251" t="s">
        <v>1041</v>
      </c>
      <c r="AX3" s="252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5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301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</v>
      </c>
      <c r="AT30" s="120">
        <v>0</v>
      </c>
      <c r="AU30" s="166"/>
      <c r="AV30" s="166"/>
      <c r="AW30" s="15"/>
      <c r="AX30" s="15"/>
      <c r="AY30" s="12">
        <f t="shared" si="2"/>
        <v>0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552</v>
      </c>
      <c r="BN30" s="144" t="s">
        <v>552</v>
      </c>
      <c r="BO30" s="144" t="s">
        <v>552</v>
      </c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>SemOportunidadeSemOportunidade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>
        <v>0.35416666666666669</v>
      </c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1</v>
      </c>
      <c r="BI31" s="18"/>
      <c r="BJ31" s="18" t="s">
        <v>1142</v>
      </c>
      <c r="BK31" s="19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1195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1196</v>
      </c>
      <c r="N32" s="141" t="s">
        <v>1197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1198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1199</v>
      </c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1200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94" t="s">
        <v>1201</v>
      </c>
      <c r="BK39" s="294" t="s">
        <v>1201</v>
      </c>
      <c r="BL39" s="17"/>
      <c r="BM39" s="144" t="s">
        <v>544</v>
      </c>
      <c r="BN39" s="144" t="s">
        <v>570</v>
      </c>
      <c r="BO39" s="144" t="s">
        <v>621</v>
      </c>
      <c r="BP39" s="294" t="s">
        <v>1201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1194</v>
      </c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1194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1</v>
      </c>
      <c r="BI42" s="18"/>
      <c r="BJ42" s="18" t="s">
        <v>1202</v>
      </c>
      <c r="BK42" s="19" t="s">
        <v>1203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1204</v>
      </c>
      <c r="J43" s="117">
        <v>73</v>
      </c>
      <c r="K43" s="141">
        <v>6.4</v>
      </c>
      <c r="L43" s="117">
        <v>55.075000000000003</v>
      </c>
      <c r="M43" s="141" t="s">
        <v>1205</v>
      </c>
      <c r="N43" s="244" t="s">
        <v>1206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1207</v>
      </c>
      <c r="X43" s="116" t="s">
        <v>522</v>
      </c>
      <c r="Y43" s="143" t="s">
        <v>525</v>
      </c>
      <c r="Z43" s="116"/>
      <c r="AA43" s="245" t="s">
        <v>1208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1209</v>
      </c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1210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1194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95"/>
      <c r="F49" s="296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1211</v>
      </c>
      <c r="J49" s="297">
        <v>70</v>
      </c>
      <c r="K49" s="297">
        <v>168</v>
      </c>
      <c r="L49" s="117" t="s">
        <v>520</v>
      </c>
      <c r="M49" s="141" t="s">
        <v>1212</v>
      </c>
      <c r="N49" s="141" t="s">
        <v>1213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29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29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140"/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299">
        <f>IF(BS_CONTROLE[[#This Row],[SUB]]=0, "-", BS_CONTROLE[[#This Row],[SUB]])</f>
        <v>70</v>
      </c>
      <c r="AP49" s="117">
        <f>BS_CONTROLE[[#This Row],[KM - Inicio]]</f>
        <v>168</v>
      </c>
      <c r="AQ49" s="299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*</v>
      </c>
      <c r="BC49" s="300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300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1214</v>
      </c>
      <c r="BK49" s="19" t="s">
        <v>1214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1215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1215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1216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1217</v>
      </c>
      <c r="BL50" s="17"/>
      <c r="BM50" s="144" t="s">
        <v>542</v>
      </c>
      <c r="BN50" s="144" t="s">
        <v>561</v>
      </c>
      <c r="BO50" s="249" t="s">
        <v>631</v>
      </c>
      <c r="BP50" s="20" t="s">
        <v>1218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1219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1220</v>
      </c>
      <c r="N51" s="141" t="s">
        <v>1219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1221</v>
      </c>
      <c r="W51" s="117" t="s">
        <v>1222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1223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45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46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47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61"/>
      <c r="E63" s="239">
        <v>54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55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56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50"/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61"/>
      <c r="E68" s="239">
        <v>59</v>
      </c>
      <c r="F68" s="227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60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40">
        <v>65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66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ref="AY75:AY138" si="9">IF(D75="","*",IFERROR(IF(ISODD(COUNT(AS75:AX75)),"ERRO",SUM((AT75-AS75),(AV75-AU75),(AX75-AW75))),"ERRO"))</f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0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1">IF(AND(BR79&lt;1,BS79&lt;1),"Produção e Intervalo",IF(BR79&lt;1,"Intervalo",IF(BS79&lt;1,"Produção","Aderente")))</f>
        <v>Aderente</v>
      </c>
      <c r="BR79" s="21" t="str">
        <f t="shared" ref="BR79:BR142" si="12">IF(OR(B79="",F79=""),"*",AY79/P79)</f>
        <v>*</v>
      </c>
      <c r="BS79" s="21" t="str">
        <f t="shared" ref="BS79:BS142" si="13">IF(OR(B79="",F79=""),"*",BA79/Q79)</f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9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4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si="10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1"/>
        <v>Aderente</v>
      </c>
      <c r="BR142" s="21" t="str">
        <f t="shared" si="12"/>
        <v>*</v>
      </c>
      <c r="BS142" s="21" t="str">
        <f t="shared" si="13"/>
        <v>*</v>
      </c>
      <c r="BT142" s="8" t="str">
        <f t="shared" ref="BT142:BT205" si="15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6">IF(AND(BR143&lt;1,BS143&lt;1),"Produção e Intervalo",IF(BR143&lt;1,"Intervalo",IF(BS143&lt;1,"Produção","Aderente")))</f>
        <v>Aderente</v>
      </c>
      <c r="BR143" s="21" t="str">
        <f t="shared" ref="BR143:BR206" si="17">IF(OR(B143="",F143=""),"*",AY143/P143)</f>
        <v>*</v>
      </c>
      <c r="BS143" s="21" t="str">
        <f t="shared" ref="BS143:BS206" si="18">IF(OR(B143="",F143=""),"*",BA143/Q143)</f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50" t="str">
        <f t="shared" si="17"/>
        <v>*</v>
      </c>
      <c r="BS170" s="50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19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si="1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6"/>
        <v>Aderente</v>
      </c>
      <c r="BR206" s="21" t="str">
        <f t="shared" si="17"/>
        <v>*</v>
      </c>
      <c r="BS206" s="21" t="str">
        <f t="shared" si="18"/>
        <v>*</v>
      </c>
      <c r="BT206" s="8" t="str">
        <f t="shared" ref="BT206:BT269" si="20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1">IF(AND(BR207&lt;1,BS207&lt;1),"Produção e Intervalo",IF(BR207&lt;1,"Intervalo",IF(BS207&lt;1,"Produção","Aderente")))</f>
        <v>Aderente</v>
      </c>
      <c r="BR207" s="21" t="str">
        <f t="shared" ref="BR207:BR270" si="22">IF(OR(B207="",F207=""),"*",AY207/P207)</f>
        <v>*</v>
      </c>
      <c r="BS207" s="21" t="str">
        <f t="shared" ref="BS207:BS270" si="23">IF(OR(B207="",F207=""),"*",BA207/Q207)</f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1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4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si="20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1"/>
        <v>Aderente</v>
      </c>
      <c r="BR270" s="21" t="str">
        <f t="shared" si="22"/>
        <v>*</v>
      </c>
      <c r="BS270" s="21" t="str">
        <f t="shared" si="23"/>
        <v>*</v>
      </c>
      <c r="BT270" s="8" t="str">
        <f t="shared" ref="BT270:BT333" si="25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6">IF(AND(BR271&lt;1,BS271&lt;1),"Produção e Intervalo",IF(BR271&lt;1,"Intervalo",IF(BS271&lt;1,"Produção","Aderente")))</f>
        <v>Aderente</v>
      </c>
      <c r="BR271" s="21" t="str">
        <f t="shared" ref="BR271:BR334" si="27">IF(OR(B271="",F271=""),"*",AY271/P271)</f>
        <v>*</v>
      </c>
      <c r="BS271" s="21" t="str">
        <f t="shared" ref="BS271:BS334" si="28">IF(OR(B271="",F271=""),"*",BA271/Q271)</f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29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si="2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6"/>
        <v>Aderente</v>
      </c>
      <c r="BR334" s="21" t="str">
        <f t="shared" si="27"/>
        <v>*</v>
      </c>
      <c r="BS334" s="21" t="str">
        <f t="shared" si="28"/>
        <v>*</v>
      </c>
      <c r="BT334" s="8" t="str">
        <f t="shared" ref="BT334:BT397" si="30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1">IF(AND(BR335&lt;1,BS335&lt;1),"Produção e Intervalo",IF(BR335&lt;1,"Intervalo",IF(BS335&lt;1,"Produção","Aderente")))</f>
        <v>Aderente</v>
      </c>
      <c r="BR335" s="21" t="str">
        <f t="shared" ref="BR335:BR398" si="32">IF(OR(B335="",F335=""),"*",AY335/P335)</f>
        <v>*</v>
      </c>
      <c r="BS335" s="21" t="str">
        <f t="shared" ref="BS335:BS398" si="33">IF(OR(B335="",F335=""),"*",BA335/Q335)</f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2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4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si="3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1"/>
        <v>Aderente</v>
      </c>
      <c r="BR398" s="21" t="str">
        <f t="shared" si="32"/>
        <v>*</v>
      </c>
      <c r="BS398" s="21" t="str">
        <f t="shared" si="33"/>
        <v>*</v>
      </c>
      <c r="BT398" s="8" t="str">
        <f t="shared" ref="BT398:BT447" si="35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6">IF(AND(BR399&lt;1,BS399&lt;1),"Produção e Intervalo",IF(BR399&lt;1,"Intervalo",IF(BS399&lt;1,"Produção","Aderente")))</f>
        <v>Aderente</v>
      </c>
      <c r="BR399" s="21" t="str">
        <f t="shared" ref="BR399:BR462" si="37">IF(OR(B399="",F399=""),"*",AY399/P399)</f>
        <v>*</v>
      </c>
      <c r="BS399" s="21" t="str">
        <f t="shared" ref="BS399:BS462" si="38">IF(OR(B399="",F399=""),"*",BA399/Q399)</f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 t="shared" si="3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39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6"/>
        <v>Aderente</v>
      </c>
      <c r="BR462" s="21" t="str">
        <f t="shared" si="37"/>
        <v>*</v>
      </c>
      <c r="BS462" s="21" t="str">
        <f t="shared" si="3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0">IF(AND(BR463&lt;1,BS463&lt;1),"Produção e Intervalo",IF(BR463&lt;1,"Intervalo",IF(BS463&lt;1,"Produção","Aderente")))</f>
        <v>Aderente</v>
      </c>
      <c r="BR463" s="21" t="str">
        <f t="shared" ref="BR463:BR526" si="41">IF(OR(B463="",F463=""),"*",AY463/P463)</f>
        <v>*</v>
      </c>
      <c r="BS463" s="21" t="str">
        <f t="shared" ref="BS463:BS526" si="42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3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3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0"/>
        <v>Aderente</v>
      </c>
      <c r="BR526" s="21" t="str">
        <f t="shared" si="41"/>
        <v>*</v>
      </c>
      <c r="BS526" s="21" t="str">
        <f t="shared" si="4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4">IF(AND(BR527&lt;1,BS527&lt;1),"Produção e Intervalo",IF(BR527&lt;1,"Intervalo",IF(BS527&lt;1,"Produção","Aderente")))</f>
        <v>Aderente</v>
      </c>
      <c r="BR527" s="21" t="str">
        <f t="shared" ref="BR527:BR590" si="45">IF(OR(B527="",F527=""),"*",AY527/P527)</f>
        <v>*</v>
      </c>
      <c r="BS527" s="21" t="str">
        <f t="shared" ref="BS527:BS590" si="46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7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4"/>
        <v>Aderente</v>
      </c>
      <c r="BR590" s="21" t="str">
        <f t="shared" si="45"/>
        <v>*</v>
      </c>
      <c r="BS590" s="21" t="str">
        <f t="shared" si="4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8">IF(AND(BR591&lt;1,BS591&lt;1),"Produção e Intervalo",IF(BR591&lt;1,"Intervalo",IF(BS591&lt;1,"Produção","Aderente")))</f>
        <v>Aderente</v>
      </c>
      <c r="BR591" s="21" t="str">
        <f t="shared" ref="BR591:BR654" si="49">IF(OR(B591="",F591=""),"*",AY591/P591)</f>
        <v>*</v>
      </c>
      <c r="BS591" s="21" t="str">
        <f t="shared" ref="BS591:BS654" si="50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1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8"/>
        <v>Aderente</v>
      </c>
      <c r="BR654" s="21" t="str">
        <f t="shared" si="49"/>
        <v>*</v>
      </c>
      <c r="BS654" s="21" t="str">
        <f t="shared" si="5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2">IF(AND(BR655&lt;1,BS655&lt;1),"Produção e Intervalo",IF(BR655&lt;1,"Intervalo",IF(BS655&lt;1,"Produção","Aderente")))</f>
        <v>Aderente</v>
      </c>
      <c r="BR655" s="21" t="str">
        <f t="shared" ref="BR655:BR718" si="53">IF(OR(B655="",F655=""),"*",AY655/P655)</f>
        <v>*</v>
      </c>
      <c r="BS655" s="21" t="str">
        <f t="shared" ref="BS655:BS718" si="54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5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2"/>
        <v>Aderente</v>
      </c>
      <c r="BR718" s="21" t="str">
        <f t="shared" si="53"/>
        <v>*</v>
      </c>
      <c r="BS718" s="21" t="str">
        <f t="shared" si="5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6">IF(AND(BR719&lt;1,BS719&lt;1),"Produção e Intervalo",IF(BR719&lt;1,"Intervalo",IF(BS719&lt;1,"Produção","Aderente")))</f>
        <v>Aderente</v>
      </c>
      <c r="BR719" s="21" t="str">
        <f t="shared" ref="BR719:BR782" si="57">IF(OR(B719="",F719=""),"*",AY719/P719)</f>
        <v>*</v>
      </c>
      <c r="BS719" s="21" t="str">
        <f t="shared" ref="BS719:BS782" si="58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59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6"/>
        <v>Aderente</v>
      </c>
      <c r="BR782" s="21" t="str">
        <f t="shared" si="57"/>
        <v>*</v>
      </c>
      <c r="BS782" s="21" t="str">
        <f t="shared" si="5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0">IF(AND(BR783&lt;1,BS783&lt;1),"Produção e Intervalo",IF(BR783&lt;1,"Intervalo",IF(BS783&lt;1,"Produção","Aderente")))</f>
        <v>Aderente</v>
      </c>
      <c r="BR783" s="21" t="str">
        <f t="shared" ref="BR783:BR804" si="61">IF(OR(B783="",F783=""),"*",AY783/P783)</f>
        <v>*</v>
      </c>
      <c r="BS783" s="21" t="str">
        <f t="shared" ref="BS783:BS804" si="62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5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0"/>
        <v>Aderente</v>
      </c>
      <c r="BR803" s="50" t="str">
        <f t="shared" si="61"/>
        <v>*</v>
      </c>
      <c r="BS803" s="50" t="str">
        <f t="shared" si="62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59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0"/>
        <v>Aderente</v>
      </c>
      <c r="BR804" s="205" t="str">
        <f t="shared" si="61"/>
        <v>*</v>
      </c>
      <c r="BS804" s="205" t="str">
        <f t="shared" si="62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1"/>
      <c r="B1" s="282"/>
      <c r="C1" s="283"/>
      <c r="L1" s="92"/>
      <c r="M1" s="123"/>
      <c r="N1" s="123"/>
      <c r="O1" s="123"/>
      <c r="P1" s="284" t="s">
        <v>1112</v>
      </c>
      <c r="Q1" s="285"/>
      <c r="R1" s="123"/>
      <c r="T1" s="93"/>
      <c r="U1" s="286" t="s">
        <v>1224</v>
      </c>
      <c r="V1" s="286"/>
      <c r="W1" s="286"/>
    </row>
    <row r="2" spans="1:23" s="91" customFormat="1">
      <c r="A2" s="94" t="s">
        <v>1225</v>
      </c>
      <c r="B2" s="94" t="s">
        <v>1226</v>
      </c>
      <c r="C2" s="94" t="s">
        <v>511</v>
      </c>
      <c r="D2" s="95" t="s">
        <v>1064</v>
      </c>
      <c r="E2" s="95" t="s">
        <v>1065</v>
      </c>
      <c r="F2" s="95" t="s">
        <v>1227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1228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-</v>
      </c>
      <c r="E50" s="171" t="str">
        <f>IF(SP_NORTE!T54="","*",SP_NORTE!T54)</f>
        <v>-</v>
      </c>
      <c r="F50" s="180" t="str">
        <f>IF(SP_NORTE!B54="","*",SP_NORTE!B54)</f>
        <v>*</v>
      </c>
      <c r="G50" s="180" t="str">
        <f>IF(SP_NORTE!D54="","*",SP_NORTE!D54)</f>
        <v>*</v>
      </c>
      <c r="H50" s="180" t="str">
        <f>IF(SP_NORTE!F54="","*",SP_NORTE!F54)</f>
        <v>*</v>
      </c>
      <c r="I50" s="180" t="str">
        <f>IF(SP_NORTE!H54="","*",SP_NORTE!H54)</f>
        <v>*</v>
      </c>
      <c r="J50" s="180" t="str">
        <f>IF(SP_NORTE!I54="","*",SP_NORTE!I54)</f>
        <v>*</v>
      </c>
      <c r="K50" s="171" t="str">
        <f>IF(SP_NORTE!M54="","*",SP_NORTE!M54)</f>
        <v>-</v>
      </c>
      <c r="L50" s="171" t="str">
        <f>IF(SP_NORTE!N54="","*",SP_NORTE!N54)</f>
        <v>-</v>
      </c>
      <c r="M50" s="172" t="str">
        <f>IF(SP_NORTE!J54="","*",SP_NORTE!J54)</f>
        <v>*</v>
      </c>
      <c r="N50" s="179" t="str">
        <f>IF(SP_NORTE!K54="","*",SP_NORTE!K54)</f>
        <v>*</v>
      </c>
      <c r="O50" s="179" t="str">
        <f>IF(SP_NORTE!L54="","*",SP_NORTE!L54)</f>
        <v>*</v>
      </c>
      <c r="P50" s="178" t="str">
        <f>IF(SP_NORTE!O54="","*",SP_NORTE!O54)</f>
        <v>*</v>
      </c>
      <c r="Q50" s="178" t="str">
        <f>IF(SP_NORTE!P54="","*",SP_NORTE!P54)</f>
        <v>*</v>
      </c>
      <c r="R50" s="180" t="str">
        <f>IF(SP_NORTE!Q54="","*",CONCATENATE(SP_NORTE!Q54," ",SP_NORTE!R54))</f>
        <v>*</v>
      </c>
      <c r="S50" s="180" t="str">
        <f>IF(SP_NORTE!V54="","*",SP_NORTE!V54)</f>
        <v>*</v>
      </c>
      <c r="T50" s="180" t="str">
        <f>IF(SP_NORTE!W54="","*",SP_NORTE!W54)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-</v>
      </c>
      <c r="E51" s="171" t="str">
        <f>IF(SP_NORTE!T55="","*",SP_NORTE!T55)</f>
        <v>-</v>
      </c>
      <c r="F51" s="180" t="str">
        <f>IF(SP_NORTE!B55="","*",SP_NORTE!B55)</f>
        <v>*</v>
      </c>
      <c r="G51" s="180" t="str">
        <f>IF(SP_NORTE!D55="","*",SP_NORTE!D55)</f>
        <v>*</v>
      </c>
      <c r="H51" s="180" t="str">
        <f>IF(SP_NORTE!F55="","*",SP_NORTE!F55)</f>
        <v>*</v>
      </c>
      <c r="I51" s="180" t="str">
        <f>IF(SP_NORTE!H55="","*",SP_NORTE!H55)</f>
        <v>*</v>
      </c>
      <c r="J51" s="180" t="str">
        <f>IF(SP_NORTE!I55="","*",SP_NORTE!I55)</f>
        <v>*</v>
      </c>
      <c r="K51" s="171" t="str">
        <f>IF(SP_NORTE!M55="","*",SP_NORTE!M55)</f>
        <v>-</v>
      </c>
      <c r="L51" s="171" t="str">
        <f>IF(SP_NORTE!N55="","*",SP_NORTE!N55)</f>
        <v>-</v>
      </c>
      <c r="M51" s="172" t="str">
        <f>IF(SP_NORTE!J55="","*",SP_NORTE!J55)</f>
        <v>*</v>
      </c>
      <c r="N51" s="179" t="str">
        <f>IF(SP_NORTE!K55="","*",SP_NORTE!K55)</f>
        <v>*</v>
      </c>
      <c r="O51" s="179" t="str">
        <f>IF(SP_NORTE!L55="","*",SP_NORTE!L55)</f>
        <v>*</v>
      </c>
      <c r="P51" s="178" t="str">
        <f>IF(SP_NORTE!O55="","*",SP_NORTE!O55)</f>
        <v>*</v>
      </c>
      <c r="Q51" s="178" t="str">
        <f>IF(SP_NORTE!P55="","*",SP_NORTE!P55)</f>
        <v>*</v>
      </c>
      <c r="R51" s="180" t="str">
        <f>IF(SP_NORTE!Q55="","*",CONCATENATE(SP_NORTE!Q55," ",SP_NORTE!R55))</f>
        <v>*</v>
      </c>
      <c r="S51" s="180" t="str">
        <f>IF(SP_NORTE!V55="","*",SP_NORTE!V55)</f>
        <v>*</v>
      </c>
      <c r="T51" s="180" t="str">
        <f>IF(SP_NORTE!W55="","*",SP_NORTE!W55)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-</v>
      </c>
      <c r="E52" s="171" t="str">
        <f>IF(SP_NORTE!T56="","*",SP_NORTE!T56)</f>
        <v>-</v>
      </c>
      <c r="F52" s="180" t="str">
        <f>IF(SP_NORTE!B56="","*",SP_NORTE!B56)</f>
        <v>*</v>
      </c>
      <c r="G52" s="180" t="str">
        <f>IF(SP_NORTE!D56="","*",SP_NORTE!D56)</f>
        <v>*</v>
      </c>
      <c r="H52" s="180" t="str">
        <f>IF(SP_NORTE!F56="","*",SP_NORTE!F56)</f>
        <v>*</v>
      </c>
      <c r="I52" s="180" t="str">
        <f>IF(SP_NORTE!H56="","*",SP_NORTE!H56)</f>
        <v>*</v>
      </c>
      <c r="J52" s="180" t="str">
        <f>IF(SP_NORTE!I56="","*",SP_NORTE!I56)</f>
        <v>*</v>
      </c>
      <c r="K52" s="171" t="str">
        <f>IF(SP_NORTE!M56="","*",SP_NORTE!M56)</f>
        <v>-</v>
      </c>
      <c r="L52" s="171" t="str">
        <f>IF(SP_NORTE!N56="","*",SP_NORTE!N56)</f>
        <v>-</v>
      </c>
      <c r="M52" s="172" t="str">
        <f>IF(SP_NORTE!J56="","*",SP_NORTE!J56)</f>
        <v>*</v>
      </c>
      <c r="N52" s="179" t="str">
        <f>IF(SP_NORTE!K56="","*",SP_NORTE!K56)</f>
        <v>*</v>
      </c>
      <c r="O52" s="179" t="str">
        <f>IF(SP_NORTE!L56="","*",SP_NORTE!L56)</f>
        <v>*</v>
      </c>
      <c r="P52" s="178" t="str">
        <f>IF(SP_NORTE!O56="","*",SP_NORTE!O56)</f>
        <v>*</v>
      </c>
      <c r="Q52" s="178" t="str">
        <f>IF(SP_NORTE!P56="","*",SP_NORTE!P56)</f>
        <v>*</v>
      </c>
      <c r="R52" s="180" t="str">
        <f>IF(SP_NORTE!Q56="","*",CONCATENATE(SP_NORTE!Q56," ",SP_NORTE!R56))</f>
        <v>*</v>
      </c>
      <c r="S52" s="180" t="str">
        <f>IF(SP_NORTE!V56="","*",SP_NORTE!V56)</f>
        <v>*</v>
      </c>
      <c r="T52" s="180" t="str">
        <f>IF(SP_NORTE!W56="","*",SP_NORTE!W56)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 t="str">
        <f>IF(SP_NORTE!B63="","*",SP_NORTE!B63)</f>
        <v>*</v>
      </c>
      <c r="G59" s="180" t="str">
        <f>IF(SP_NORTE!D63="","*",SP_NORTE!D63)</f>
        <v>*</v>
      </c>
      <c r="H59" s="180" t="str">
        <f>IF(SP_NORTE!F63="","*",SP_NORTE!F63)</f>
        <v>*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-</v>
      </c>
      <c r="L59" s="171" t="str">
        <f>IF(SP_NORTE!N63="","*",SP_NORTE!N63)</f>
        <v>-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-</v>
      </c>
      <c r="E60" s="171" t="str">
        <f>IF(SP_NORTE!T64="","*",SP_NORTE!T64)</f>
        <v>-</v>
      </c>
      <c r="F60" s="180" t="str">
        <f>IF(SP_NORTE!B64="","*",SP_NORTE!B64)</f>
        <v>*</v>
      </c>
      <c r="G60" s="180" t="str">
        <f>IF(SP_NORTE!D64="","*",SP_NORTE!D64)</f>
        <v>*</v>
      </c>
      <c r="H60" s="180" t="str">
        <f>IF(SP_NORTE!F64="","*",SP_NORTE!F64)</f>
        <v>*</v>
      </c>
      <c r="I60" s="180" t="str">
        <f>IF(SP_NORTE!H64="","*",SP_NORTE!H64)</f>
        <v>*</v>
      </c>
      <c r="J60" s="180" t="str">
        <f>IF(SP_NORTE!I64="","*",SP_NORTE!I64)</f>
        <v>*</v>
      </c>
      <c r="K60" s="171" t="str">
        <f>IF(SP_NORTE!M64="","*",SP_NORTE!M64)</f>
        <v>-</v>
      </c>
      <c r="L60" s="171" t="str">
        <f>IF(SP_NORTE!N64="","*",SP_NORTE!N64)</f>
        <v>-</v>
      </c>
      <c r="M60" s="172" t="str">
        <f>IF(SP_NORTE!J64="","*",SP_NORTE!J64)</f>
        <v>*</v>
      </c>
      <c r="N60" s="179" t="str">
        <f>IF(SP_NORTE!K64="","*",SP_NORTE!K64)</f>
        <v>*</v>
      </c>
      <c r="O60" s="179" t="str">
        <f>IF(SP_NORTE!L64="","*",SP_NORTE!L64)</f>
        <v>*</v>
      </c>
      <c r="P60" s="178" t="str">
        <f>IF(SP_NORTE!O64="","*",SP_NORTE!O64)</f>
        <v>*</v>
      </c>
      <c r="Q60" s="178" t="str">
        <f>IF(SP_NORTE!P64="","*",SP_NORTE!P64)</f>
        <v>*</v>
      </c>
      <c r="R60" s="180" t="str">
        <f>IF(SP_NORTE!Q64="","*",CONCATENATE(SP_NORTE!Q64," ",SP_NORTE!R64))</f>
        <v>*</v>
      </c>
      <c r="S60" s="180" t="str">
        <f>IF(SP_NORTE!V64="","*",SP_NORTE!V64)</f>
        <v>*</v>
      </c>
      <c r="T60" s="180" t="str">
        <f>IF(SP_NORTE!W64="","*",SP_NORTE!W64)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-</v>
      </c>
      <c r="E61" s="171" t="str">
        <f>IF(SP_NORTE!T65="","*",SP_NORTE!T65)</f>
        <v>-</v>
      </c>
      <c r="F61" s="180" t="str">
        <f>IF(SP_NORTE!B65="","*",SP_NORTE!B65)</f>
        <v>*</v>
      </c>
      <c r="G61" s="180" t="str">
        <f>IF(SP_NORTE!D65="","*",SP_NORTE!D65)</f>
        <v>*</v>
      </c>
      <c r="H61" s="180" t="str">
        <f>IF(SP_NORTE!F65="","*",SP_NORTE!F65)</f>
        <v>*</v>
      </c>
      <c r="I61" s="180" t="str">
        <f>IF(SP_NORTE!H65="","*",SP_NORTE!H65)</f>
        <v>*</v>
      </c>
      <c r="J61" s="180" t="str">
        <f>IF(SP_NORTE!I65="","*",SP_NORTE!I65)</f>
        <v>*</v>
      </c>
      <c r="K61" s="171" t="str">
        <f>IF(SP_NORTE!M65="","*",SP_NORTE!M65)</f>
        <v>-</v>
      </c>
      <c r="L61" s="171" t="str">
        <f>IF(SP_NORTE!N65="","*",SP_NORTE!N65)</f>
        <v>-</v>
      </c>
      <c r="M61" s="172" t="str">
        <f>IF(SP_NORTE!J65="","*",SP_NORTE!J65)</f>
        <v>*</v>
      </c>
      <c r="N61" s="179" t="str">
        <f>IF(SP_NORTE!K65="","*",SP_NORTE!K65)</f>
        <v>*</v>
      </c>
      <c r="O61" s="179" t="str">
        <f>IF(SP_NORTE!L65="","*",SP_NORTE!L65)</f>
        <v>*</v>
      </c>
      <c r="P61" s="178" t="str">
        <f>IF(SP_NORTE!O65="","*",SP_NORTE!O65)</f>
        <v>*</v>
      </c>
      <c r="Q61" s="178" t="str">
        <f>IF(SP_NORTE!P65="","*",SP_NORTE!P65)</f>
        <v>*</v>
      </c>
      <c r="R61" s="180" t="str">
        <f>IF(SP_NORTE!Q65="","*",CONCATENATE(SP_NORTE!Q65," ",SP_NORTE!R65))</f>
        <v>*</v>
      </c>
      <c r="S61" s="180" t="str">
        <f>IF(SP_NORTE!V65="","*",SP_NORTE!V65)</f>
        <v>*</v>
      </c>
      <c r="T61" s="180" t="str">
        <f>IF(SP_NORTE!W65="","*",SP_NORTE!W65)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1229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7" t="s">
        <v>1230</v>
      </c>
      <c r="D5" s="288"/>
      <c r="E5" s="288"/>
      <c r="F5" s="288"/>
      <c r="G5" s="288"/>
      <c r="H5" s="288"/>
      <c r="I5" s="288"/>
      <c r="J5" s="289"/>
      <c r="K5" s="290" t="s">
        <v>1231</v>
      </c>
      <c r="L5" s="291"/>
      <c r="M5" s="291"/>
      <c r="N5" s="291"/>
      <c r="O5" s="292" t="s">
        <v>1232</v>
      </c>
      <c r="P5" s="293"/>
    </row>
    <row r="6" spans="1:16" s="81" customFormat="1" ht="15" customHeight="1">
      <c r="A6" s="73" t="s">
        <v>1227</v>
      </c>
      <c r="B6" s="82" t="s">
        <v>1226</v>
      </c>
      <c r="C6" s="83" t="s">
        <v>1064</v>
      </c>
      <c r="D6" s="84" t="s">
        <v>1065</v>
      </c>
      <c r="E6" s="83" t="s">
        <v>1233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1234</v>
      </c>
      <c r="M6" s="87" t="s">
        <v>710</v>
      </c>
      <c r="N6" s="88" t="s">
        <v>1059</v>
      </c>
      <c r="O6" s="204" t="s">
        <v>1102</v>
      </c>
      <c r="P6" s="149" t="s">
        <v>1235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1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1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1236</v>
      </c>
      <c r="C2" s="134" t="s">
        <v>1049</v>
      </c>
      <c r="D2" s="83" t="s">
        <v>1051</v>
      </c>
      <c r="E2" s="83" t="s">
        <v>1237</v>
      </c>
      <c r="F2" s="111" t="s">
        <v>1238</v>
      </c>
      <c r="G2" s="83" t="s">
        <v>1239</v>
      </c>
      <c r="H2" s="83" t="s">
        <v>1240</v>
      </c>
      <c r="I2" s="83" t="s">
        <v>1241</v>
      </c>
      <c r="J2" s="83" t="s">
        <v>1242</v>
      </c>
      <c r="K2" s="85" t="s">
        <v>1243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2025-11-04T12:58:23Z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