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" documentId="120_S{4F5750E5-6FE7-58E6-9AFF-44783FD1E583}" xr6:coauthVersionLast="47" xr6:coauthVersionMax="47" xr10:uidLastSave="{320B953F-E3BC-43C1-B029-B6CCB1F5FC5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3" i="1" l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AN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AN631" i="1"/>
  <c r="BD630" i="1" a="1"/>
  <c r="BD630" i="1"/>
  <c r="BC630" i="1" a="1"/>
  <c r="BC630" i="1"/>
  <c r="T630" i="1" a="1"/>
  <c r="T630" i="1"/>
  <c r="S630" i="1" a="1"/>
  <c r="S630" i="1"/>
  <c r="AN630" i="1"/>
  <c r="BD629" i="1" a="1"/>
  <c r="BD629" i="1"/>
  <c r="BC629" i="1" a="1"/>
  <c r="BC629" i="1"/>
  <c r="T629" i="1" a="1"/>
  <c r="T629" i="1"/>
  <c r="S629" i="1" a="1"/>
  <c r="S629" i="1"/>
  <c r="AN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 s="1"/>
  <c r="D610" i="11" s="1"/>
  <c r="S627" i="1" a="1"/>
  <c r="S627" i="1"/>
  <c r="N627" i="1" a="1"/>
  <c r="N627" i="1" s="1"/>
  <c r="AN627" i="1" s="1"/>
  <c r="M627" i="1" a="1"/>
  <c r="M627" i="1" s="1"/>
  <c r="G610" i="11" s="1"/>
  <c r="BD626" i="1" a="1"/>
  <c r="BD626" i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B624" i="1"/>
  <c r="BF624" i="1"/>
  <c r="BR624" i="1"/>
  <c r="BS624" i="1"/>
  <c r="A625" i="1"/>
  <c r="G625" i="1"/>
  <c r="AI625" i="1"/>
  <c r="AJ625" i="1" s="1"/>
  <c r="AY625" i="1"/>
  <c r="BB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87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C610" i="11"/>
  <c r="E610" i="11"/>
  <c r="F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6" i="1" l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<sst xmlns="http://schemas.openxmlformats.org/spreadsheetml/2006/main" count="13024" uniqueCount="1871">
  <si>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</si>
  <si>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</si>
  <si>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</si>
  <si>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</si>
  <si>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</si>
  <si>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</si>
  <si>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</si>
  <si>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</si>
  <si>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</si>
  <si>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</si>
  <si>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</si>
  <si>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</si>
  <si>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</si>
  <si>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</si>
  <si>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</si>
  <si>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</si>
  <si>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</si>
  <si>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</si>
  <si>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</si>
  <si>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</si>
  <si>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</si>
  <si>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</si>
  <si>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</si>
  <si>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</si>
  <si>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</si>
  <si>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</si>
  <si>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</si>
  <si>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</si>
  <si>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</si>
  <si>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</si>
  <si>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</si>
  <si>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</si>
  <si>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</si>
  <si>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</si>
  <si>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</si>
  <si>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</si>
  <si>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</si>
  <si>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</si>
  <si>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</si>
  <si>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</si>
  <si>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</si>
  <si>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</si>
  <si>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</si>
  <si>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</si>
  <si>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</si>
  <si>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</si>
  <si>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</si>
  <si>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</si>
  <si>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</si>
  <si>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</si>
  <si>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</si>
  <si>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</si>
  <si>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</si>
  <si>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</si>
  <si>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</si>
  <si>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</si>
  <si>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</si>
  <si>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</si>
  <si>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</si>
  <si>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</si>
  <si>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</si>
  <si>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</si>
  <si>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</si>
  <si>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</si>
  <si>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</si>
  <si>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</si>
  <si>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</si>
  <si>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</si>
  <si>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</si>
  <si>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</si>
  <si>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</si>
  <si>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</si>
  <si>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</si>
  <si>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</si>
  <si>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</si>
  <si>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</si>
  <si>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</si>
  <si>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</si>
  <si>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</si>
  <si>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</si>
  <si>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</si>
  <si>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</si>
  <si>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</si>
  <si>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</si>
  <si>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</si>
  <si>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</si>
  <si>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</si>
  <si>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</si>
  <si>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</si>
  <si>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</si>
  <si>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</si>
  <si>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</si>
  <si>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</si>
  <si>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</si>
  <si>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</si>
  <si>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</si>
  <si>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</si>
  <si>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</si>
  <si>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</si>
  <si>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</si>
  <si>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</si>
  <si>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</si>
  <si>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</si>
  <si>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</si>
  <si>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</si>
  <si>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</si>
  <si>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</si>
  <si>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</si>
  <si>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</si>
  <si>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</si>
  <si>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</si>
  <si>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</si>
  <si>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</si>
  <si>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</si>
  <si>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</si>
  <si>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</si>
  <si>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</si>
  <si>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</si>
  <si>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</si>
  <si>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</si>
  <si>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</si>
  <si>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</si>
  <si>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</si>
  <si>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</si>
  <si>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</si>
  <si>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</si>
  <si>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</si>
  <si>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</si>
  <si>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</si>
  <si>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</si>
  <si>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</si>
  <si>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</si>
  <si>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</si>
  <si>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</si>
  <si>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</si>
  <si>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</si>
  <si>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</si>
  <si>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</si>
  <si>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</si>
  <si>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</si>
  <si>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</si>
  <si>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</si>
  <si>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</si>
  <si>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</si>
  <si>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</si>
  <si>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</si>
  <si>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</si>
  <si>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</si>
  <si>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</si>
  <si>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</si>
  <si>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</si>
  <si>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</si>
  <si>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</si>
  <si>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</si>
  <si>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</si>
  <si>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</si>
  <si>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</si>
  <si>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</si>
  <si>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</si>
  <si>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</si>
  <si>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</si>
  <si>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</si>
  <si>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</si>
  <si>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</si>
  <si>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</si>
  <si>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</si>
  <si>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</si>
  <si>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</si>
  <si>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</si>
  <si>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</si>
  <si>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</si>
  <si>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</si>
  <si>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</si>
  <si>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</si>
  <si>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</si>
  <si>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</si>
  <si>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</si>
  <si>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</si>
  <si>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</si>
  <si>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</si>
  <si>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</si>
  <si>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</si>
  <si>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</si>
  <si>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</si>
  <si>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</si>
  <si>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</si>
  <si>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</si>
  <si>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</si>
  <si>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</si>
  <si>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</si>
  <si>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</si>
  <si>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</si>
  <si>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</si>
  <si>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</si>
  <si>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</si>
  <si>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</si>
  <si>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</si>
  <si>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</si>
  <si>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</si>
  <si>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</si>
  <si>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</si>
  <si>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</si>
  <si>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</si>
  <si>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</si>
  <si>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</si>
  <si>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</si>
  <si>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</si>
  <si>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</si>
  <si>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</si>
  <si>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</si>
  <si>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</si>
  <si>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</si>
  <si>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</si>
  <si>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</si>
  <si>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</si>
  <si>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</si>
  <si>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</si>
  <si>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</si>
  <si>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</si>
  <si>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</si>
  <si>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</si>
  <si>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</si>
  <si>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</si>
  <si>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</si>
  <si>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</si>
  <si>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</si>
  <si>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</si>
  <si>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</si>
  <si>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</si>
  <si>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</si>
  <si>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</si>
  <si>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</si>
  <si>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</si>
  <si>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</si>
  <si>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</si>
  <si>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</si>
  <si>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</si>
  <si>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</si>
  <si>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</si>
  <si>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</si>
  <si>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</si>
  <si>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</si>
  <si>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</si>
  <si>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</si>
  <si>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</si>
  <si>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</si>
  <si>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</si>
  <si>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</si>
  <si>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</si>
  <si>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</si>
  <si>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</si>
  <si>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</si>
  <si>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</si>
  <si>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</si>
  <si>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</si>
  <si>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</si>
  <si>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</si>
  <si>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</si>
  <si>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</si>
  <si>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</si>
  <si>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</si>
  <si>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</si>
  <si>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</si>
  <si>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</si>
  <si>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</si>
  <si>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</si>
  <si>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</si>
  <si>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</si>
  <si>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</si>
  <si>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</si>
  <si>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</si>
  <si>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</si>
  <si>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</si>
  <si>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</si>
  <si>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</si>
  <si>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</si>
  <si>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</si>
  <si>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</si>
  <si>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</si>
  <si>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</si>
  <si>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</si>
  <si>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</si>
  <si>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</si>
  <si>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</si>
  <si>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</si>
  <si>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</si>
  <si>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</si>
  <si>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</si>
  <si>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</si>
  <si>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</si>
  <si>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</si>
  <si>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</si>
  <si>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</si>
  <si>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</si>
  <si>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</si>
  <si>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</si>
  <si>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</si>
  <si>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</si>
  <si>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</si>
  <si>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</si>
  <si>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</si>
  <si>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</si>
  <si>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</si>
  <si>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</si>
  <si>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</si>
  <si>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</si>
  <si>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</si>
  <si>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</si>
  <si>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</si>
  <si>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</si>
  <si>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</si>
  <si>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</si>
  <si>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</si>
  <si>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</si>
  <si>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</si>
  <si>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</si>
  <si>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</si>
  <si>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</si>
  <si>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</si>
  <si>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</si>
  <si>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</si>
  <si>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</si>
  <si>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</si>
  <si>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</si>
  <si>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</si>
  <si>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</si>
  <si>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</si>
  <si>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</si>
  <si>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</si>
  <si>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</si>
  <si>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</si>
  <si>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</si>
  <si>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</si>
  <si>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</si>
  <si>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</si>
  <si>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</si>
  <si>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</si>
  <si>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</si>
  <si>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</si>
  <si>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</si>
  <si>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</si>
  <si>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</si>
  <si>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</si>
  <si>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</si>
  <si>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</si>
  <si>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</si>
  <si>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</si>
  <si>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</si>
  <si>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</si>
  <si>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</si>
  <si>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</si>
  <si>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</si>
  <si>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</si>
  <si>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</si>
  <si>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</si>
  <si>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</si>
  <si>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</si>
  <si>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</si>
  <si>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</si>
  <si>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</si>
  <si>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</si>
  <si>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</si>
  <si>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</si>
  <si>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</si>
  <si>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</si>
  <si>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</si>
  <si>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</si>
  <si>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</si>
  <si>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</si>
  <si>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</si>
  <si>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</si>
  <si>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</si>
  <si>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</si>
  <si>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</si>
  <si>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</si>
  <si>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</si>
  <si>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</si>
  <si>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</si>
  <si>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</si>
  <si>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</si>
  <si>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</si>
  <si>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</si>
  <si>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</si>
  <si>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</si>
  <si>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</si>
  <si>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</si>
  <si>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</si>
  <si>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</si>
  <si>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</si>
  <si>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</si>
  <si>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</si>
  <si>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</si>
  <si>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</si>
  <si>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</si>
  <si>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</si>
  <si>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</si>
  <si>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</si>
  <si>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</si>
  <si>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</si>
  <si>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</si>
  <si>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</si>
  <si>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</si>
  <si>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</si>
  <si>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</si>
  <si>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</si>
  <si>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</si>
  <si>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</si>
  <si>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</si>
  <si>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</si>
  <si>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</si>
  <si>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</si>
  <si>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</si>
  <si>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</si>
  <si>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</si>
  <si>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</si>
  <si>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</si>
  <si>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</si>
  <si>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</si>
  <si>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</si>
  <si>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</si>
  <si>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</si>
  <si>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</si>
  <si>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</si>
  <si>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</si>
  <si>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</si>
  <si>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</si>
  <si>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</si>
  <si>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</si>
  <si>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</si>
  <si>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</si>
  <si>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</si>
  <si>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</si>
  <si>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</si>
  <si>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</si>
  <si>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</si>
  <si>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</si>
  <si>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</si>
  <si>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</si>
  <si>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</si>
  <si>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</si>
  <si>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</si>
  <si>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</si>
  <si>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</si>
  <si>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</si>
  <si>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</si>
  <si>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</si>
  <si>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</si>
  <si>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</si>
  <si>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</si>
  <si>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</si>
  <si>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</si>
  <si>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</si>
  <si>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</si>
  <si>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</si>
  <si>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</si>
  <si>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</si>
  <si>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</si>
  <si>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</si>
  <si>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</si>
  <si>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</si>
  <si>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</si>
  <si>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</si>
  <si>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</si>
  <si>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</si>
  <si>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</si>
  <si>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</si>
  <si>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</si>
  <si>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</si>
  <si>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</si>
  <si>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</si>
  <si>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</si>
  <si>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</si>
  <si>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</si>
  <si>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</si>
  <si>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</si>
  <si>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</si>
  <si>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</si>
  <si>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</si>
  <si>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</si>
  <si>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</si>
  <si>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</si>
  <si>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</si>
  <si>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</si>
  <si>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</si>
  <si>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</si>
  <si>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</si>
  <si>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</si>
  <si>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</si>
  <si>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</si>
  <si>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</si>
  <si>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</si>
  <si>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</si>
  <si>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</si>
  <si>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</si>
  <si>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</si>
  <si>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</si>
  <si>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</si>
  <si>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</si>
  <si>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</si>
  <si>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</si>
  <si>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</si>
  <si>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</si>
  <si>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</si>
  <si>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</si>
  <si>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</si>
  <si>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</si>
  <si>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</si>
  <si>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</si>
  <si>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</si>
  <si>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</si>
  <si>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</si>
  <si>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</si>
  <si>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</si>
  <si>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</si>
  <si>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</si>
  <si>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</si>
  <si>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</si>
  <si>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</si>
  <si>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</si>
  <si>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</si>
  <si>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</si>
  <si>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</si>
  <si>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</si>
  <si>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</si>
  <si>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</si>
  <si>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</si>
  <si>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</si>
  <si>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</si>
  <si>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</si>
  <si>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</si>
  <si>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</si>
  <si>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</si>
  <si>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</si>
  <si>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</si>
  <si>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</si>
  <si>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</si>
  <si>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</si>
  <si>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</si>
  <si>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</si>
  <si>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</si>
  <si>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</si>
  <si>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</si>
  <si>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</si>
  <si>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</si>
  <si>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</si>
  <si>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</si>
  <si>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</si>
  <si>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</si>
  <si>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</si>
  <si>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</si>
  <si>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</si>
  <si>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</si>
  <si>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</si>
  <si>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</si>
  <si>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</si>
  <si>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</si>
  <si>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</si>
  <si>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</si>
  <si>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</si>
  <si>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</si>
  <si>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</si>
  <si>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</si>
  <si>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</si>
  <si>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</si>
  <si>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</si>
  <si>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</si>
  <si>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</si>
  <si>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</si>
  <si>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</si>
  <si>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</si>
  <si>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</si>
  <si>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</si>
  <si>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</si>
  <si>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</si>
  <si>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</si>
  <si>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</si>
  <si>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</si>
  <si>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</si>
  <si>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</si>
  <si>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</si>
  <si>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</si>
  <si>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</si>
  <si>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</si>
  <si>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</si>
  <si>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</si>
  <si>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</si>
  <si>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</si>
  <si>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</si>
  <si>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</si>
  <si>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</si>
  <si>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</si>
  <si>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</si>
  <si>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</si>
  <si>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</si>
  <si>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</si>
  <si>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</si>
  <si>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</si>
  <si>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</si>
  <si>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</si>
  <si>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</si>
  <si>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</si>
  <si>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</si>
  <si>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</si>
  <si>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</si>
  <si>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</si>
  <si>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</si>
  <si>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</si>
  <si>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</si>
  <si>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</si>
  <si>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</si>
  <si>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</si>
  <si>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</si>
  <si>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</si>
  <si>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</si>
  <si>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</si>
  <si>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</si>
  <si>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</si>
  <si>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</si>
  <si>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</si>
  <si>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</si>
  <si>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</si>
  <si>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</si>
  <si>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</si>
  <si>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</si>
  <si>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</si>
  <si>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</si>
  <si>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</si>
  <si>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</si>
  <si>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</si>
  <si>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</si>
  <si>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</si>
  <si>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</si>
  <si>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</si>
  <si>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</si>
  <si>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</si>
  <si>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</si>
  <si>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</si>
  <si>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</si>
  <si>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</si>
  <si>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</si>
  <si>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</si>
  <si>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</si>
  <si>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</si>
  <si>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</si>
  <si>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</si>
  <si>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</si>
  <si>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</si>
  <si>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</si>
  <si>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</si>
  <si>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</si>
  <si>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</si>
  <si>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</si>
  <si>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</si>
  <si>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</si>
  <si>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</si>
  <si>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</si>
  <si>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</si>
  <si>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</si>
  <si>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</si>
  <si>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</si>
  <si>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</si>
  <si>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</si>
  <si>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</si>
  <si>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</si>
  <si>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</si>
  <si>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</si>
  <si>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</si>
  <si>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</si>
  <si>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</si>
  <si>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</si>
  <si>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</si>
  <si>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</si>
  <si>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</si>
  <si>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</si>
  <si>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</si>
  <si>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</si>
  <si>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</si>
  <si>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</si>
  <si>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</si>
  <si>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</si>
  <si>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</si>
  <si>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</si>
  <si>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</si>
  <si>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</si>
  <si>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</si>
  <si>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</si>
  <si>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</si>
  <si>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</si>
  <si>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</si>
  <si>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</si>
  <si>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</si>
  <si>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</si>
  <si>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</si>
  <si>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</si>
  <si>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</si>
  <si>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</si>
  <si>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</si>
  <si>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</si>
  <si>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</si>
  <si>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</si>
  <si>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</si>
  <si>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</si>
  <si>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</si>
  <si>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</si>
  <si>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</si>
  <si>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</si>
  <si>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</si>
  <si>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</si>
  <si>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</si>
  <si>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</si>
  <si>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</si>
  <si>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</si>
  <si>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</si>
  <si>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</si>
  <si>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</si>
  <si>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</si>
  <si>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</si>
  <si>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</si>
  <si>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</si>
  <si>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</si>
  <si>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</si>
  <si>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</si>
  <si>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</si>
  <si>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</si>
  <si>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</si>
  <si>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</si>
  <si>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</si>
  <si>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</si>
  <si>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</si>
  <si>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</si>
  <si>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</si>
  <si>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</si>
  <si>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</si>
  <si>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</si>
  <si>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</si>
  <si>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</si>
  <si>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</si>
  <si>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</si>
  <si>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</si>
  <si>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</si>
  <si>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</si>
  <si>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</si>
  <si>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</si>
  <si>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</si>
  <si>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</si>
  <si>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</si>
  <si>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</si>
  <si>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</si>
  <si>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</si>
  <si>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</si>
  <si>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</si>
  <si>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</si>
  <si>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</si>
  <si>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</si>
  <si>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</si>
  <si>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</si>
  <si>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</si>
  <si>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</si>
  <si>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</si>
  <si>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</si>
  <si>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</si>
  <si>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</si>
  <si>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</si>
  <si>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</si>
  <si>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</si>
  <si>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</si>
  <si>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</si>
  <si>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</si>
  <si>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</si>
  <si>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</si>
  <si>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</si>
  <si>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</si>
  <si>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</si>
  <si>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</si>
  <si>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</si>
  <si>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</si>
  <si>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</si>
  <si>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</si>
  <si>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</si>
  <si>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</si>
  <si>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</si>
  <si>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</si>
  <si>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</si>
  <si>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</si>
  <si>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</si>
  <si>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</si>
  <si>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</si>
  <si>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</si>
  <si>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</si>
  <si>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</si>
  <si>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</si>
  <si>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</si>
  <si>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</si>
  <si>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</si>
  <si>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</si>
  <si>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</si>
  <si>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</si>
  <si>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</si>
  <si>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</si>
  <si>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</si>
  <si>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</si>
  <si>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</si>
  <si>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</si>
  <si>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</si>
  <si>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</si>
  <si>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</si>
  <si>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</si>
  <si>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</si>
  <si>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</si>
  <si>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</si>
  <si>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</si>
  <si>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</si>
  <si>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</si>
  <si>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</si>
  <si>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</si>
  <si>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</si>
  <si>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</si>
  <si>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</si>
  <si>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</si>
  <si>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</si>
  <si>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</si>
  <si>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</si>
  <si>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</si>
  <si>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</si>
  <si>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</si>
  <si>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</si>
  <si>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</si>
  <si>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</si>
  <si>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</si>
  <si>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</si>
  <si>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</si>
  <si>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</si>
  <si>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</si>
  <si>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</si>
  <si>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</si>
  <si>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</si>
  <si>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</si>
  <si>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</si>
  <si>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</si>
  <si>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</si>
  <si>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</si>
  <si>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</si>
  <si>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</si>
  <si>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</si>
  <si>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</si>
  <si>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</si>
  <si>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</si>
  <si>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</si>
  <si>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</si>
  <si>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</si>
  <si>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</si>
  <si>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</si>
  <si>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</si>
  <si>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</si>
  <si>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</si>
  <si>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</si>
  <si>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</si>
  <si>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</si>
  <si>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</si>
  <si>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</si>
  <si>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</si>
  <si>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</si>
  <si>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</si>
  <si>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</si>
  <si>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</si>
  <si>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</si>
  <si>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</si>
  <si>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</si>
  <si>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</si>
  <si>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</si>
  <si>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</si>
  <si>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</si>
  <si>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</si>
  <si>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</si>
  <si>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</si>
  <si>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</si>
  <si>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</si>
  <si>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</si>
  <si>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</si>
  <si>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</si>
  <si>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</si>
  <si>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</si>
  <si>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</si>
  <si>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</si>
  <si>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</si>
  <si>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</si>
  <si>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</si>
  <si>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</si>
  <si>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</si>
  <si>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</si>
  <si>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</si>
  <si>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</si>
  <si>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</si>
  <si>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</si>
  <si>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</si>
  <si>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</si>
  <si>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</si>
  <si>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</si>
  <si>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</si>
  <si>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</si>
  <si>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</si>
  <si>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</si>
  <si>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</si>
  <si>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</si>
  <si>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</si>
  <si>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</si>
  <si>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</si>
  <si>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</si>
  <si>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</si>
  <si>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</si>
  <si>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</si>
  <si>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</si>
  <si>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</si>
  <si>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</si>
  <si>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</si>
  <si>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</si>
  <si>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</si>
  <si>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</si>
  <si>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</si>
  <si>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</si>
  <si>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</si>
  <si>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</si>
  <si>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</si>
  <si>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</si>
  <si>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</si>
  <si>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</si>
  <si>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</si>
  <si>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</si>
  <si>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</si>
  <si>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</si>
  <si>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</si>
  <si>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</si>
  <si>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</si>
  <si>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</si>
  <si>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</si>
  <si>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</si>
  <si>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</si>
  <si>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</si>
  <si>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</si>
  <si>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</si>
  <si>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</si>
  <si>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</si>
  <si>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</si>
  <si>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</si>
  <si>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</si>
  <si>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</si>
  <si>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</si>
  <si>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</si>
  <si>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</si>
  <si>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</si>
  <si>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</si>
  <si>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</si>
  <si>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</si>
  <si>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</si>
  <si>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</si>
  <si>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</si>
  <si>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</si>
  <si>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</si>
  <si>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</si>
  <si>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</si>
  <si>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</si>
  <si>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</si>
  <si>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</si>
  <si>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</si>
  <si>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</si>
  <si>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</si>
  <si>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</si>
  <si>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</si>
  <si>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</si>
  <si>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</si>
  <si>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</si>
  <si>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</si>
  <si>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</si>
  <si>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</si>
  <si>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</si>
  <si>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</si>
  <si>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</si>
  <si>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</si>
  <si>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</si>
  <si>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</si>
  <si>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</si>
  <si>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</si>
  <si>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</si>
  <si>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</si>
  <si>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</si>
  <si>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</si>
  <si>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</si>
  <si>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</si>
  <si>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</si>
  <si>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</si>
  <si>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</si>
  <si>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</si>
  <si>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</si>
  <si>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</si>
  <si>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</si>
  <si>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</si>
  <si>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</si>
  <si>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</si>
  <si>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</si>
  <si>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</si>
  <si>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</si>
  <si>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</si>
  <si>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</si>
  <si>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</si>
  <si>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</si>
  <si>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</si>
  <si>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</si>
  <si>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</si>
  <si>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</si>
  <si>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</si>
  <si>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</si>
  <si>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</si>
  <si>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</si>
  <si>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</si>
  <si>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</si>
  <si>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</si>
  <si>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</si>
  <si>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</si>
  <si>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</si>
  <si>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</si>
  <si>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</si>
  <si>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</si>
  <si>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</si>
  <si>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</si>
  <si>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</si>
  <si>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</si>
  <si>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</si>
  <si>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</si>
  <si>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</si>
  <si>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</si>
  <si>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</si>
  <si>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</si>
  <si>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</si>
  <si>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</si>
  <si>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</si>
  <si>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</si>
  <si>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</si>
  <si>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</si>
  <si>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</si>
  <si>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</si>
  <si>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</si>
  <si>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</si>
  <si>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</si>
  <si>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</si>
  <si>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</si>
  <si>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</si>
  <si>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</si>
  <si>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</si>
  <si>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</si>
  <si>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</si>
  <si>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</si>
  <si>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</si>
  <si>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</si>
  <si>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</si>
  <si>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</si>
  <si>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</si>
  <si>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</si>
  <si>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</si>
  <si>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</si>
  <si>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</si>
  <si>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</si>
  <si>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</si>
  <si>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</si>
  <si>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</si>
  <si>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</si>
  <si>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</si>
  <si>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</si>
  <si>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</si>
  <si>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</si>
  <si>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</si>
  <si>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</si>
  <si>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</si>
  <si>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</si>
  <si>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</si>
  <si>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</si>
  <si>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</si>
  <si>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</si>
  <si>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</si>
  <si>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</si>
  <si>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</si>
  <si>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</si>
  <si>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</si>
  <si>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</si>
  <si>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</si>
  <si>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</si>
  <si>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</si>
  <si>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</si>
  <si>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</si>
  <si>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</si>
  <si>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</si>
  <si>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</si>
  <si>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</si>
  <si>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</si>
  <si>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</si>
  <si>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</si>
  <si>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</si>
  <si>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</si>
  <si>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</si>
  <si>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</si>
  <si>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</si>
  <si>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</si>
  <si>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</si>
  <si>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</si>
  <si>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</si>
  <si>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</si>
  <si>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</si>
  <si>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</si>
  <si>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</si>
  <si>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</si>
  <si>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</si>
  <si>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</si>
  <si>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</si>
  <si>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</si>
  <si>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</si>
  <si>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</si>
  <si>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</si>
  <si>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</si>
  <si>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</si>
  <si>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</si>
  <si>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</si>
  <si>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</si>
  <si>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</si>
  <si>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</si>
  <si>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</si>
  <si>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</si>
  <si>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</si>
  <si>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</si>
  <si>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</si>
  <si>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</si>
  <si>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</si>
  <si>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</si>
  <si>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</si>
  <si>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</si>
  <si>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</si>
  <si>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</si>
  <si>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</si>
  <si>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</si>
  <si>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</si>
  <si>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</si>
  <si>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</si>
  <si>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</si>
  <si>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</si>
  <si>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</si>
  <si>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</si>
  <si>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</si>
  <si>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</si>
  <si>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</si>
  <si>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</si>
  <si>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</si>
  <si>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</si>
  <si>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</si>
  <si>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</si>
  <si>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</si>
  <si>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</si>
  <si>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</si>
  <si>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</si>
  <si>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</si>
  <si>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</si>
  <si>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</si>
  <si>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</si>
  <si>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</si>
  <si>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</si>
  <si>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</si>
  <si>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</si>
  <si>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</si>
  <si>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</si>
  <si>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</si>
  <si>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</si>
  <si>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</si>
  <si>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</si>
  <si>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</si>
  <si>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</si>
  <si>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</si>
  <si>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</si>
  <si>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</si>
  <si>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</si>
  <si>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</si>
  <si>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</si>
  <si>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</si>
  <si>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</si>
  <si>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</si>
  <si>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</si>
  <si>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</si>
  <si>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</si>
  <si>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</si>
  <si>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</si>
  <si>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</si>
  <si>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</si>
  <si>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</si>
  <si>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</si>
  <si>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</si>
  <si>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</si>
  <si>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</si>
  <si>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</si>
  <si>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</si>
  <si>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</si>
  <si>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</si>
  <si>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</si>
  <si>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</si>
  <si>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</si>
  <si>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</si>
  <si>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</si>
  <si>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</si>
  <si>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</si>
  <si>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</si>
  <si>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</si>
  <si>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</si>
  <si>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</si>
  <si>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</si>
  <si>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</si>
  <si>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</si>
  <si>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</si>
  <si>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</si>
  <si>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</si>
  <si>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</si>
  <si>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</si>
  <si>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</si>
  <si>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</si>
  <si>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</si>
  <si>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</si>
  <si>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</si>
  <si>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</si>
  <si>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</si>
  <si>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</si>
  <si>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</si>
  <si>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</si>
  <si>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</si>
  <si>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</si>
  <si>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</si>
  <si>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</si>
  <si>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</si>
  <si>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</si>
  <si>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</si>
  <si>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</si>
  <si>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</si>
  <si>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</si>
  <si>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</si>
  <si>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</si>
  <si>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</si>
  <si>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</si>
  <si>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</si>
  <si>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</si>
  <si>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</si>
  <si>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</si>
  <si>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</si>
  <si>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</si>
  <si>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</si>
  <si>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</si>
  <si>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</si>
  <si>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</si>
  <si>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</si>
  <si>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</si>
  <si>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</si>
  <si>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</si>
  <si>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</si>
  <si>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</si>
  <si>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</si>
  <si>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</si>
  <si>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</si>
  <si>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</si>
  <si>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</si>
  <si>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</si>
  <si>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</si>
  <si>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</si>
  <si>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</si>
  <si>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</si>
  <si>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</si>
  <si>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</si>
  <si>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</si>
  <si>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</si>
  <si>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</si>
  <si>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</si>
  <si>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</si>
  <si>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</si>
  <si>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</si>
  <si>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</si>
  <si>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</si>
  <si>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</si>
  <si>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</si>
  <si>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</si>
  <si>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</si>
  <si>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</si>
  <si>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</si>
  <si>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</si>
  <si>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</si>
  <si>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</si>
  <si>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</si>
  <si>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</si>
  <si>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</si>
  <si>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</si>
  <si>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</si>
  <si>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</si>
  <si>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</si>
  <si>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</si>
  <si>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</si>
  <si>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</si>
  <si>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</si>
  <si>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</si>
  <si>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</si>
  <si>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</si>
  <si>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</si>
  <si>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</si>
  <si>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</si>
  <si>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</si>
  <si>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</si>
  <si>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</si>
  <si>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</si>
  <si>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</si>
  <si>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</si>
  <si>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</si>
  <si>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</si>
  <si>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</si>
  <si>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</si>
  <si>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</si>
  <si>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</si>
  <si>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</si>
  <si>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</si>
  <si>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</si>
  <si>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</si>
  <si>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</si>
  <si>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</si>
  <si>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</si>
  <si>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</si>
  <si>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</si>
  <si>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</si>
  <si>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</si>
  <si>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</si>
  <si>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</si>
  <si>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</si>
  <si>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</si>
  <si>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</si>
  <si>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</si>
  <si>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</si>
  <si>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</si>
  <si>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</si>
  <si>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</si>
  <si>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</si>
  <si>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</si>
  <si>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</si>
  <si>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</si>
  <si>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</si>
  <si>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</si>
  <si>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</si>
  <si>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</si>
  <si>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</si>
  <si>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</si>
  <si>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</si>
  <si>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</si>
  <si>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</si>
  <si>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</si>
  <si>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</si>
  <si>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</si>
  <si>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</si>
  <si>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</si>
  <si>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</si>
  <si>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</si>
  <si>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</si>
  <si>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</si>
  <si>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</si>
  <si>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</si>
  <si>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</si>
  <si>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</si>
  <si>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</si>
  <si>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</si>
  <si>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</si>
  <si>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</si>
  <si>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</si>
  <si>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</si>
  <si>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</si>
  <si>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</si>
  <si>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</si>
  <si>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</si>
  <si>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</si>
  <si>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</si>
  <si>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</si>
  <si>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</si>
  <si>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</si>
  <si>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</si>
  <si>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</si>
  <si>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</si>
  <si>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</si>
  <si>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</si>
  <si>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</si>
  <si>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</si>
  <si>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</si>
  <si>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</si>
  <si>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</si>
  <si>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</si>
  <si>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</si>
  <si>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</si>
  <si>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</si>
  <si>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</si>
  <si>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</si>
  <si>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</si>
  <si>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</si>
  <si>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</si>
  <si>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</si>
  <si>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</si>
  <si>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</si>
  <si>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</si>
  <si>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</si>
  <si>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</si>
  <si>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</si>
  <si>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</si>
  <si>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</si>
  <si>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</si>
  <si>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</si>
  <si>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</si>
  <si>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</si>
  <si>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</si>
  <si>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</si>
  <si>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</si>
  <si>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</si>
  <si>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</si>
  <si>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</si>
  <si>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</si>
  <si>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</si>
  <si>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</si>
  <si>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</si>
  <si>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</si>
  <si>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</si>
  <si>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</si>
  <si>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</si>
  <si>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</si>
  <si>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</si>
  <si>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</si>
  <si>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</si>
  <si>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</si>
  <si>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</si>
  <si>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</si>
  <si>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</si>
  <si>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</si>
  <si>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</si>
  <si>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</si>
  <si>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</si>
  <si>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</si>
  <si>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</si>
  <si>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</si>
  <si>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</si>
  <si>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</si>
  <si>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</si>
  <si>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</si>
  <si>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</si>
  <si>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</si>
  <si>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</si>
  <si>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</si>
  <si>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</si>
  <si>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</si>
  <si>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</si>
  <si>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</si>
  <si>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</si>
  <si>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</si>
  <si>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</si>
  <si>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</si>
  <si>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</si>
  <si>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</si>
  <si>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</si>
  <si>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</si>
  <si>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</si>
  <si>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</si>
  <si>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</si>
  <si>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</si>
  <si>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</si>
  <si>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</si>
  <si>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</si>
  <si>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</si>
  <si>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</si>
  <si>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</si>
  <si>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</si>
  <si>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</si>
  <si>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</si>
  <si>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</si>
  <si>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</si>
  <si>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</si>
  <si>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</si>
  <si>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</si>
  <si>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</si>
  <si>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</si>
  <si>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</si>
  <si>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</si>
  <si>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</si>
  <si>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</si>
  <si>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</si>
  <si>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</si>
  <si>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</si>
  <si>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</si>
  <si>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</si>
  <si>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</si>
  <si>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</si>
  <si>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</si>
  <si>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</si>
  <si>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</si>
  <si>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</si>
  <si>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</si>
  <si>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</si>
  <si>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</si>
  <si>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</si>
  <si>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</si>
  <si>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</si>
  <si>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</si>
  <si>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</si>
  <si>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</si>
  <si>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</si>
  <si>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</si>
  <si>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</si>
  <si>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</si>
  <si>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</si>
  <si>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</si>
  <si>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</si>
  <si>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</si>
  <si>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</si>
  <si>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</si>
  <si>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</si>
  <si>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</si>
  <si>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</si>
  <si>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</si>
  <si>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</si>
  <si>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</si>
  <si>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</si>
  <si>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</si>
  <si>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</si>
  <si>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</si>
  <si>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</si>
  <si>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</si>
  <si>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</si>
  <si>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</si>
  <si>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</si>
  <si>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</si>
  <si>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</si>
  <si>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</si>
  <si>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</si>
  <si>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</si>
  <si>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</si>
  <si>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</si>
  <si>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</si>
  <si>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</si>
  <si>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</si>
  <si>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</si>
  <si>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</si>
  <si>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</si>
  <si>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</si>
  <si>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</si>
  <si>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</si>
  <si>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</si>
  <si>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</si>
  <si>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</si>
  <si>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</si>
  <si>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</si>
  <si>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</si>
  <si>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</si>
  <si>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</si>
  <si>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</si>
  <si>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</si>
  <si>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</si>
  <si>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</si>
  <si>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</si>
  <si>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</si>
  <si>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</si>
  <si>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</si>
  <si>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</si>
  <si>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</si>
  <si>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</si>
  <si>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</si>
  <si>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</si>
  <si>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</si>
  <si>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</si>
  <si>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</si>
  <si>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</si>
  <si>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</si>
  <si>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</si>
  <si>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</si>
  <si>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</si>
  <si>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</si>
  <si>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</si>
  <si>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</si>
  <si>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</si>
  <si>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</si>
  <si>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</si>
  <si>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</si>
  <si>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</si>
  <si>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</si>
  <si>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</si>
  <si>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</si>
  <si>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</si>
  <si>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</si>
  <si>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</si>
  <si>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</si>
  <si>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</si>
  <si>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</si>
  <si>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</si>
  <si>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</si>
  <si>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</si>
  <si>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</si>
  <si>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</si>
  <si>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</si>
  <si>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</si>
  <si>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</si>
  <si>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</si>
  <si>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</si>
  <si>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</si>
  <si>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</si>
  <si>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</si>
  <si>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</si>
  <si>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</si>
  <si>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</si>
  <si>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</si>
  <si>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</si>
  <si>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</si>
  <si>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</si>
  <si>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</si>
  <si>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</si>
  <si>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</si>
  <si>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</si>
  <si>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</si>
  <si>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</si>
  <si>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</si>
  <si>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</si>
  <si>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</si>
  <si>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</si>
  <si>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</si>
  <si>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</si>
  <si>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</si>
  <si>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</si>
  <si>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</si>
  <si>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</si>
  <si>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</si>
  <si>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</si>
  <si>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</si>
  <si>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</si>
  <si>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</si>
  <si>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</si>
  <si>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</si>
  <si>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</si>
  <si>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</si>
  <si>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</si>
  <si>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</si>
  <si>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</si>
  <si>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</si>
  <si>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</si>
  <si>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</si>
  <si>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</si>
  <si>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</si>
  <si>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</si>
  <si>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</si>
  <si>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</si>
  <si>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</si>
  <si>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</si>
  <si>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</si>
  <si>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</si>
  <si>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</si>
  <si>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</si>
  <si>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</si>
  <si>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</si>
  <si>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</si>
  <si>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</si>
  <si>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</si>
  <si>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</si>
  <si>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</si>
  <si>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</si>
  <si>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</si>
  <si>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</si>
  <si>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</si>
  <si>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</si>
  <si>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</si>
  <si>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</si>
  <si>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</si>
  <si>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</si>
  <si>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</si>
  <si>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</si>
  <si>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</si>
  <si>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</si>
  <si>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</si>
  <si>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</si>
  <si>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</si>
  <si>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</si>
  <si>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</si>
  <si>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</si>
  <si>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</si>
  <si>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</si>
  <si>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</si>
  <si>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</si>
  <si>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</si>
  <si>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</si>
  <si>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</si>
  <si>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</si>
  <si>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</si>
  <si>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</si>
  <si>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</si>
  <si>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</si>
  <si>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</si>
  <si>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</si>
  <si>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</si>
  <si>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</si>
  <si>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</si>
  <si>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</si>
  <si>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</si>
  <si>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</si>
  <si>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</si>
  <si>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</si>
  <si>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</si>
  <si>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</si>
  <si>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</si>
  <si>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</si>
  <si>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</si>
  <si>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</si>
  <si>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</si>
  <si>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</si>
  <si>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</si>
  <si>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</si>
  <si>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</si>
  <si>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</si>
  <si>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</si>
  <si>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</si>
  <si>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</si>
  <si>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</si>
  <si>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</si>
  <si>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</si>
  <si>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</si>
  <si>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</si>
  <si>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</si>
  <si>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</si>
  <si>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</si>
  <si>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</si>
  <si>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</si>
  <si>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</si>
  <si>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</si>
  <si>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</si>
  <si>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</si>
  <si>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</si>
  <si>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</si>
  <si>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</si>
  <si>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</si>
  <si>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</si>
  <si>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</si>
  <si>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</si>
  <si>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</si>
  <si>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</si>
  <si>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</si>
  <si>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</si>
  <si>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</si>
  <si>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</si>
  <si>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</si>
  <si>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</si>
  <si>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</si>
  <si>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</si>
  <si>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</si>
  <si>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</si>
  <si>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</si>
  <si>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</si>
  <si>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</si>
  <si>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</si>
  <si>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</si>
  <si>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</si>
  <si>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</si>
  <si>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</si>
  <si>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</si>
  <si>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</si>
  <si>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</si>
  <si>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</si>
  <si>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</si>
  <si>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</si>
  <si>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</si>
  <si>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</si>
  <si>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</si>
  <si>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</si>
  <si>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</si>
  <si>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</si>
  <si>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</si>
  <si>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</si>
  <si>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</si>
  <si>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</si>
  <si>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</si>
  <si>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</si>
  <si>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</si>
  <si>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</si>
  <si>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</si>
  <si>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</si>
  <si>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</si>
  <si>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</si>
  <si>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</si>
  <si>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</si>
  <si>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</si>
  <si>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</si>
  <si>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</si>
  <si>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</si>
  <si>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MC1 9h</t>
  </si>
  <si>
    <t>descarga de dormentes no km 168+000 sub56 400un (20min); descarga de jacaré km 159+300 sub56 (10min); Descarga de meia chave km157+900 (10min)</t>
  </si>
  <si>
    <t>Aguarda MC1</t>
  </si>
  <si>
    <t>ZKW-ZTP</t>
  </si>
  <si>
    <t>ZKWZTP</t>
  </si>
  <si>
    <t xml:space="preserve">Deslocamento de ZKW para ZTW </t>
  </si>
  <si>
    <t>AGUARDA ACIONAMENTO</t>
  </si>
  <si>
    <t>MC1 18h</t>
  </si>
  <si>
    <t>Execução de soldas - Condicionado à temperatura (Obs: Pode ser fracionado com 2 intervalos de 2h cada)</t>
  </si>
  <si>
    <t>Descanso equipe as 8h, previsão de MC1 9h</t>
  </si>
  <si>
    <t>MC1 08:30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</si>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</sst>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570" activePane="bottomRight" state="frozen"/>
      <selection pane="bottomRight" activeCell="BH801" sqref="BH8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1</v>
      </c>
      <c r="BI592" s="243"/>
      <c r="BJ592" s="270" t="s">
        <v>1784</v>
      </c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1</v>
      </c>
      <c r="BI593" s="243"/>
      <c r="BJ593" s="270" t="s">
        <v>1785</v>
      </c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1786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1</v>
      </c>
      <c r="BI594" s="243"/>
      <c r="BJ594" s="270" t="s">
        <v>1787</v>
      </c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1</v>
      </c>
      <c r="BI595" s="243"/>
      <c r="BJ595" s="270" t="s">
        <v>1784</v>
      </c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 hidden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1788</v>
      </c>
      <c r="N597" s="200" t="s">
        <v>1789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1790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1791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1</v>
      </c>
      <c r="BI597" s="243"/>
      <c r="BJ597" s="270" t="s">
        <v>1792</v>
      </c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 hidden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1793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1</v>
      </c>
      <c r="BI599" s="243"/>
      <c r="BJ599" s="270" t="s">
        <v>1784</v>
      </c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1793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1</v>
      </c>
      <c r="BI600" s="243"/>
      <c r="BJ600" s="270" t="s">
        <v>1784</v>
      </c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1793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1</v>
      </c>
      <c r="BI601" s="243"/>
      <c r="BJ601" s="270" t="s">
        <v>1784</v>
      </c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 hidden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1</v>
      </c>
      <c r="BI603" s="243"/>
      <c r="BJ603" s="270" t="s">
        <v>1794</v>
      </c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1</v>
      </c>
      <c r="BI604" s="243"/>
      <c r="BJ604" s="270" t="s">
        <v>1795</v>
      </c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1796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1</v>
      </c>
      <c r="BI605" s="243"/>
      <c r="BJ605" s="270" t="s">
        <v>1784</v>
      </c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1</v>
      </c>
      <c r="BI606" s="243"/>
      <c r="BJ606" s="270" t="s">
        <v>1784</v>
      </c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1797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1798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1799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1800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1801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1802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1803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4" operator="equal">
      <formula>"OPORTUNIDADE"</formula>
    </cfRule>
  </conditionalFormatting>
  <conditionalFormatting sqref="AZ6:AZ523">
    <cfRule type="expression" dxfId="258" priority="18659">
      <formula>$BU6=1</formula>
    </cfRule>
  </conditionalFormatting>
  <conditionalFormatting sqref="BQ6:BQ799">
    <cfRule type="cellIs" dxfId="257" priority="18670" operator="equal">
      <formula>"Produção e Intervalo"</formula>
    </cfRule>
    <cfRule type="cellIs" dxfId="256" priority="18671" operator="equal">
      <formula>"Aderente"</formula>
    </cfRule>
    <cfRule type="cellIs" dxfId="255" priority="18672" operator="equal">
      <formula>"Intervalo"</formula>
    </cfRule>
    <cfRule type="cellIs" dxfId="254" priority="18673" operator="equal">
      <formula>"Produção"</formula>
    </cfRule>
    <cfRule type="cellIs" dxfId="253" priority="18674" operator="equal">
      <formula>"ERRO"</formula>
    </cfRule>
  </conditionalFormatting>
  <conditionalFormatting sqref="BR6:BS800">
    <cfRule type="cellIs" dxfId="252" priority="18652" operator="equal">
      <formula>"*"</formula>
    </cfRule>
    <cfRule type="cellIs" dxfId="251" priority="18653" operator="greaterThanOrEqual">
      <formula>1</formula>
    </cfRule>
    <cfRule type="cellIs" dxfId="250" priority="1865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0" operator="equal">
      <formula>"NÃO"</formula>
    </cfRule>
    <cfRule type="cellIs" dxfId="248" priority="18601" operator="equal">
      <formula>"SIM"</formula>
    </cfRule>
  </conditionalFormatting>
  <conditionalFormatting sqref="X478 X480 X483 X488:X489 X499 X506 X511:X512 X517 X520:X521">
    <cfRule type="cellIs" dxfId="247" priority="18599" operator="equal">
      <formula>"OPORTUNIDADE"</formula>
    </cfRule>
  </conditionalFormatting>
  <conditionalFormatting sqref="Z476:Z480 Z487:Z489 Z483:Z484 Z492 Z496:Z499 Z517 Z519:Z523 Z501:Z515">
    <cfRule type="cellIs" dxfId="246" priority="18597" operator="equal">
      <formula>"NÃO"</formula>
    </cfRule>
    <cfRule type="cellIs" dxfId="245" priority="18598" operator="equal">
      <formula>"SIM"</formula>
    </cfRule>
  </conditionalFormatting>
  <conditionalFormatting sqref="Z476:Z480 Z487:Z489 Z483:Z484 Z492 Z496:Z499 Z517 Z519:Z523 Z501:Z515">
    <cfRule type="cellIs" dxfId="244" priority="18596" operator="equal">
      <formula>"OPORTUNIDADE"</formula>
    </cfRule>
  </conditionalFormatting>
  <conditionalFormatting sqref="Y1048575:Y1048576">
    <cfRule type="cellIs" dxfId="243" priority="18481" operator="equal">
      <formula>"OPORTUNIDADE"</formula>
    </cfRule>
  </conditionalFormatting>
  <conditionalFormatting sqref="Y1048575:Y1048576">
    <cfRule type="cellIs" dxfId="242" priority="18479" operator="equal">
      <formula>"NÃO"</formula>
    </cfRule>
    <cfRule type="cellIs" dxfId="241" priority="18480" operator="equal">
      <formula>"SIM"</formula>
    </cfRule>
  </conditionalFormatting>
  <conditionalFormatting sqref="Z524:Z549">
    <cfRule type="cellIs" dxfId="240" priority="18216" operator="equal">
      <formula>"OPORTUNIDADE"</formula>
    </cfRule>
  </conditionalFormatting>
  <conditionalFormatting sqref="Z524:Z549">
    <cfRule type="cellIs" dxfId="239" priority="18214" operator="equal">
      <formula>"NÃO"</formula>
    </cfRule>
    <cfRule type="cellIs" dxfId="238" priority="18215" operator="equal">
      <formula>"SIM"</formula>
    </cfRule>
  </conditionalFormatting>
  <conditionalFormatting sqref="Z550">
    <cfRule type="cellIs" dxfId="237" priority="18199" operator="equal">
      <formula>"NÃO"</formula>
    </cfRule>
    <cfRule type="cellIs" dxfId="236" priority="18200" operator="equal">
      <formula>"SIM"</formula>
    </cfRule>
  </conditionalFormatting>
  <conditionalFormatting sqref="Z550">
    <cfRule type="cellIs" dxfId="235" priority="18198" operator="equal">
      <formula>"OPORTUNIDADE"</formula>
    </cfRule>
  </conditionalFormatting>
  <conditionalFormatting sqref="BI550">
    <cfRule type="iconSet" priority="182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18">
      <formula>$BU493=1</formula>
    </cfRule>
  </conditionalFormatting>
  <conditionalFormatting sqref="AZ526:AZ550">
    <cfRule type="expression" dxfId="233" priority="18978">
      <formula>$BU498=1</formula>
    </cfRule>
  </conditionalFormatting>
  <conditionalFormatting sqref="BI524:BI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06">
    <cfRule type="iconSet" priority="18981">
      <iconSet showValue="0">
        <cfvo type="percent" val="0"/>
        <cfvo type="num" val="1"/>
        <cfvo type="num" val="1" gte="0"/>
      </iconSet>
    </cfRule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1" operator="equal">
      <formula>"OPORTUNIDADE"</formula>
    </cfRule>
  </conditionalFormatting>
  <conditionalFormatting sqref="Y158">
    <cfRule type="cellIs" dxfId="231" priority="249" operator="equal">
      <formula>"NÃO"</formula>
    </cfRule>
    <cfRule type="cellIs" dxfId="230" priority="250" operator="equal">
      <formula>"SIM"</formula>
    </cfRule>
  </conditionalFormatting>
  <conditionalFormatting sqref="BI6:BI523">
    <cfRule type="iconSet" priority="1904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1">
      <iconSet showValue="0">
        <cfvo type="percent" val="0"/>
        <cfvo type="num" val="1"/>
        <cfvo type="num" val="1" gte="0"/>
      </iconSet>
    </cfRule>
    <cfRule type="iconSet" priority="190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5" operator="equal">
      <formula>"OPORTUNIDADE"</formula>
    </cfRule>
  </conditionalFormatting>
  <conditionalFormatting sqref="Y560">
    <cfRule type="cellIs" dxfId="228" priority="123" operator="equal">
      <formula>"NÃO"</formula>
    </cfRule>
    <cfRule type="cellIs" dxfId="227" priority="124" operator="equal">
      <formula>"SIM"</formula>
    </cfRule>
  </conditionalFormatting>
  <conditionalFormatting sqref="Y561:Y564">
    <cfRule type="cellIs" dxfId="226" priority="119" operator="equal">
      <formula>"OPORTUNIDADE"</formula>
    </cfRule>
  </conditionalFormatting>
  <conditionalFormatting sqref="Y561:Y564">
    <cfRule type="cellIs" dxfId="225" priority="117" operator="equal">
      <formula>"NÃO"</formula>
    </cfRule>
    <cfRule type="cellIs" dxfId="224" priority="118" operator="equal">
      <formula>"SIM"</formula>
    </cfRule>
  </conditionalFormatting>
  <conditionalFormatting sqref="Y567:Y569">
    <cfRule type="cellIs" dxfId="223" priority="116" operator="equal">
      <formula>"OPORTUNIDADE"</formula>
    </cfRule>
  </conditionalFormatting>
  <conditionalFormatting sqref="Y567:Y569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7:Y569">
    <cfRule type="cellIs" dxfId="220" priority="113" operator="equal">
      <formula>"OPORTUNIDADE"</formula>
    </cfRule>
  </conditionalFormatting>
  <conditionalFormatting sqref="Y567:Y569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BK5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5" operator="equal">
      <formula>"OPORTUNIDADE"</formula>
    </cfRule>
  </conditionalFormatting>
  <conditionalFormatting sqref="Y572">
    <cfRule type="cellIs" dxfId="216" priority="103" operator="equal">
      <formula>"NÃO"</formula>
    </cfRule>
    <cfRule type="cellIs" dxfId="215" priority="104" operator="equal">
      <formula>"SIM"</formula>
    </cfRule>
  </conditionalFormatting>
  <conditionalFormatting sqref="Y572">
    <cfRule type="cellIs" dxfId="214" priority="102" operator="equal">
      <formula>"OPORTUNIDADE"</formula>
    </cfRule>
  </conditionalFormatting>
  <conditionalFormatting sqref="Y572">
    <cfRule type="cellIs" dxfId="213" priority="100" operator="equal">
      <formula>"NÃO"</formula>
    </cfRule>
    <cfRule type="cellIs" dxfId="212" priority="101" operator="equal">
      <formula>"SIM"</formula>
    </cfRule>
  </conditionalFormatting>
  <conditionalFormatting sqref="Y573">
    <cfRule type="cellIs" dxfId="211" priority="99" operator="equal">
      <formula>"OPORTUNIDADE"</formula>
    </cfRule>
  </conditionalFormatting>
  <conditionalFormatting sqref="Y573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3">
    <cfRule type="cellIs" dxfId="208" priority="96" operator="equal">
      <formula>"OPORTUNIDADE"</formula>
    </cfRule>
  </conditionalFormatting>
  <conditionalFormatting sqref="Y573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4">
    <cfRule type="cellIs" dxfId="205" priority="93" operator="equal">
      <formula>"OPORTUNIDADE"</formula>
    </cfRule>
  </conditionalFormatting>
  <conditionalFormatting sqref="Y574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4">
    <cfRule type="cellIs" dxfId="202" priority="90" operator="equal">
      <formula>"OPORTUNIDADE"</formula>
    </cfRule>
  </conditionalFormatting>
  <conditionalFormatting sqref="Y574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5">
    <cfRule type="cellIs" dxfId="199" priority="87" operator="equal">
      <formula>"OPORTUNIDADE"</formula>
    </cfRule>
  </conditionalFormatting>
  <conditionalFormatting sqref="Y575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5">
    <cfRule type="cellIs" dxfId="196" priority="84" operator="equal">
      <formula>"OPORTUNIDADE"</formula>
    </cfRule>
  </conditionalFormatting>
  <conditionalFormatting sqref="Y575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7">
    <cfRule type="cellIs" dxfId="193" priority="81" operator="equal">
      <formula>"OPORTUNIDADE"</formula>
    </cfRule>
  </conditionalFormatting>
  <conditionalFormatting sqref="Y577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7">
    <cfRule type="cellIs" dxfId="190" priority="78" operator="equal">
      <formula>"OPORTUNIDADE"</formula>
    </cfRule>
  </conditionalFormatting>
  <conditionalFormatting sqref="Y577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9">
    <cfRule type="cellIs" dxfId="187" priority="75" operator="equal">
      <formula>"OPORTUNIDADE"</formula>
    </cfRule>
  </conditionalFormatting>
  <conditionalFormatting sqref="Y579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9">
    <cfRule type="cellIs" dxfId="184" priority="72" operator="equal">
      <formula>"OPORTUNIDADE"</formula>
    </cfRule>
  </conditionalFormatting>
  <conditionalFormatting sqref="Y579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80">
    <cfRule type="cellIs" dxfId="181" priority="69" operator="equal">
      <formula>"OPORTUNIDADE"</formula>
    </cfRule>
  </conditionalFormatting>
  <conditionalFormatting sqref="Y580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80">
    <cfRule type="cellIs" dxfId="178" priority="66" operator="equal">
      <formula>"OPORTUNIDADE"</formula>
    </cfRule>
  </conditionalFormatting>
  <conditionalFormatting sqref="Y580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1">
    <cfRule type="cellIs" dxfId="175" priority="63" operator="equal">
      <formula>"OPORTUNIDADE"</formula>
    </cfRule>
  </conditionalFormatting>
  <conditionalFormatting sqref="Y581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1">
    <cfRule type="cellIs" dxfId="172" priority="60" operator="equal">
      <formula>"OPORTUNIDADE"</formula>
    </cfRule>
  </conditionalFormatting>
  <conditionalFormatting sqref="Y581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2">
    <cfRule type="cellIs" dxfId="169" priority="57" operator="equal">
      <formula>"OPORTUNIDADE"</formula>
    </cfRule>
  </conditionalFormatting>
  <conditionalFormatting sqref="Y582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2">
    <cfRule type="cellIs" dxfId="166" priority="54" operator="equal">
      <formula>"OPORTUNIDADE"</formula>
    </cfRule>
  </conditionalFormatting>
  <conditionalFormatting sqref="Y582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4">
    <cfRule type="cellIs" dxfId="163" priority="51" operator="equal">
      <formula>"OPORTUNIDADE"</formula>
    </cfRule>
  </conditionalFormatting>
  <conditionalFormatting sqref="Y584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4">
    <cfRule type="cellIs" dxfId="160" priority="48" operator="equal">
      <formula>"OPORTUNIDADE"</formula>
    </cfRule>
  </conditionalFormatting>
  <conditionalFormatting sqref="Y584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5">
    <cfRule type="cellIs" dxfId="157" priority="45" operator="equal">
      <formula>"OPORTUNIDADE"</formula>
    </cfRule>
  </conditionalFormatting>
  <conditionalFormatting sqref="Y585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5">
    <cfRule type="cellIs" dxfId="154" priority="42" operator="equal">
      <formula>"OPORTUNIDADE"</formula>
    </cfRule>
  </conditionalFormatting>
  <conditionalFormatting sqref="Y585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6">
    <cfRule type="cellIs" dxfId="151" priority="39" operator="equal">
      <formula>"OPORTUNIDADE"</formula>
    </cfRule>
  </conditionalFormatting>
  <conditionalFormatting sqref="Y586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6">
    <cfRule type="cellIs" dxfId="148" priority="36" operator="equal">
      <formula>"OPORTUNIDADE"</formula>
    </cfRule>
  </conditionalFormatting>
  <conditionalFormatting sqref="Y586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7">
    <cfRule type="cellIs" dxfId="145" priority="33" operator="equal">
      <formula>"OPORTUNIDADE"</formula>
    </cfRule>
  </conditionalFormatting>
  <conditionalFormatting sqref="Y587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7">
    <cfRule type="cellIs" dxfId="142" priority="30" operator="equal">
      <formula>"OPORTUNIDADE"</formula>
    </cfRule>
  </conditionalFormatting>
  <conditionalFormatting sqref="Y587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8">
    <cfRule type="cellIs" dxfId="139" priority="27" operator="equal">
      <formula>"OPORTUNIDADE"</formula>
    </cfRule>
  </conditionalFormatting>
  <conditionalFormatting sqref="Y588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8">
    <cfRule type="cellIs" dxfId="136" priority="24" operator="equal">
      <formula>"OPORTUNIDADE"</formula>
    </cfRule>
  </conditionalFormatting>
  <conditionalFormatting sqref="Y588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9">
    <cfRule type="cellIs" dxfId="133" priority="21" operator="equal">
      <formula>"OPORTUNIDADE"</formula>
    </cfRule>
  </conditionalFormatting>
  <conditionalFormatting sqref="Y589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9">
    <cfRule type="cellIs" dxfId="130" priority="18" operator="equal">
      <formula>"OPORTUNIDADE"</formula>
    </cfRule>
  </conditionalFormatting>
  <conditionalFormatting sqref="Y589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BR602:BS799">
    <cfRule type="cellIs" dxfId="127" priority="10" operator="equal">
      <formula>"*"</formula>
    </cfRule>
    <cfRule type="cellIs" dxfId="126" priority="11" operator="greaterThanOrEqual">
      <formula>1</formula>
    </cfRule>
    <cfRule type="cellIs" dxfId="125" priority="12" operator="lessThan">
      <formula>1</formula>
    </cfRule>
  </conditionalFormatting>
  <conditionalFormatting sqref="BO6:BO208 BO528:BO537 BO210:BO526 BO589:BO799 BO539:BO587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10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7" operator="equal">
      <formula>"*"</formula>
    </cfRule>
    <cfRule type="cellIs" dxfId="123" priority="8" operator="greaterThanOrEqual">
      <formula>1</formula>
    </cfRule>
    <cfRule type="cellIs" dxfId="122" priority="9" operator="lessThan">
      <formula>1</formula>
    </cfRule>
  </conditionalFormatting>
  <conditionalFormatting sqref="Y592:Y611">
    <cfRule type="cellIs" dxfId="121" priority="6" operator="equal">
      <formula>"OPORTUNIDADE"</formula>
    </cfRule>
  </conditionalFormatting>
  <conditionalFormatting sqref="Y592:Y611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592:Y611">
    <cfRule type="cellIs" dxfId="118" priority="3" operator="equal">
      <formula>"OPORTUNIDADE"</formula>
    </cfRule>
  </conditionalFormatting>
  <conditionalFormatting sqref="Y592:Y61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1804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1805</v>
      </c>
      <c r="E3" s="305" t="s">
        <v>1806</v>
      </c>
      <c r="F3" s="305" t="s">
        <v>1807</v>
      </c>
      <c r="G3" s="310" t="s">
        <v>1808</v>
      </c>
      <c r="H3" s="305" t="s">
        <v>1809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1810</v>
      </c>
      <c r="E5" s="307">
        <v>46013</v>
      </c>
      <c r="F5" s="306">
        <v>7000</v>
      </c>
      <c r="G5" s="311" t="s">
        <v>1811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1812</v>
      </c>
      <c r="G6" s="311" t="s">
        <v>1811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1813</v>
      </c>
      <c r="G7" s="312" t="s">
        <v>1814</v>
      </c>
      <c r="H7" s="308" t="s">
        <v>1815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1816</v>
      </c>
      <c r="H8" s="306" t="s">
        <v>1817</v>
      </c>
    </row>
    <row r="9" spans="3:8">
      <c r="C9" s="306" t="s">
        <v>463</v>
      </c>
      <c r="D9" s="306" t="s">
        <v>1818</v>
      </c>
      <c r="E9" s="307">
        <v>45993</v>
      </c>
      <c r="F9" s="306">
        <v>12000</v>
      </c>
      <c r="G9" s="311" t="s">
        <v>1819</v>
      </c>
      <c r="H9" s="306"/>
    </row>
    <row r="10" spans="3:8" ht="29.25">
      <c r="C10" s="306" t="s">
        <v>463</v>
      </c>
      <c r="D10" s="306" t="s">
        <v>1820</v>
      </c>
      <c r="E10" s="307">
        <v>45993</v>
      </c>
      <c r="F10" s="306">
        <v>9000</v>
      </c>
      <c r="G10" s="311" t="s">
        <v>1821</v>
      </c>
      <c r="H10" s="306"/>
    </row>
    <row r="11" spans="3:8" ht="29.25">
      <c r="C11" s="306" t="s">
        <v>463</v>
      </c>
      <c r="D11" s="306" t="s">
        <v>1822</v>
      </c>
      <c r="E11" s="307">
        <v>45993</v>
      </c>
      <c r="F11" s="306">
        <v>10000</v>
      </c>
      <c r="G11" s="311" t="s">
        <v>1821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1823</v>
      </c>
      <c r="G12" s="311" t="s">
        <v>1824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1825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1826</v>
      </c>
      <c r="C4" s="310" t="s">
        <v>1827</v>
      </c>
      <c r="D4" s="310" t="s">
        <v>1828</v>
      </c>
      <c r="E4" s="310" t="s">
        <v>1829</v>
      </c>
      <c r="F4" s="310" t="s">
        <v>8</v>
      </c>
      <c r="G4" s="310" t="s">
        <v>1830</v>
      </c>
    </row>
    <row r="5" spans="2:8">
      <c r="B5" s="313" t="s">
        <v>1153</v>
      </c>
      <c r="C5" s="313">
        <v>314978</v>
      </c>
      <c r="D5" s="313" t="s">
        <v>1831</v>
      </c>
      <c r="E5" s="313" t="s">
        <v>541</v>
      </c>
      <c r="F5" s="313" t="s">
        <v>101</v>
      </c>
      <c r="G5" s="314">
        <v>46143</v>
      </c>
    </row>
    <row r="6" spans="2:8">
      <c r="B6" s="313" t="s">
        <v>1832</v>
      </c>
      <c r="C6" s="313">
        <v>256790</v>
      </c>
      <c r="D6" s="313" t="s">
        <v>1833</v>
      </c>
      <c r="E6" s="313" t="s">
        <v>541</v>
      </c>
      <c r="F6" s="313" t="s">
        <v>1834</v>
      </c>
      <c r="G6" s="314">
        <v>45992</v>
      </c>
    </row>
    <row r="7" spans="2:8">
      <c r="B7" s="313" t="s">
        <v>1835</v>
      </c>
      <c r="C7" s="313">
        <v>265193</v>
      </c>
      <c r="D7" s="313" t="s">
        <v>1836</v>
      </c>
      <c r="E7" s="313" t="s">
        <v>542</v>
      </c>
      <c r="F7" s="313" t="s">
        <v>1500</v>
      </c>
      <c r="G7" s="313" t="s">
        <v>1837</v>
      </c>
    </row>
    <row r="8" spans="2:8">
      <c r="B8" s="313" t="s">
        <v>1838</v>
      </c>
      <c r="C8" s="313">
        <v>293716</v>
      </c>
      <c r="D8" s="313" t="s">
        <v>1839</v>
      </c>
      <c r="E8" s="313" t="s">
        <v>542</v>
      </c>
      <c r="F8" s="313" t="s">
        <v>1500</v>
      </c>
      <c r="G8" s="314">
        <v>46204</v>
      </c>
    </row>
    <row r="9" spans="2:8">
      <c r="B9" s="313" t="s">
        <v>1840</v>
      </c>
      <c r="C9" s="313">
        <v>257258</v>
      </c>
      <c r="D9" s="313" t="s">
        <v>1841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1842</v>
      </c>
      <c r="C10" s="313">
        <v>371147</v>
      </c>
      <c r="D10" s="313" t="s">
        <v>1843</v>
      </c>
      <c r="E10" s="313" t="s">
        <v>543</v>
      </c>
      <c r="F10" s="313" t="s">
        <v>144</v>
      </c>
      <c r="G10" s="313" t="s">
        <v>1837</v>
      </c>
    </row>
    <row r="11" spans="2:8">
      <c r="B11" s="313" t="s">
        <v>1844</v>
      </c>
      <c r="C11" s="313">
        <v>259230</v>
      </c>
      <c r="D11" s="313" t="s">
        <v>1845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1846</v>
      </c>
      <c r="C12" s="313">
        <v>370705</v>
      </c>
      <c r="D12" s="313"/>
      <c r="E12" s="313" t="s">
        <v>543</v>
      </c>
      <c r="F12" s="313" t="s">
        <v>144</v>
      </c>
      <c r="G12" s="313" t="s">
        <v>1837</v>
      </c>
    </row>
    <row r="13" spans="2:8">
      <c r="B13" s="313" t="s">
        <v>1847</v>
      </c>
      <c r="C13" s="313">
        <v>258542</v>
      </c>
      <c r="D13" s="313" t="s">
        <v>1848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1849</v>
      </c>
      <c r="C14" s="313">
        <v>257050</v>
      </c>
      <c r="D14" s="313" t="s">
        <v>1850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1851</v>
      </c>
      <c r="D5" s="393"/>
      <c r="E5" s="393"/>
      <c r="F5" s="393"/>
      <c r="G5" s="393"/>
      <c r="H5" s="393"/>
      <c r="I5" s="393"/>
      <c r="J5" s="394"/>
      <c r="K5" s="395" t="s">
        <v>1852</v>
      </c>
      <c r="L5" s="396"/>
      <c r="M5" s="396"/>
      <c r="N5" s="396"/>
      <c r="O5" s="397" t="s">
        <v>1853</v>
      </c>
      <c r="P5" s="398"/>
      <c r="Q5" s="399"/>
    </row>
    <row r="6" spans="1:17" s="94" customFormat="1" ht="15.75" customHeight="1">
      <c r="A6" s="88" t="s">
        <v>1854</v>
      </c>
      <c r="B6" s="95" t="s">
        <v>1855</v>
      </c>
      <c r="C6" s="96" t="s">
        <v>874</v>
      </c>
      <c r="D6" s="97" t="s">
        <v>875</v>
      </c>
      <c r="E6" s="96" t="s">
        <v>1856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1857</v>
      </c>
      <c r="M6" s="139" t="s">
        <v>335</v>
      </c>
      <c r="N6" s="140" t="s">
        <v>869</v>
      </c>
      <c r="O6" s="233" t="s">
        <v>912</v>
      </c>
      <c r="P6" s="157"/>
      <c r="Q6" s="189" t="s">
        <v>1858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1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1</v>
      </c>
      <c r="P575" s="91"/>
      <c r="Q575" s="145" t="str">
        <f>IF($A$2=1,IF(SP_SUL!BJ593="","*",SP_SUL!BJ593),IF(SP_SUL!BK593="","*",SP_SUL!BK593))</f>
        <v>MC1 9h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1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1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1</v>
      </c>
      <c r="P579" s="91"/>
      <c r="Q579" s="145" t="str">
        <f>IF($A$2=1,IF(SP_SUL!BJ597="","*",SP_SUL!BJ597),IF(SP_SUL!BK597="","*",SP_SUL!BK597))</f>
        <v>MC1 18h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1</v>
      </c>
      <c r="P581" s="91"/>
      <c r="Q581" s="145" t="str">
        <f>IF($A$2=1,IF(SP_SUL!BJ599="","*",SP_SUL!BJ599),IF(SP_SUL!BK599="","*",SP_SUL!BK599))</f>
        <v xml:space="preserve">Aguarda equipe informar pronto para alinhar oportunidade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1</v>
      </c>
      <c r="P582" s="91"/>
      <c r="Q582" s="145" t="str">
        <f>IF($A$2=1,IF(SP_SUL!BJ600="","*",SP_SUL!BJ600),IF(SP_SUL!BK600="","*",SP_SUL!BK600))</f>
        <v xml:space="preserve">Aguarda equipe informar pronto para alinhar oportunidade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1</v>
      </c>
      <c r="P584" s="91"/>
      <c r="Q584" s="145" t="str">
        <f>IF($A$2=1,IF(SP_SUL!BJ601="","*",SP_SUL!BJ601),IF(SP_SUL!BK601="","*",SP_SUL!BK601))</f>
        <v xml:space="preserve">Aguarda equipe informar pronto para alinhar oportunidade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1</v>
      </c>
      <c r="P586" s="91"/>
      <c r="Q586" s="145" t="str">
        <f>IF($A$2=1,IF(SP_SUL!BJ603="","*",SP_SUL!BJ603),IF(SP_SUL!BK603="","*",SP_SUL!BK603))</f>
        <v>Descanso equipe as 8h, previsão de MC1 9h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1</v>
      </c>
      <c r="P587" s="91"/>
      <c r="Q587" s="145" t="str">
        <f>IF($A$2=1,IF(SP_SUL!BJ604="","*",SP_SUL!BJ604),IF(SP_SUL!BK604="","*",SP_SUL!BK604))</f>
        <v>MC1 08:30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1</v>
      </c>
      <c r="P588" s="91"/>
      <c r="Q588" s="145" t="str">
        <f>IF($A$2=1,IF(SP_SUL!BJ605="","*",SP_SUL!BJ605),IF(SP_SUL!BK605="","*",SP_SUL!BK605))</f>
        <v xml:space="preserve">Aguarda equipe informar pronto para alinhar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1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1858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1859</v>
      </c>
      <c r="W1" s="405"/>
      <c r="X1" s="405"/>
      <c r="Y1" s="104"/>
    </row>
    <row r="2" spans="1:25" s="101" customFormat="1" ht="11.25" customHeight="1">
      <c r="A2" s="105" t="s">
        <v>1860</v>
      </c>
      <c r="B2" s="105" t="s">
        <v>1855</v>
      </c>
      <c r="C2" s="105" t="s">
        <v>313</v>
      </c>
      <c r="D2" s="106" t="s">
        <v>874</v>
      </c>
      <c r="E2" s="106" t="s">
        <v>875</v>
      </c>
      <c r="F2" s="106" t="s">
        <v>1854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1861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1862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1863</v>
      </c>
      <c r="C2" s="96" t="s">
        <v>859</v>
      </c>
      <c r="D2" s="96" t="s">
        <v>861</v>
      </c>
      <c r="E2" s="96" t="s">
        <v>1864</v>
      </c>
      <c r="F2" s="96" t="s">
        <v>1865</v>
      </c>
      <c r="G2" s="96" t="s">
        <v>1866</v>
      </c>
      <c r="H2" s="96" t="s">
        <v>1867</v>
      </c>
      <c r="I2" s="96" t="s">
        <v>1868</v>
      </c>
      <c r="J2" s="96" t="s">
        <v>1869</v>
      </c>
      <c r="K2" s="131" t="s">
        <v>1870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2025-12-27T10:49:50Z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