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614" documentId="120_S{118792C3-22EF-5104-A093-F22BFE3913F3}" xr6:coauthVersionLast="47" xr6:coauthVersionMax="47" xr10:uidLastSave="{0544FB87-101C-49E4-A5BB-41BF887E28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2" i="15" l="1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<sst xmlns="http://schemas.openxmlformats.org/spreadsheetml/2006/main" count="8168" uniqueCount="1725">
  <si>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</si>
  <si>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</si>
  <si>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</si>
  <si>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</si>
  <si>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</si>
  <si>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</si>
  <si>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</si>
  <si>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</si>
  <si>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</si>
  <si>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</si>
  <si>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</si>
  <si>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</si>
  <si>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</si>
  <si>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</si>
  <si>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</si>
  <si>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</si>
  <si>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</si>
  <si>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</si>
  <si>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</si>
  <si>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</si>
  <si>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</si>
  <si>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</si>
  <si>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</si>
  <si>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</si>
  <si>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</si>
  <si>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</si>
  <si>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</si>
  <si>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</si>
  <si>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</si>
  <si>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</si>
  <si>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</si>
  <si>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</si>
  <si>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</si>
  <si>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</si>
  <si>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</si>
  <si>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</si>
  <si>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</si>
  <si>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</si>
  <si>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</si>
  <si>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</si>
  <si>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</si>
  <si>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</si>
  <si>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</si>
  <si>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</si>
  <si>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</si>
  <si>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</si>
  <si>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</si>
  <si>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</si>
  <si>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</si>
  <si>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</si>
  <si>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</si>
  <si>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</si>
  <si>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</si>
  <si>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</si>
  <si>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</si>
  <si>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</si>
  <si>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</si>
  <si>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</si>
  <si>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</si>
  <si>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</si>
  <si>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</si>
  <si>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</si>
  <si>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</si>
  <si>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</si>
  <si>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</si>
  <si>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</si>
  <si>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</si>
  <si>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</si>
  <si>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</si>
  <si>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</si>
  <si>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</si>
  <si>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</si>
  <si>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</si>
  <si>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</si>
  <si>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</si>
  <si>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</si>
  <si>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</si>
  <si>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</si>
  <si>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</si>
  <si>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</si>
  <si>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</si>
  <si>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</si>
  <si>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</si>
  <si>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</si>
  <si>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</si>
  <si>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</si>
  <si>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</si>
  <si>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</si>
  <si>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</si>
  <si>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</si>
  <si>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</si>
  <si>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</si>
  <si>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</si>
  <si>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</si>
  <si>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</si>
  <si>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</si>
  <si>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</si>
  <si>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</si>
  <si>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</si>
  <si>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</si>
  <si>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</si>
  <si>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</si>
  <si>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</si>
  <si>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</si>
  <si>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</si>
  <si>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</si>
  <si>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</si>
  <si>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</si>
  <si>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</si>
  <si>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</si>
  <si>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</si>
  <si>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</si>
  <si>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</si>
  <si>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</si>
  <si>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</si>
  <si>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</si>
  <si>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</si>
  <si>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</si>
  <si>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</si>
  <si>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</si>
  <si>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</si>
  <si>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</si>
  <si>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</si>
  <si>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</si>
  <si>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</si>
  <si>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</si>
  <si>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</si>
  <si>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</si>
  <si>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</si>
  <si>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</si>
  <si>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</si>
  <si>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</si>
  <si>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</si>
  <si>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</si>
  <si>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</si>
  <si>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</si>
  <si>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</si>
  <si>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</si>
  <si>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</si>
  <si>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</si>
  <si>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</si>
  <si>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</si>
  <si>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</si>
  <si>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</si>
  <si>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</si>
  <si>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</si>
  <si>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</si>
  <si>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</si>
  <si>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</si>
  <si>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</si>
  <si>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</si>
  <si>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</si>
  <si>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</si>
  <si>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</si>
  <si>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</si>
  <si>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</si>
  <si>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</si>
  <si>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</si>
  <si>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</si>
  <si>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</si>
  <si>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</si>
  <si>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</si>
  <si>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</si>
  <si>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</si>
  <si>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</si>
  <si>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</si>
  <si>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</si>
  <si>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</si>
  <si>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</si>
  <si>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</si>
  <si>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</si>
  <si>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</si>
  <si>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</si>
  <si>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</si>
  <si>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</si>
  <si>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</si>
  <si>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</si>
  <si>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</si>
  <si>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</si>
  <si>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</si>
  <si>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</si>
  <si>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</si>
  <si>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</si>
  <si>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</si>
  <si>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</si>
  <si>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</si>
  <si>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</si>
  <si>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</si>
  <si>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</si>
  <si>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</si>
  <si>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</si>
  <si>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</si>
  <si>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</si>
  <si>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</si>
  <si>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</si>
  <si>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</si>
  <si>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</si>
  <si>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</si>
  <si>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</si>
  <si>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</si>
  <si>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</si>
  <si>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</si>
  <si>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</si>
  <si>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</si>
  <si>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</si>
  <si>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</si>
  <si>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</si>
  <si>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</si>
  <si>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</si>
  <si>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</si>
  <si>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</si>
  <si>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</si>
  <si>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</si>
  <si>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</si>
  <si>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</si>
  <si>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</si>
  <si>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</si>
  <si>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</si>
  <si>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</si>
  <si>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</si>
  <si>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</si>
  <si>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</si>
  <si>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</si>
  <si>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</si>
  <si>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</si>
  <si>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</si>
  <si>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</si>
  <si>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</si>
  <si>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</si>
  <si>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</si>
  <si>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</si>
  <si>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</si>
  <si>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</si>
  <si>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</si>
  <si>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</si>
  <si>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</si>
  <si>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</si>
  <si>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</si>
  <si>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</si>
  <si>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</si>
  <si>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</si>
  <si>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</si>
  <si>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</si>
  <si>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</si>
  <si>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</si>
  <si>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</si>
  <si>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</si>
  <si>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</si>
  <si>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</si>
  <si>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</si>
  <si>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</si>
  <si>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</si>
  <si>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</si>
  <si>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</si>
  <si>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</si>
  <si>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</si>
  <si>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</si>
  <si>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</si>
  <si>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</si>
  <si>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</si>
  <si>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</si>
  <si>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</si>
  <si>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</si>
  <si>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</si>
  <si>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</si>
  <si>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</si>
  <si>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</si>
  <si>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</si>
  <si>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</si>
  <si>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</si>
  <si>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</si>
  <si>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</si>
  <si>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</si>
  <si>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</si>
  <si>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</si>
  <si>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</si>
  <si>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</si>
  <si>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</si>
  <si>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</si>
  <si>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</si>
  <si>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</si>
  <si>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</si>
  <si>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</si>
  <si>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</si>
  <si>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</si>
  <si>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</si>
  <si>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</si>
  <si>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</si>
  <si>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</si>
  <si>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</si>
  <si>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</si>
  <si>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</si>
  <si>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</si>
  <si>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</si>
  <si>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</si>
  <si>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</si>
  <si>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</si>
  <si>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</si>
  <si>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</si>
  <si>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</si>
  <si>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</si>
  <si>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</si>
  <si>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</si>
  <si>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</si>
  <si>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</si>
  <si>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</si>
  <si>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</si>
  <si>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</si>
  <si>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</si>
  <si>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</si>
  <si>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</si>
  <si>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</si>
  <si>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</si>
  <si>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</si>
  <si>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</si>
  <si>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</si>
  <si>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</si>
  <si>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</si>
  <si>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</si>
  <si>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</si>
  <si>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</si>
  <si>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</si>
  <si>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</si>
  <si>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</si>
  <si>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</si>
  <si>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</si>
  <si>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</si>
  <si>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</si>
  <si>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</si>
  <si>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</si>
  <si>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</si>
  <si>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</si>
  <si>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</si>
  <si>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</si>
  <si>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</si>
  <si>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</si>
  <si>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</si>
  <si>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</si>
  <si>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</si>
  <si>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</si>
  <si>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</si>
  <si>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</si>
  <si>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</si>
  <si>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</si>
  <si>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</si>
  <si>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</si>
  <si>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</si>
  <si>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</si>
  <si>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</si>
  <si>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</si>
  <si>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</si>
  <si>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</si>
  <si>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</si>
  <si>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</si>
  <si>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</si>
  <si>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</si>
  <si>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</si>
  <si>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</si>
  <si>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</si>
  <si>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</si>
  <si>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</si>
  <si>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</si>
  <si>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</si>
  <si>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</si>
  <si>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</si>
  <si>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</si>
  <si>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</si>
  <si>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</si>
  <si>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</si>
  <si>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</si>
  <si>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</si>
  <si>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</si>
  <si>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</si>
  <si>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</si>
  <si>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</si>
  <si>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</si>
  <si>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</si>
  <si>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</si>
  <si>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</si>
  <si>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</si>
  <si>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</si>
  <si>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</si>
  <si>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</si>
  <si>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</si>
  <si>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</si>
  <si>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</si>
  <si>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</si>
  <si>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</si>
  <si>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</si>
  <si>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</si>
  <si>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</si>
  <si>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</si>
  <si>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</si>
  <si>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</si>
  <si>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</si>
  <si>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</si>
  <si>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</si>
  <si>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</si>
  <si>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</si>
  <si>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</si>
  <si>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</si>
  <si>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</si>
  <si>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</si>
  <si>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</si>
  <si>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</si>
  <si>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</si>
  <si>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</si>
  <si>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</si>
  <si>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</si>
  <si>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</si>
  <si>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</si>
  <si>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</si>
  <si>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</si>
  <si>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</si>
  <si>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</si>
  <si>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</si>
  <si>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</si>
  <si>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</si>
  <si>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</si>
  <si>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</si>
  <si>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</si>
  <si>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</si>
  <si>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</si>
  <si>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</si>
  <si>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</si>
  <si>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</si>
  <si>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</si>
  <si>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</si>
  <si>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</si>
  <si>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</si>
  <si>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</si>
  <si>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</si>
  <si>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</si>
  <si>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</si>
  <si>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</si>
  <si>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</si>
  <si>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</si>
  <si>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</si>
  <si>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</si>
  <si>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</si>
  <si>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</si>
  <si>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</si>
  <si>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</si>
  <si>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</si>
  <si>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</si>
  <si>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</si>
  <si>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</si>
  <si>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</si>
  <si>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</si>
  <si>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</si>
  <si>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</si>
  <si>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</si>
  <si>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</si>
  <si>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</si>
  <si>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</si>
  <si>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</si>
  <si>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</si>
  <si>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</si>
  <si>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</si>
  <si>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</si>
  <si>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</si>
  <si>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</si>
  <si>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</si>
  <si>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</si>
  <si>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</si>
  <si>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</si>
  <si>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</si>
  <si>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</si>
  <si>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</si>
  <si>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</si>
  <si>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</si>
  <si>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</si>
  <si>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</si>
  <si>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</si>
  <si>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</si>
  <si>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</si>
  <si>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</si>
  <si>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</si>
  <si>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</si>
  <si>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</si>
  <si>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</si>
  <si>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</si>
  <si>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</si>
  <si>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</si>
  <si>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</si>
  <si>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</si>
  <si>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</si>
  <si>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</si>
  <si>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</si>
  <si>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</si>
  <si>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</si>
  <si>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</si>
  <si>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</si>
  <si>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</si>
  <si>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</si>
  <si>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</si>
  <si>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</si>
  <si>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</si>
  <si>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</si>
  <si>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</si>
  <si>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</si>
  <si>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</si>
  <si>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</si>
  <si>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</si>
  <si>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</si>
  <si>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</si>
  <si>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</si>
  <si>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</si>
  <si>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</si>
  <si>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</si>
  <si>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</si>
  <si>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</si>
  <si>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</si>
  <si>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</si>
  <si>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</si>
  <si>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</si>
  <si>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</si>
  <si>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</si>
  <si>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</si>
  <si>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</si>
  <si>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</si>
  <si>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</si>
  <si>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</si>
  <si>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</si>
  <si>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</si>
  <si>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</si>
  <si>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</si>
  <si>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</si>
  <si>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</si>
  <si>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</si>
  <si>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</si>
  <si>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</si>
  <si>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</si>
  <si>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</si>
  <si>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</si>
  <si>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</si>
  <si>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</si>
  <si>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</si>
  <si>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</si>
  <si>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</si>
  <si>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</si>
  <si>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</si>
  <si>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</si>
  <si>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</si>
  <si>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</si>
  <si>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</si>
  <si>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</si>
  <si>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</si>
  <si>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</si>
  <si>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</si>
  <si>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</si>
  <si>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</si>
  <si>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</si>
  <si>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</si>
  <si>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</si>
  <si>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</si>
  <si>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</si>
  <si>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</si>
  <si>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</si>
  <si>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</si>
  <si>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</si>
  <si>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</si>
  <si>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</si>
  <si>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</si>
  <si>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</si>
  <si>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</si>
  <si>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</si>
  <si>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</si>
  <si>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</si>
  <si>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</si>
  <si>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</si>
  <si>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</si>
  <si>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</si>
  <si>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</si>
  <si>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</si>
  <si>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</si>
  <si>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</si>
  <si>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</si>
  <si>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</si>
  <si>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</si>
  <si>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</si>
  <si>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</si>
  <si>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</si>
  <si>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</si>
  <si>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</si>
  <si>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</si>
  <si>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</si>
  <si>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</si>
  <si>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</si>
  <si>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</si>
  <si>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</si>
  <si>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</si>
  <si>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</si>
  <si>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</si>
  <si>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</si>
  <si>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</si>
  <si>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</si>
  <si>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</si>
  <si>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</si>
  <si>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</si>
  <si>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</si>
  <si>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</si>
  <si>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</si>
  <si>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</si>
  <si>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</si>
  <si>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</si>
  <si>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</si>
  <si>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</si>
  <si>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</si>
  <si>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</si>
  <si>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</si>
  <si>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</si>
  <si>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</si>
  <si>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</si>
  <si>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</si>
  <si>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</si>
  <si>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</si>
  <si>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</si>
  <si>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</si>
  <si>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</si>
  <si>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</si>
  <si>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</si>
  <si>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</si>
  <si>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</si>
  <si>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</si>
  <si>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</si>
  <si>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</si>
  <si>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</si>
  <si>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</si>
  <si>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</si>
  <si>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</si>
  <si>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</si>
  <si>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</si>
  <si>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</si>
  <si>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</si>
  <si>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</si>
  <si>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</si>
  <si>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</si>
  <si>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</si>
  <si>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</si>
  <si>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</si>
  <si>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</si>
  <si>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</si>
  <si>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</si>
  <si>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</si>
  <si>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</si>
  <si>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</si>
  <si>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</si>
  <si>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</si>
  <si>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</si>
  <si>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</si>
  <si>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</si>
  <si>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</si>
  <si>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</si>
  <si>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</si>
  <si>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</si>
  <si>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</si>
  <si>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</si>
  <si>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</si>
  <si>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</si>
  <si>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</si>
  <si>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</si>
  <si>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</si>
  <si>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</si>
  <si>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</si>
  <si>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</si>
  <si>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</si>
  <si>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</si>
  <si>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</si>
  <si>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</si>
  <si>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</si>
  <si>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</si>
  <si>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</si>
  <si>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</si>
  <si>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</si>
  <si>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</si>
  <si>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</si>
  <si>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</si>
  <si>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</si>
  <si>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</si>
  <si>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</si>
  <si>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</si>
  <si>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</si>
  <si>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</si>
  <si>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</si>
  <si>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</si>
  <si>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</si>
  <si>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</si>
  <si>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</si>
  <si>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</si>
  <si>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</si>
  <si>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</si>
  <si>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</si>
  <si>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</si>
  <si>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</si>
  <si>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</si>
  <si>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</si>
  <si>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</si>
  <si>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</si>
  <si>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</si>
  <si>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</si>
  <si>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</si>
  <si>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</si>
  <si>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</si>
  <si>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</si>
  <si>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</si>
  <si>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</si>
  <si>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</si>
  <si>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</si>
  <si>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</si>
  <si>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</si>
  <si>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</si>
  <si>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</si>
  <si>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</si>
  <si>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</si>
  <si>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</si>
  <si>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</si>
  <si>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</si>
  <si>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</si>
  <si>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</si>
  <si>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</si>
  <si>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</si>
  <si>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</si>
  <si>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</si>
  <si>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</si>
  <si>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</si>
  <si>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</si>
  <si>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</si>
  <si>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</si>
  <si>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</si>
  <si>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</si>
  <si>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</si>
  <si>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</si>
  <si>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</si>
  <si>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</si>
  <si>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</si>
  <si>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</si>
  <si>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</si>
  <si>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</si>
  <si>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</si>
  <si>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</si>
  <si>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</si>
  <si>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</si>
  <si>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</si>
  <si>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</si>
  <si>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</si>
  <si>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</si>
  <si>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</si>
  <si>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</si>
  <si>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</si>
  <si>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</si>
  <si>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</si>
  <si>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</si>
  <si>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</si>
  <si>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</si>
  <si>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</si>
  <si>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</si>
  <si>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</si>
  <si>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</si>
  <si>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</si>
  <si>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</si>
  <si>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</si>
  <si>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</si>
  <si>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</si>
  <si>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</si>
  <si>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</si>
  <si>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</si>
  <si>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</si>
  <si>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</si>
  <si>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</si>
  <si>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</si>
  <si>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</si>
  <si>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</si>
  <si>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</si>
  <si>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</si>
  <si>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</si>
  <si>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</si>
  <si>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</si>
  <si>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</si>
  <si>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</si>
  <si>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</si>
  <si>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</si>
  <si>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</si>
  <si>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</si>
  <si>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</si>
  <si>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</si>
  <si>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</si>
  <si>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</si>
  <si>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</si>
  <si>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</si>
  <si>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</si>
  <si>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</si>
  <si>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</si>
  <si>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</si>
  <si>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</si>
  <si>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</si>
  <si>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</si>
  <si>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</si>
  <si>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</si>
  <si>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</si>
  <si>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</si>
  <si>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</si>
  <si>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</si>
  <si>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</si>
  <si>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</si>
  <si>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</si>
  <si>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</si>
  <si>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</si>
  <si>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</si>
  <si>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</si>
  <si>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</si>
  <si>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</si>
  <si>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</si>
  <si>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</si>
  <si>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</si>
  <si>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</si>
  <si>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</si>
  <si>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</si>
  <si>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</si>
  <si>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</si>
  <si>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</si>
  <si>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</si>
  <si>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</si>
  <si>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</si>
  <si>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</si>
  <si>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</si>
  <si>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</si>
  <si>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</si>
  <si>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</si>
  <si>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</si>
  <si>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</si>
  <si>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</si>
  <si>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</si>
  <si>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</si>
  <si>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</si>
  <si>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</si>
  <si>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</si>
  <si>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</si>
  <si>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</si>
  <si>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</si>
  <si>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</si>
  <si>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</si>
  <si>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</si>
  <si>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</si>
  <si>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</si>
  <si>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</si>
  <si>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</si>
  <si>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</si>
  <si>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</si>
  <si>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</si>
  <si>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</si>
  <si>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</si>
  <si>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</si>
  <si>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</si>
  <si>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</si>
  <si>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</si>
  <si>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</si>
  <si>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</si>
  <si>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</si>
  <si>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</si>
  <si>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</si>
  <si>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</si>
  <si>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</si>
  <si>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</si>
  <si>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</si>
  <si>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</si>
  <si>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</si>
  <si>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</si>
  <si>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</si>
  <si>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</si>
  <si>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</si>
  <si>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</si>
  <si>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</si>
  <si>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</si>
  <si>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</si>
  <si>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</si>
  <si>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</si>
  <si>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</si>
  <si>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</si>
  <si>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</si>
  <si>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</si>
  <si>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</si>
  <si>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</si>
  <si>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</si>
  <si>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</si>
  <si>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</si>
  <si>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</si>
  <si>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</si>
  <si>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</si>
  <si>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</si>
  <si>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</si>
  <si>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</si>
  <si>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</si>
  <si>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</si>
  <si>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</si>
  <si>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</si>
  <si>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</si>
  <si>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</si>
  <si>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</si>
  <si>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</si>
  <si>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</si>
  <si>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</si>
  <si>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</si>
  <si>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</si>
  <si>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</si>
  <si>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</si>
  <si>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</si>
  <si>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</si>
  <si>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</si>
  <si>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</si>
  <si>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</si>
  <si>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</si>
  <si>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</si>
  <si>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</si>
  <si>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</si>
  <si>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</si>
  <si>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</si>
  <si>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</si>
  <si>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</si>
  <si>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</si>
  <si>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</si>
  <si>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</si>
  <si>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</si>
  <si>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</si>
  <si>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</si>
  <si>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</si>
  <si>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</si>
  <si>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</si>
  <si>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</si>
  <si>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</si>
  <si>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</si>
  <si>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</si>
  <si>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</si>
  <si>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</si>
  <si>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</si>
  <si>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</si>
  <si>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</si>
  <si>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</si>
  <si>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</si>
  <si>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</si>
  <si>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</si>
  <si>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</si>
  <si>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</si>
  <si>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</si>
  <si>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</si>
  <si>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</si>
  <si>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</si>
  <si>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</si>
  <si>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</si>
  <si>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</si>
  <si>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</si>
  <si>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</si>
  <si>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</si>
  <si>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</si>
  <si>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</si>
  <si>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</si>
  <si>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</si>
  <si>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</si>
  <si>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</si>
  <si>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</si>
  <si>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</si>
  <si>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</si>
  <si>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</si>
  <si>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</si>
  <si>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</si>
  <si>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</si>
  <si>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</si>
  <si>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</si>
  <si>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</si>
  <si>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</si>
  <si>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</si>
  <si>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</si>
  <si>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</si>
  <si>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</si>
  <si>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</si>
  <si>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</si>
  <si>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</si>
  <si>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</si>
  <si>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</si>
  <si>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</si>
  <si>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</si>
  <si>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</si>
  <si>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</si>
  <si>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</si>
  <si>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</si>
  <si>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</si>
  <si>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</si>
  <si>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</si>
  <si>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</si>
  <si>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</si>
  <si>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</si>
  <si>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</si>
  <si>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</si>
  <si>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</si>
  <si>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</si>
  <si>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</si>
  <si>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</si>
  <si>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</si>
  <si>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</si>
  <si>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</si>
  <si>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</si>
  <si>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</si>
  <si>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</si>
  <si>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</si>
  <si>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</si>
  <si>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</si>
  <si>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</si>
  <si>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</si>
  <si>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</si>
  <si>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</si>
  <si>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</si>
  <si>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</si>
  <si>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</si>
  <si>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</si>
  <si>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</si>
  <si>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</si>
  <si>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</si>
  <si>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</si>
  <si>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</si>
  <si>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</si>
  <si>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</si>
  <si>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</si>
  <si>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</si>
  <si>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</si>
  <si>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</si>
  <si>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</si>
  <si>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</si>
  <si>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</si>
  <si>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</si>
  <si>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</si>
  <si>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</si>
  <si>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</si>
  <si>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</si>
  <si>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</si>
  <si>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</si>
  <si>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</si>
  <si>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</si>
  <si>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</si>
  <si>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</si>
  <si>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</si>
  <si>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</si>
  <si>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</si>
  <si>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</si>
  <si>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</si>
  <si>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</si>
  <si>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</si>
  <si>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</si>
  <si>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</si>
  <si>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</si>
  <si>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</si>
  <si>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</si>
  <si>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</si>
  <si>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</si>
  <si>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</si>
  <si>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</si>
  <si>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</si>
  <si>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</si>
  <si>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</si>
  <si>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</si>
  <si>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</si>
  <si>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</si>
  <si>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</si>
  <si>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</si>
  <si>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</si>
  <si>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</si>
  <si>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</si>
  <si>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</si>
  <si>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</si>
  <si>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</si>
  <si>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</si>
  <si>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</si>
  <si>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</si>
  <si>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</si>
  <si>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</si>
  <si>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</si>
  <si>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</si>
  <si>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</si>
  <si>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</si>
  <si>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</si>
  <si>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</si>
  <si>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</si>
  <si>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</si>
  <si>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</si>
  <si>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</si>
  <si>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</si>
  <si>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</si>
  <si>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</si>
  <si>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</si>
  <si>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</si>
  <si>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</si>
  <si>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</si>
  <si>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</si>
  <si>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</si>
  <si>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</si>
  <si>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</si>
  <si>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</si>
  <si>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</si>
  <si>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</si>
  <si>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</si>
  <si>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</si>
  <si>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</si>
  <si>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</si>
  <si>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</si>
  <si>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</si>
  <si>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</si>
  <si>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</si>
  <si>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</si>
  <si>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</si>
  <si>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</si>
  <si>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</si>
  <si>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</si>
  <si>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</si>
  <si>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</si>
  <si>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</si>
  <si>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</si>
  <si>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</si>
  <si>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</si>
  <si>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</si>
  <si>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</si>
  <si>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</si>
  <si>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</si>
  <si>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</si>
  <si>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</si>
  <si>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</si>
  <si>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</si>
  <si>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</si>
  <si>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</si>
  <si>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</si>
  <si>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</si>
  <si>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</si>
  <si>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</si>
  <si>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</si>
  <si>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</si>
  <si>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</si>
  <si>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</si>
  <si>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</si>
  <si>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</si>
  <si>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</si>
  <si>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</si>
  <si>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</si>
  <si>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</si>
  <si>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</si>
  <si>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</si>
  <si>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</si>
  <si>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</si>
  <si>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</si>
  <si>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</si>
  <si>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</si>
  <si>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</si>
  <si>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</si>
  <si>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</si>
  <si>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</si>
  <si>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</si>
  <si>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</si>
  <si>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</si>
  <si>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</si>
  <si>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</si>
  <si>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</si>
  <si>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</si>
  <si>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</si>
  <si>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</si>
  <si>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</si>
  <si>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</si>
  <si>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</si>
  <si>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</si>
  <si>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</si>
  <si>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</si>
  <si>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</si>
  <si>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</si>
  <si>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</si>
  <si>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</si>
  <si>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</si>
  <si>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</si>
  <si>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</si>
  <si>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</si>
  <si>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</si>
  <si>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</si>
  <si>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</si>
  <si>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</si>
  <si>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</si>
  <si>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</si>
  <si>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</si>
  <si>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</si>
  <si>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</si>
  <si>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</si>
  <si>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</si>
  <si>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</si>
  <si>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</si>
  <si>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</si>
  <si>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</si>
  <si>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</si>
  <si>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</si>
  <si>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</si>
  <si>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</si>
  <si>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</si>
  <si>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</si>
  <si>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</si>
  <si>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</si>
  <si>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</si>
  <si>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</si>
  <si>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</si>
  <si>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</si>
  <si>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</si>
  <si>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</si>
  <si>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</si>
  <si>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</si>
  <si>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</si>
  <si>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</si>
  <si>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</si>
  <si>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</si>
  <si>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</si>
  <si>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</si>
  <si>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</si>
  <si>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</si>
  <si>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</si>
  <si>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</si>
  <si>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</si>
  <si>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</si>
  <si>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</si>
  <si>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</si>
  <si>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</si>
  <si>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</si>
  <si>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</si>
  <si>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</si>
  <si>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</si>
  <si>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</si>
  <si>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</si>
  <si>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</si>
  <si>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</si>
  <si>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</si>
  <si>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</si>
  <si>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</si>
  <si>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</si>
  <si>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</si>
  <si>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</si>
  <si>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</si>
  <si>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</si>
  <si>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</si>
  <si>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</si>
  <si>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</si>
  <si>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</si>
  <si>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</si>
  <si>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</si>
  <si>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</si>
  <si>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</si>
  <si>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</si>
  <si>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</si>
  <si>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</si>
  <si>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</si>
  <si>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</si>
  <si>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</si>
  <si>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</si>
  <si>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</si>
  <si>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</si>
  <si>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</si>
  <si>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</si>
  <si>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</si>
  <si>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</si>
  <si>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</si>
  <si>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</si>
  <si>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</si>
  <si>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</si>
  <si>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</si>
  <si>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</si>
  <si>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</si>
  <si>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</si>
  <si>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</si>
  <si>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</si>
  <si>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</si>
  <si>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</si>
  <si>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</si>
  <si>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</si>
  <si>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</si>
  <si>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</si>
  <si>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</si>
  <si>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</si>
  <si>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</si>
  <si>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</si>
  <si>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</si>
  <si>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</si>
  <si>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</si>
  <si>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</si>
  <si>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</si>
  <si>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</si>
  <si>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</si>
  <si>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</si>
  <si>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</si>
  <si>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</si>
  <si>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</si>
  <si>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</si>
  <si>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</si>
  <si>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</si>
  <si>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</si>
  <si>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</si>
  <si>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</si>
  <si>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</si>
  <si>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</si>
  <si>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</si>
  <si>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</si>
  <si>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</si>
  <si>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</si>
  <si>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</si>
  <si>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</si>
  <si>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</si>
  <si>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</si>
  <si>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</si>
  <si>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</si>
  <si>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</si>
  <si>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</si>
  <si>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</si>
  <si>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</si>
  <si>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</si>
  <si>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</si>
  <si>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</si>
  <si>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</si>
  <si>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</si>
  <si>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</si>
  <si>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</si>
  <si>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</si>
  <si>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</si>
  <si>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</si>
  <si>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</si>
  <si>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</si>
  <si>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</si>
  <si>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</si>
  <si>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</si>
  <si>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</si>
  <si>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</si>
  <si>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</si>
  <si>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</si>
  <si>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</si>
  <si>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</si>
  <si>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</si>
  <si>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</si>
  <si>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</si>
  <si>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</si>
  <si>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</si>
  <si>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</si>
  <si>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</si>
  <si>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</si>
  <si>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</si>
  <si>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</si>
  <si>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</si>
  <si>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</si>
  <si>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</si>
  <si>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</si>
  <si>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</si>
  <si>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</si>
  <si>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</si>
  <si>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</si>
  <si>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</si>
  <si>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</si>
  <si>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</si>
  <si>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</si>
  <si>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</si>
  <si>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</si>
  <si>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</si>
  <si>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</si>
  <si>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</si>
  <si>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</si>
  <si>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</si>
  <si>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</si>
  <si>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</si>
  <si>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</si>
  <si>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</si>
  <si>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</si>
  <si>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</si>
  <si>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</si>
  <si>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</si>
  <si>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</si>
  <si>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</si>
  <si>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</si>
  <si>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</si>
  <si>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</si>
  <si>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</si>
  <si>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</si>
  <si>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</si>
  <si>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</si>
  <si>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</si>
  <si>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</si>
  <si>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</si>
  <si>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</si>
  <si>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</si>
  <si>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</si>
  <si>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</si>
  <si>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</si>
  <si>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</si>
  <si>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</si>
  <si>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</si>
  <si>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</si>
  <si>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</si>
  <si>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</si>
  <si>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</si>
  <si>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</si>
  <si>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</si>
  <si>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</si>
  <si>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</si>
  <si>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</si>
  <si>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</si>
  <si>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</si>
  <si>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</si>
  <si>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</si>
  <si>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</si>
  <si>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</si>
  <si>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</si>
  <si>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</si>
  <si>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</si>
  <si>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</si>
  <si>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</si>
  <si>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</si>
  <si>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</si>
  <si>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</si>
  <si>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</si>
  <si>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</si>
  <si>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</si>
  <si>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</si>
  <si>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</si>
  <si>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</si>
  <si>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</si>
  <si>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</si>
  <si>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</si>
  <si>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</si>
  <si>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</si>
  <si>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</si>
  <si>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</si>
  <si>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</si>
  <si>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</si>
  <si>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</si>
  <si>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</si>
  <si>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</si>
  <si>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</si>
  <si>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</si>
  <si>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</si>
  <si>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</si>
  <si>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</si>
  <si>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</si>
  <si>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</si>
  <si>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</si>
  <si>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</si>
  <si>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</si>
  <si>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</si>
  <si>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</si>
  <si>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</si>
  <si>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</si>
  <si>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</si>
  <si>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</si>
  <si>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</si>
  <si>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</si>
  <si>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</si>
  <si>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</si>
  <si>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</si>
  <si>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</si>
  <si>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</si>
  <si>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</si>
  <si>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</si>
  <si>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</si>
  <si>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</si>
  <si>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</si>
  <si>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</si>
  <si>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</si>
  <si>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</si>
  <si>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</si>
  <si>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</si>
  <si>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</si>
  <si>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</si>
  <si>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</si>
  <si>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</si>
  <si>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</si>
  <si>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</si>
  <si>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</si>
  <si>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</si>
  <si>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</si>
  <si>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</si>
  <si>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</si>
  <si>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</si>
  <si>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</si>
  <si>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</si>
  <si>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</si>
  <si>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</si>
  <si>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</si>
  <si>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</si>
  <si>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</si>
  <si>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</si>
  <si>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</si>
  <si>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</si>
  <si>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</si>
  <si>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</si>
  <si>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</si>
  <si>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</si>
  <si>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</si>
  <si>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</si>
  <si>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</si>
  <si>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</si>
  <si>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</si>
  <si>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</si>
  <si>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</si>
  <si>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</si>
  <si>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</si>
  <si>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</si>
  <si>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</si>
  <si>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</si>
  <si>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</si>
  <si>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</si>
  <si>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</si>
  <si>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</si>
  <si>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</si>
  <si>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</si>
  <si>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</si>
  <si>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</si>
  <si>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</si>
  <si>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</si>
  <si>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</si>
  <si>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</si>
  <si>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</si>
  <si>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</si>
  <si>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</si>
  <si>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</si>
  <si>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</si>
  <si>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</si>
  <si>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</si>
  <si>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</si>
  <si>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</si>
  <si>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</si>
  <si>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</si>
  <si>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</si>
  <si>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</si>
  <si>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</si>
  <si>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</si>
  <si>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</si>
  <si>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</si>
  <si>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</si>
  <si>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</si>
  <si>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</si>
  <si>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</si>
  <si>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</si>
  <si>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</si>
  <si>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</si>
  <si>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</si>
  <si>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</si>
  <si>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</si>
  <si>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</si>
  <si>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</si>
  <si>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</si>
  <si>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</si>
  <si>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</si>
  <si>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</si>
  <si>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</si>
  <si>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</si>
  <si>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</si>
  <si>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</si>
  <si>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</si>
  <si>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</si>
  <si>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</si>
  <si>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</si>
  <si>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</si>
  <si>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</si>
  <si>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</si>
  <si>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</si>
  <si>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</si>
  <si>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</si>
  <si>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</si>
  <si>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</si>
  <si>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</si>
  <si>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</si>
  <si>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</si>
  <si>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</si>
  <si>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</si>
  <si>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</si>
  <si>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</si>
  <si>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</si>
  <si>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</si>
  <si>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</si>
  <si>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</si>
  <si>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</si>
  <si>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</si>
  <si>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</si>
  <si>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</si>
  <si>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</si>
  <si>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</si>
  <si>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</si>
  <si>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</si>
  <si>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</si>
  <si>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</si>
  <si>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</si>
  <si>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</si>
  <si>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</si>
  <si>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</si>
  <si>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</si>
  <si>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</si>
  <si>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</si>
  <si>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</si>
  <si>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</si>
  <si>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</si>
  <si>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</si>
  <si>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</si>
  <si>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</si>
  <si>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</si>
  <si>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</si>
  <si>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</si>
  <si>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</si>
  <si>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</si>
  <si>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</si>
  <si>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</si>
  <si>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</si>
  <si>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</si>
  <si>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</si>
  <si>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</si>
  <si>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</si>
  <si>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</si>
  <si>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</si>
  <si>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</si>
  <si>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</si>
  <si>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</si>
  <si>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</si>
  <si>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</si>
  <si>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</si>
  <si>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</si>
  <si>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</si>
  <si>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</si>
  <si>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</si>
  <si>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</si>
  <si>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</si>
  <si>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</si>
  <si>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</si>
  <si>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</si>
  <si>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</si>
  <si>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</si>
  <si>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</si>
  <si>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</si>
  <si>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</si>
  <si>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</si>
  <si>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</si>
  <si>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</si>
  <si>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</si>
  <si>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</si>
  <si>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</si>
  <si>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</si>
  <si>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</si>
  <si>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</si>
  <si>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</si>
  <si>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</si>
  <si>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</si>
  <si>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</si>
  <si>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</si>
  <si>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</si>
  <si>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</si>
  <si>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</si>
  <si>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</si>
  <si>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</si>
  <si>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</si>
  <si>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</si>
  <si>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</si>
  <si>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</si>
  <si>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</si>
  <si>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</si>
  <si>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</si>
  <si>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</si>
  <si>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</si>
  <si>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</si>
  <si>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</si>
  <si>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</si>
  <si>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</si>
  <si>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</si>
  <si>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</si>
  <si>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</si>
  <si>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</si>
  <si>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</si>
  <si>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 xml:space="preserve">Trilho quebrado </t>
  </si>
  <si>
    <t>Sem previsão de chegada no local, caminhão atolado</t>
  </si>
  <si>
    <t xml:space="preserve">MC1 08:06, aguarda oportunidade </t>
  </si>
  <si>
    <t xml:space="preserve">MC1 08:08, sem oportunidade </t>
  </si>
  <si>
    <t>ZMA-1</t>
  </si>
  <si>
    <t xml:space="preserve">Equipe pronta 08:35, aguarda oportunidade </t>
  </si>
  <si>
    <t xml:space="preserve">MC1 07:49, aguarda oportunidade </t>
  </si>
  <si>
    <t>Equipe no local 07:15, sem condições climáticas para atividade</t>
  </si>
  <si>
    <t>MC1 09:27, autorizado 10:29, em inspeção a ZMO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</si>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</sst>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D374" activePane="bottomRight" state="frozen"/>
      <selection pane="bottomRight" activeCell="BK377" sqref="BK3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7"/>
      <c r="BL375" s="15"/>
      <c r="BM375" s="130" t="s">
        <v>477</v>
      </c>
      <c r="BN375" s="130" t="s">
        <v>493</v>
      </c>
      <c r="BO375" s="130" t="s">
        <v>565</v>
      </c>
      <c r="BP375" s="17" t="s">
        <v>1667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 t="s">
        <v>1668</v>
      </c>
      <c r="BK377" s="16" t="s">
        <v>1668</v>
      </c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 t="s">
        <v>1669</v>
      </c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 t="s">
        <v>1670</v>
      </c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1671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 t="s">
        <v>1672</v>
      </c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1671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 t="s">
        <v>1672</v>
      </c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 t="s">
        <v>1673</v>
      </c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 t="s">
        <v>1674</v>
      </c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/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1</v>
      </c>
      <c r="BI386" s="16"/>
      <c r="BJ386" s="16" t="s">
        <v>1675</v>
      </c>
      <c r="BK386" s="16" t="s">
        <v>1675</v>
      </c>
      <c r="BL386" s="15"/>
      <c r="BM386" s="130"/>
      <c r="BN386" s="130"/>
      <c r="BO386" s="130"/>
      <c r="BP386" s="17"/>
      <c r="BQ386" s="11" t="str">
        <f t="shared" si="20"/>
        <v>Produção</v>
      </c>
      <c r="BR386" s="18">
        <f>IF(OR(B386="",F386=""),"*",AY386/P386)</f>
        <v>1.0000000000000004</v>
      </c>
      <c r="BS386" s="18">
        <f>IF(OR(B386="",F386=""),"*",BA386/Q386)</f>
        <v>0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8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4" operator="equal">
      <formula>"NÃO"</formula>
    </cfRule>
    <cfRule type="cellIs" dxfId="189" priority="12255" operator="equal">
      <formula>"SIM"</formula>
    </cfRule>
  </conditionalFormatting>
  <conditionalFormatting sqref="AZ6:AZ1082">
    <cfRule type="expression" dxfId="188" priority="54710">
      <formula>#REF!=1</formula>
    </cfRule>
  </conditionalFormatting>
  <conditionalFormatting sqref="BE6:BE1082 AY6:AY1082 U6:U1082">
    <cfRule type="cellIs" dxfId="187" priority="54694" operator="equal">
      <formula>"ERRO"</formula>
    </cfRule>
  </conditionalFormatting>
  <conditionalFormatting sqref="BQ6:BQ1082">
    <cfRule type="cellIs" dxfId="186" priority="54689" operator="equal">
      <formula>"Produção e Intervalo"</formula>
    </cfRule>
    <cfRule type="cellIs" dxfId="185" priority="54690" operator="equal">
      <formula>"Aderente"</formula>
    </cfRule>
    <cfRule type="cellIs" dxfId="184" priority="54691" operator="equal">
      <formula>"Intervalo"</formula>
    </cfRule>
    <cfRule type="cellIs" dxfId="183" priority="54692" operator="equal">
      <formula>"Produção"</formula>
    </cfRule>
    <cfRule type="cellIs" dxfId="182" priority="54693" operator="equal">
      <formula>"ERRO"</formula>
    </cfRule>
  </conditionalFormatting>
  <conditionalFormatting sqref="BR6:BS1082">
    <cfRule type="cellIs" dxfId="181" priority="54671" operator="equal">
      <formula>"*"</formula>
    </cfRule>
    <cfRule type="cellIs" dxfId="180" priority="54672" operator="greaterThanOrEqual">
      <formula>1</formula>
    </cfRule>
    <cfRule type="cellIs" dxfId="179" priority="54673" operator="lessThan">
      <formula>1</formula>
    </cfRule>
  </conditionalFormatting>
  <conditionalFormatting sqref="BK2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1" operator="equal">
      <formula>"OPORTUNIDADE"</formula>
    </cfRule>
  </conditionalFormatting>
  <conditionalFormatting sqref="Y28:Z29">
    <cfRule type="cellIs" dxfId="177" priority="569" operator="equal">
      <formula>"NÃO"</formula>
    </cfRule>
    <cfRule type="cellIs" dxfId="176" priority="570" operator="equal">
      <formula>"SIM"</formula>
    </cfRule>
  </conditionalFormatting>
  <conditionalFormatting sqref="BK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7" operator="equal">
      <formula>"OPORTUNIDADE"</formula>
    </cfRule>
  </conditionalFormatting>
  <conditionalFormatting sqref="Z39">
    <cfRule type="cellIs" dxfId="174" priority="545" operator="equal">
      <formula>"NÃO"</formula>
    </cfRule>
    <cfRule type="cellIs" dxfId="173" priority="546" operator="equal">
      <formula>"SIM"</formula>
    </cfRule>
  </conditionalFormatting>
  <conditionalFormatting sqref="Y42:Y43">
    <cfRule type="cellIs" dxfId="172" priority="544" operator="equal">
      <formula>"OPORTUNIDADE"</formula>
    </cfRule>
  </conditionalFormatting>
  <conditionalFormatting sqref="Y42:Y43">
    <cfRule type="cellIs" dxfId="171" priority="542" operator="equal">
      <formula>"NÃO"</formula>
    </cfRule>
    <cfRule type="cellIs" dxfId="170" priority="543" operator="equal">
      <formula>"SIM"</formula>
    </cfRule>
  </conditionalFormatting>
  <conditionalFormatting sqref="BK42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5" operator="equal">
      <formula>"OPORTUNIDADE"</formula>
    </cfRule>
  </conditionalFormatting>
  <conditionalFormatting sqref="Y46:Z46 Z47:Z48 Y47:Y50">
    <cfRule type="cellIs" dxfId="168" priority="513" operator="equal">
      <formula>"NÃO"</formula>
    </cfRule>
    <cfRule type="cellIs" dxfId="167" priority="514" operator="equal">
      <formula>"SIM"</formula>
    </cfRule>
  </conditionalFormatting>
  <conditionalFormatting sqref="BK3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7" operator="equal">
      <formula>"OPORTUNIDADE"</formula>
    </cfRule>
  </conditionalFormatting>
  <conditionalFormatting sqref="Z57">
    <cfRule type="cellIs" dxfId="165" priority="485" operator="equal">
      <formula>"NÃO"</formula>
    </cfRule>
    <cfRule type="cellIs" dxfId="164" priority="486" operator="equal">
      <formula>"SIM"</formula>
    </cfRule>
  </conditionalFormatting>
  <conditionalFormatting sqref="BK3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4" operator="equal">
      <formula>"OPORTUNIDADE"</formula>
    </cfRule>
  </conditionalFormatting>
  <conditionalFormatting sqref="Y52:Y61">
    <cfRule type="cellIs" dxfId="162" priority="472" operator="equal">
      <formula>"NÃO"</formula>
    </cfRule>
    <cfRule type="cellIs" dxfId="161" priority="473" operator="equal">
      <formula>"SIM"</formula>
    </cfRule>
  </conditionalFormatting>
  <conditionalFormatting sqref="BK5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8" operator="equal">
      <formula>"OPORTUNIDADE"</formula>
    </cfRule>
  </conditionalFormatting>
  <conditionalFormatting sqref="Z73">
    <cfRule type="cellIs" dxfId="159" priority="436" operator="equal">
      <formula>"NÃO"</formula>
    </cfRule>
    <cfRule type="cellIs" dxfId="158" priority="437" operator="equal">
      <formula>"SIM"</formula>
    </cfRule>
  </conditionalFormatting>
  <conditionalFormatting sqref="Y75">
    <cfRule type="cellIs" dxfId="157" priority="432" operator="equal">
      <formula>"OPORTUNIDADE"</formula>
    </cfRule>
  </conditionalFormatting>
  <conditionalFormatting sqref="Y75">
    <cfRule type="cellIs" dxfId="156" priority="430" operator="equal">
      <formula>"NÃO"</formula>
    </cfRule>
    <cfRule type="cellIs" dxfId="155" priority="431" operator="equal">
      <formula>"SIM"</formula>
    </cfRule>
  </conditionalFormatting>
  <conditionalFormatting sqref="BK6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5" operator="equal">
      <formula>"OPORTUNIDADE"</formula>
    </cfRule>
  </conditionalFormatting>
  <conditionalFormatting sqref="Y76:Y77">
    <cfRule type="cellIs" dxfId="153" priority="423" operator="equal">
      <formula>"NÃO"</formula>
    </cfRule>
    <cfRule type="cellIs" dxfId="152" priority="424" operator="equal">
      <formula>"SIM"</formula>
    </cfRule>
  </conditionalFormatting>
  <conditionalFormatting sqref="BP7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0">
      <iconSet showValue="0">
        <cfvo type="percent" val="0"/>
        <cfvo type="num" val="1"/>
        <cfvo type="num" val="1" gte="0"/>
      </iconSet>
    </cfRule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:BK384 BK375 BK387:BK1082">
    <cfRule type="iconSet" priority="65425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7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6">
      <iconSet showValue="0">
        <cfvo type="percent" val="0"/>
        <cfvo type="num" val="1"/>
        <cfvo type="num" val="1" gte="0"/>
      </iconSet>
    </cfRule>
    <cfRule type="iconSet" priority="65507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2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 BO370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1676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1677</v>
      </c>
      <c r="C4" s="159" t="s">
        <v>1678</v>
      </c>
      <c r="D4" s="159" t="s">
        <v>1679</v>
      </c>
      <c r="E4" s="159" t="s">
        <v>1680</v>
      </c>
      <c r="F4" s="159" t="s">
        <v>4</v>
      </c>
      <c r="G4" s="159" t="s">
        <v>1681</v>
      </c>
    </row>
    <row r="5" spans="2:7">
      <c r="B5" s="160" t="s">
        <v>1682</v>
      </c>
      <c r="C5" s="160">
        <v>257068</v>
      </c>
      <c r="D5" s="160" t="s">
        <v>1683</v>
      </c>
      <c r="E5" s="160" t="s">
        <v>1684</v>
      </c>
      <c r="F5" s="160" t="s">
        <v>1684</v>
      </c>
      <c r="G5" s="161">
        <v>46296</v>
      </c>
    </row>
    <row r="6" spans="2:7">
      <c r="B6" s="160" t="s">
        <v>1685</v>
      </c>
      <c r="C6" s="160" t="s">
        <v>624</v>
      </c>
      <c r="D6" s="160" t="s">
        <v>624</v>
      </c>
      <c r="E6" s="160" t="s">
        <v>624</v>
      </c>
      <c r="F6" s="160" t="s">
        <v>1686</v>
      </c>
      <c r="G6" s="161" t="s">
        <v>624</v>
      </c>
    </row>
    <row r="7" spans="2:7">
      <c r="B7" s="160" t="s">
        <v>1687</v>
      </c>
      <c r="C7" s="160">
        <v>257472</v>
      </c>
      <c r="D7" s="160" t="s">
        <v>1688</v>
      </c>
      <c r="E7" s="160" t="s">
        <v>1689</v>
      </c>
      <c r="F7" s="160" t="s">
        <v>1689</v>
      </c>
      <c r="G7" s="161">
        <v>45992</v>
      </c>
    </row>
    <row r="8" spans="2:7">
      <c r="B8" s="160" t="s">
        <v>1690</v>
      </c>
      <c r="C8" s="160">
        <v>260307</v>
      </c>
      <c r="D8" s="160" t="s">
        <v>1691</v>
      </c>
      <c r="E8" s="160" t="s">
        <v>1692</v>
      </c>
      <c r="F8" s="160" t="s">
        <v>1689</v>
      </c>
      <c r="G8" s="161">
        <v>46082</v>
      </c>
    </row>
    <row r="9" spans="2:7">
      <c r="B9" s="160" t="s">
        <v>1693</v>
      </c>
      <c r="C9" s="160">
        <v>333033</v>
      </c>
      <c r="D9" s="160" t="s">
        <v>1694</v>
      </c>
      <c r="E9" s="160" t="s">
        <v>1686</v>
      </c>
      <c r="F9" s="160" t="s">
        <v>1695</v>
      </c>
      <c r="G9" s="160" t="s">
        <v>624</v>
      </c>
    </row>
    <row r="10" spans="2:7">
      <c r="B10" s="160" t="s">
        <v>1696</v>
      </c>
      <c r="C10" s="160">
        <v>263576</v>
      </c>
      <c r="D10" s="160" t="s">
        <v>1697</v>
      </c>
      <c r="E10" s="160" t="s">
        <v>1686</v>
      </c>
      <c r="F10" s="160" t="s">
        <v>1686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1698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1699</v>
      </c>
      <c r="E3" s="193" t="s">
        <v>1700</v>
      </c>
      <c r="F3" s="193" t="s">
        <v>1701</v>
      </c>
      <c r="G3" s="193" t="s">
        <v>1702</v>
      </c>
      <c r="H3" s="193" t="s">
        <v>1703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1704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1705</v>
      </c>
      <c r="V1" s="277"/>
      <c r="W1" s="277"/>
    </row>
    <row r="2" spans="1:23" ht="15" customHeight="1">
      <c r="A2" s="87" t="s">
        <v>1706</v>
      </c>
      <c r="B2" s="87" t="s">
        <v>1707</v>
      </c>
      <c r="C2" s="87" t="s">
        <v>442</v>
      </c>
      <c r="D2" s="88" t="s">
        <v>1012</v>
      </c>
      <c r="E2" s="88" t="s">
        <v>4</v>
      </c>
      <c r="F2" s="88" t="s">
        <v>1708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1709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1710</v>
      </c>
      <c r="C2" s="121" t="s">
        <v>997</v>
      </c>
      <c r="D2" s="76" t="s">
        <v>999</v>
      </c>
      <c r="E2" s="76" t="s">
        <v>1711</v>
      </c>
      <c r="F2" s="99" t="s">
        <v>1712</v>
      </c>
      <c r="G2" s="76" t="s">
        <v>1713</v>
      </c>
      <c r="H2" s="76" t="s">
        <v>1714</v>
      </c>
      <c r="I2" s="76" t="s">
        <v>1715</v>
      </c>
      <c r="J2" s="76" t="s">
        <v>1716</v>
      </c>
      <c r="K2" s="78" t="s">
        <v>1717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1718</v>
      </c>
      <c r="D5" s="279"/>
      <c r="E5" s="279"/>
      <c r="F5" s="279"/>
      <c r="G5" s="279"/>
      <c r="H5" s="279"/>
      <c r="I5" s="279"/>
      <c r="J5" s="280"/>
      <c r="K5" s="281" t="s">
        <v>1719</v>
      </c>
      <c r="L5" s="282"/>
      <c r="M5" s="282"/>
      <c r="N5" s="282"/>
      <c r="O5" s="283" t="s">
        <v>1720</v>
      </c>
      <c r="P5" s="284"/>
    </row>
    <row r="6" spans="1:16" s="74" customFormat="1" ht="15" customHeight="1">
      <c r="A6" s="66" t="s">
        <v>1708</v>
      </c>
      <c r="B6" s="75" t="s">
        <v>1707</v>
      </c>
      <c r="C6" s="76" t="s">
        <v>1012</v>
      </c>
      <c r="D6" s="77" t="s">
        <v>1013</v>
      </c>
      <c r="E6" s="76" t="s">
        <v>1721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1722</v>
      </c>
      <c r="M6" s="80" t="s">
        <v>642</v>
      </c>
      <c r="N6" s="81" t="s">
        <v>1007</v>
      </c>
      <c r="O6" s="156" t="s">
        <v>1050</v>
      </c>
      <c r="P6" s="132" t="s">
        <v>1723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1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1724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2026-02-26T13:40:53Z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