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82" documentId="120_S{118792C3-22EF-5104-A093-F22BFE3913F3}" xr6:coauthVersionLast="47" xr6:coauthVersionMax="47" xr10:uidLastSave="{D0F20B83-BFA3-477B-9013-870974836F0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1" l="1"/>
  <c r="A71" i="1"/>
  <c r="A72" i="1"/>
  <c r="A73" i="1"/>
  <c r="A74" i="1"/>
  <c r="A75" i="1"/>
  <c r="A76" i="1"/>
  <c r="A77" i="1"/>
  <c r="A78" i="1"/>
  <c r="N68" i="1" a="1"/>
  <c r="N68" i="1" s="1"/>
  <c r="M68" i="1" a="1"/>
  <c r="M68" i="1" s="1"/>
  <c r="N55" i="1" a="1"/>
  <c r="N55" i="1" s="1"/>
  <c r="M55" i="1" a="1"/>
  <c r="M55" i="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N65" i="1" a="1"/>
  <c r="N65" i="1" s="1"/>
  <c r="M65" i="1" a="1"/>
  <c r="M65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G55" i="10"/>
  <c r="G56" i="10"/>
  <c r="G57" i="10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G64" i="10"/>
  <c r="M64" i="1" a="1"/>
  <c r="M64" i="1"/>
  <c r="G65" i="10" s="1"/>
  <c r="G66" i="10"/>
  <c r="M66" i="1" a="1"/>
  <c r="M66" i="1"/>
  <c r="G67" i="10" s="1"/>
  <c r="M67" i="1" a="1"/>
  <c r="M67" i="1"/>
  <c r="G68" i="10" s="1"/>
  <c r="G69" i="10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/>
  <c r="G581" i="10" s="1"/>
  <c r="M581" i="1" a="1"/>
  <c r="M581" i="1" s="1"/>
  <c r="M582" i="1" a="1"/>
  <c r="M582" i="1" s="1"/>
  <c r="M583" i="1" a="1"/>
  <c r="M583" i="1"/>
  <c r="G584" i="10" s="1"/>
  <c r="M584" i="1" a="1"/>
  <c r="M584" i="1"/>
  <c r="G585" i="10" s="1"/>
  <c r="M585" i="1" a="1"/>
  <c r="M585" i="1" s="1"/>
  <c r="M586" i="1" a="1"/>
  <c r="M586" i="1"/>
  <c r="G587" i="10" s="1"/>
  <c r="M587" i="1" a="1"/>
  <c r="M587" i="1"/>
  <c r="G588" i="10" s="1"/>
  <c r="M588" i="1" a="1"/>
  <c r="M588" i="1" s="1"/>
  <c r="M589" i="1" a="1"/>
  <c r="M589" i="1"/>
  <c r="G590" i="10" s="1"/>
  <c r="M590" i="1" a="1"/>
  <c r="M590" i="1"/>
  <c r="G591" i="10" s="1"/>
  <c r="M591" i="1" a="1"/>
  <c r="M591" i="1" s="1"/>
  <c r="M592" i="1" a="1"/>
  <c r="M592" i="1"/>
  <c r="G593" i="10" s="1"/>
  <c r="M593" i="1" a="1"/>
  <c r="M593" i="1"/>
  <c r="G594" i="10" s="1"/>
  <c r="M594" i="1" a="1"/>
  <c r="M594" i="1" s="1"/>
  <c r="M595" i="1" a="1"/>
  <c r="M595" i="1" s="1"/>
  <c r="M596" i="1" a="1"/>
  <c r="M596" i="1"/>
  <c r="G597" i="10" s="1"/>
  <c r="M597" i="1" a="1"/>
  <c r="M597" i="1" s="1"/>
  <c r="M598" i="1" a="1"/>
  <c r="M598" i="1" s="1"/>
  <c r="M599" i="1" a="1"/>
  <c r="M599" i="1"/>
  <c r="G600" i="10" s="1"/>
  <c r="M600" i="1" a="1"/>
  <c r="M600" i="1" s="1"/>
  <c r="M601" i="1" a="1"/>
  <c r="M601" i="1" s="1"/>
  <c r="M602" i="1" a="1"/>
  <c r="M602" i="1"/>
  <c r="G603" i="10" s="1"/>
  <c r="M603" i="1" a="1"/>
  <c r="M603" i="1" s="1"/>
  <c r="M604" i="1" a="1"/>
  <c r="M604" i="1" s="1"/>
  <c r="M605" i="1" a="1"/>
  <c r="M605" i="1"/>
  <c r="G606" i="10" s="1"/>
  <c r="M606" i="1" a="1"/>
  <c r="M606" i="1" s="1"/>
  <c r="M607" i="1" a="1"/>
  <c r="M607" i="1" s="1"/>
  <c r="M608" i="1" a="1"/>
  <c r="M608" i="1"/>
  <c r="G609" i="10" s="1"/>
  <c r="M609" i="1" a="1"/>
  <c r="M609" i="1" s="1"/>
  <c r="M610" i="1" a="1"/>
  <c r="M610" i="1" s="1"/>
  <c r="M611" i="1" a="1"/>
  <c r="M611" i="1"/>
  <c r="G612" i="10" s="1"/>
  <c r="M612" i="1" a="1"/>
  <c r="M612" i="1" s="1"/>
  <c r="M613" i="1" a="1"/>
  <c r="M613" i="1" s="1"/>
  <c r="M614" i="1" a="1"/>
  <c r="M614" i="1"/>
  <c r="G615" i="10" s="1"/>
  <c r="M615" i="1" a="1"/>
  <c r="M615" i="1" s="1"/>
  <c r="M616" i="1" a="1"/>
  <c r="M616" i="1" s="1"/>
  <c r="M617" i="1" a="1"/>
  <c r="M617" i="1"/>
  <c r="G618" i="10" s="1"/>
  <c r="M618" i="1" a="1"/>
  <c r="M618" i="1" s="1"/>
  <c r="M619" i="1" a="1"/>
  <c r="M619" i="1" s="1"/>
  <c r="M620" i="1" a="1"/>
  <c r="M620" i="1"/>
  <c r="G621" i="10" s="1"/>
  <c r="M621" i="1" a="1"/>
  <c r="M621" i="1" s="1"/>
  <c r="M622" i="1" a="1"/>
  <c r="M622" i="1" s="1"/>
  <c r="M623" i="1" a="1"/>
  <c r="M623" i="1"/>
  <c r="G624" i="10" s="1"/>
  <c r="M624" i="1" a="1"/>
  <c r="M624" i="1" s="1"/>
  <c r="M625" i="1" a="1"/>
  <c r="M625" i="1" s="1"/>
  <c r="M626" i="1" a="1"/>
  <c r="M626" i="1"/>
  <c r="G627" i="10" s="1"/>
  <c r="M627" i="1" a="1"/>
  <c r="M627" i="1" s="1"/>
  <c r="M628" i="1" a="1"/>
  <c r="M628" i="1" s="1"/>
  <c r="M629" i="1" a="1"/>
  <c r="M629" i="1"/>
  <c r="G630" i="10" s="1"/>
  <c r="M630" i="1" a="1"/>
  <c r="M630" i="1" s="1"/>
  <c r="M631" i="1" a="1"/>
  <c r="M631" i="1" s="1"/>
  <c r="M632" i="1" a="1"/>
  <c r="M632" i="1"/>
  <c r="G633" i="10" s="1"/>
  <c r="M633" i="1" a="1"/>
  <c r="M633" i="1" s="1"/>
  <c r="M634" i="1" a="1"/>
  <c r="M634" i="1" s="1"/>
  <c r="M635" i="1" a="1"/>
  <c r="M635" i="1"/>
  <c r="G636" i="10" s="1"/>
  <c r="M636" i="1" a="1"/>
  <c r="M636" i="1" s="1"/>
  <c r="M637" i="1" a="1"/>
  <c r="M637" i="1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L50" i="11"/>
  <c r="L51" i="11"/>
  <c r="L52" i="1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L59" i="11"/>
  <c r="N64" i="1" a="1"/>
  <c r="N64" i="1" s="1"/>
  <c r="L60" i="11" s="1"/>
  <c r="L61" i="11"/>
  <c r="N66" i="1" a="1"/>
  <c r="N66" i="1" s="1"/>
  <c r="L62" i="11" s="1"/>
  <c r="N67" i="1" a="1"/>
  <c r="N67" i="1" s="1"/>
  <c r="L63" i="11" s="1"/>
  <c r="L64" i="1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0" i="11" s="1"/>
  <c r="R55" i="1"/>
  <c r="R51" i="11" s="1"/>
  <c r="R56" i="1"/>
  <c r="R52" i="11" s="1"/>
  <c r="R57" i="1"/>
  <c r="R58" i="1"/>
  <c r="R59" i="1"/>
  <c r="R60" i="1"/>
  <c r="R61" i="1"/>
  <c r="R62" i="1"/>
  <c r="R63" i="1"/>
  <c r="R64" i="1"/>
  <c r="R60" i="11" s="1"/>
  <c r="R66" i="1"/>
  <c r="R67" i="1"/>
  <c r="R68" i="1"/>
  <c r="R64" i="11" s="1"/>
  <c r="R69" i="1"/>
  <c r="R65" i="11" s="1"/>
  <c r="R70" i="1"/>
  <c r="R71" i="1"/>
  <c r="R72" i="1"/>
  <c r="R73" i="1"/>
  <c r="R74" i="1"/>
  <c r="R75" i="1"/>
  <c r="R71" i="11" s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80" i="1"/>
  <c r="AM583" i="1"/>
  <c r="AM584" i="1"/>
  <c r="AM586" i="1"/>
  <c r="AM587" i="1"/>
  <c r="AM589" i="1"/>
  <c r="AM590" i="1"/>
  <c r="AM592" i="1"/>
  <c r="AM593" i="1"/>
  <c r="AM596" i="1"/>
  <c r="AM599" i="1"/>
  <c r="AM602" i="1"/>
  <c r="AM605" i="1"/>
  <c r="AM608" i="1"/>
  <c r="AM611" i="1"/>
  <c r="AM614" i="1"/>
  <c r="AM617" i="1"/>
  <c r="AM620" i="1"/>
  <c r="AM623" i="1"/>
  <c r="AM626" i="1"/>
  <c r="AM629" i="1"/>
  <c r="AM632" i="1"/>
  <c r="AM635" i="1"/>
  <c r="AM638" i="1"/>
  <c r="AM640" i="1"/>
  <c r="AM641" i="1"/>
  <c r="AM644" i="1"/>
  <c r="AM647" i="1"/>
  <c r="AM649" i="1"/>
  <c r="AM650" i="1"/>
  <c r="AM653" i="1"/>
  <c r="AM674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77" i="10" l="1"/>
  <c r="AM676" i="1"/>
  <c r="G656" i="10"/>
  <c r="AM655" i="1"/>
  <c r="G638" i="10"/>
  <c r="AM637" i="1"/>
  <c r="G631" i="10"/>
  <c r="AM630" i="1"/>
  <c r="G629" i="10"/>
  <c r="AM628" i="1"/>
  <c r="G622" i="10"/>
  <c r="AM621" i="1"/>
  <c r="G620" i="10"/>
  <c r="AM619" i="1"/>
  <c r="G613" i="10"/>
  <c r="AM612" i="1"/>
  <c r="G611" i="10"/>
  <c r="AM610" i="1"/>
  <c r="G604" i="10"/>
  <c r="AM603" i="1"/>
  <c r="G602" i="10"/>
  <c r="AM601" i="1"/>
  <c r="G595" i="10"/>
  <c r="AM594" i="1"/>
  <c r="G586" i="10"/>
  <c r="AM585" i="1"/>
  <c r="G582" i="10"/>
  <c r="AM581" i="1"/>
  <c r="G580" i="10"/>
  <c r="AM579" i="1"/>
  <c r="G577" i="10"/>
  <c r="AM576" i="1"/>
  <c r="G574" i="10"/>
  <c r="AM573" i="1"/>
  <c r="G571" i="10"/>
  <c r="AM570" i="1"/>
  <c r="G568" i="10"/>
  <c r="AM567" i="1"/>
  <c r="G637" i="10"/>
  <c r="AM636" i="1"/>
  <c r="G635" i="10"/>
  <c r="AM634" i="1"/>
  <c r="G628" i="10"/>
  <c r="AM627" i="1"/>
  <c r="G626" i="10"/>
  <c r="AM625" i="1"/>
  <c r="G619" i="10"/>
  <c r="AM618" i="1"/>
  <c r="G617" i="10"/>
  <c r="AM616" i="1"/>
  <c r="G610" i="10"/>
  <c r="AM609" i="1"/>
  <c r="G608" i="10"/>
  <c r="AM607" i="1"/>
  <c r="G601" i="10"/>
  <c r="AM600" i="1"/>
  <c r="G599" i="10"/>
  <c r="AM598" i="1"/>
  <c r="G589" i="10"/>
  <c r="AM588" i="1"/>
  <c r="G579" i="10"/>
  <c r="AM578" i="1"/>
  <c r="G576" i="10"/>
  <c r="AM575" i="1"/>
  <c r="G573" i="10"/>
  <c r="AM572" i="1"/>
  <c r="G570" i="10"/>
  <c r="AM569" i="1"/>
  <c r="G567" i="10"/>
  <c r="AM566" i="1"/>
  <c r="G672" i="10"/>
  <c r="AM671" i="1"/>
  <c r="G634" i="10"/>
  <c r="AM633" i="1"/>
  <c r="G632" i="10"/>
  <c r="AM631" i="1"/>
  <c r="G625" i="10"/>
  <c r="AM624" i="1"/>
  <c r="G623" i="10"/>
  <c r="AM622" i="1"/>
  <c r="G616" i="10"/>
  <c r="AM615" i="1"/>
  <c r="G614" i="10"/>
  <c r="AM613" i="1"/>
  <c r="G607" i="10"/>
  <c r="AM606" i="1"/>
  <c r="G605" i="10"/>
  <c r="AM604" i="1"/>
  <c r="G598" i="10"/>
  <c r="AM597" i="1"/>
  <c r="G596" i="10"/>
  <c r="AM595" i="1"/>
  <c r="G592" i="10"/>
  <c r="AM591" i="1"/>
  <c r="G583" i="10"/>
  <c r="AM582" i="1"/>
  <c r="G578" i="10"/>
  <c r="AM577" i="1"/>
  <c r="G575" i="10"/>
  <c r="AM574" i="1"/>
  <c r="G572" i="10"/>
  <c r="AM571" i="1"/>
  <c r="G569" i="10"/>
  <c r="AM568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1" i="1"/>
  <c r="BQ58" i="1"/>
  <c r="BQ55" i="1"/>
  <c r="BQ52" i="1"/>
  <c r="BQ48" i="1"/>
  <c r="BQ45" i="1"/>
  <c r="BQ27" i="1"/>
  <c r="BQ64" i="1"/>
  <c r="G702" i="10"/>
  <c r="AM701" i="1"/>
  <c r="N702" i="10" s="1"/>
  <c r="G662" i="10"/>
  <c r="AM661" i="1"/>
  <c r="L662" i="10" s="1"/>
  <c r="G669" i="10"/>
  <c r="AM668" i="1"/>
  <c r="N669" i="10" s="1"/>
  <c r="G663" i="10"/>
  <c r="AM662" i="1"/>
  <c r="L663" i="10" s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N662" i="10"/>
  <c r="L660" i="10"/>
  <c r="L656" i="10"/>
  <c r="N656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69" i="10" l="1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<sst xmlns="http://schemas.openxmlformats.org/spreadsheetml/2006/main" count="4859" uniqueCount="1250">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</sst>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G56" activePane="topRight" state="frozen"/>
      <selection pane="topRight" activeCell="A69" sqref="A69:A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7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1228</v>
      </c>
      <c r="W65" s="117" t="s">
        <v>1229</v>
      </c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 t="e">
        <f>IF(#REF!="","*",IFERROR(IF(ISODD(COUNT(AS65:AX65)),"ERRO",SUM((AT65-AS65),(AV65-AU65),(AX65-AW65))),"ERRO"))</f>
        <v>#REF!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/>
      </c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147" t="str">
        <f t="shared" ref="A71:A78" si="9">D71&amp;B71</f>
        <v/>
      </c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147" t="str">
        <f t="shared" si="9"/>
        <v/>
      </c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147" t="str">
        <f t="shared" si="9"/>
        <v/>
      </c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9"/>
        <v>WEMERSON (TP-708)45966</v>
      </c>
      <c r="B74" s="155">
        <v>45966</v>
      </c>
      <c r="C74" s="156">
        <f>IF(BS_CONTROLE[[#This Row],[DATA]]="","",WEEKNUM(BS_CONTROLE[[#This Row],[DATA]]))</f>
        <v>45</v>
      </c>
      <c r="D74" s="157" t="s">
        <v>1013</v>
      </c>
      <c r="E74" s="240">
        <v>65</v>
      </c>
      <c r="F74" s="142" t="s">
        <v>844</v>
      </c>
      <c r="G74" s="177" t="str">
        <f>IF(D74="","*",VLOOKUP(F74,BS_ATIVIDADE[],3,FALSE))</f>
        <v>ALÍVIO</v>
      </c>
      <c r="H74" s="200" t="s">
        <v>51</v>
      </c>
      <c r="I74" s="158"/>
      <c r="J74" s="141">
        <v>71</v>
      </c>
      <c r="K74" s="141">
        <v>230</v>
      </c>
      <c r="L74" s="117" t="s">
        <v>520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ZTI2321</v>
      </c>
      <c r="O74" s="118">
        <v>0.375</v>
      </c>
      <c r="P74" s="118">
        <v>0.16666666666666666</v>
      </c>
      <c r="Q74" s="117">
        <v>800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PDM - ALÍVIO DE TENSÃO</v>
      </c>
      <c r="AK74" s="34" t="str">
        <f>BS_CONTROLE[[#This Row],[Local - Partida]]</f>
        <v>ZTI2321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ZTI</v>
      </c>
      <c r="AN74" s="117" t="str">
        <f>IF(BS_CONTROLE[[#This Row],[SB]]=0, "-", BS_CONTROLE[[#This Row],[SB]])</f>
        <v>ZTI2321</v>
      </c>
      <c r="AO74" s="117">
        <f>IF(BS_CONTROLE[[#This Row],[SUB]]=0, "-", BS_CONTROLE[[#This Row],[SUB]])</f>
        <v>71</v>
      </c>
      <c r="AP74" s="117">
        <f>BS_CONTROLE[[#This Row],[KM - Inicio]]</f>
        <v>230</v>
      </c>
      <c r="AQ74" s="117">
        <f>BS_CONTROLE[[#This Row],[KM - Inicio]]</f>
        <v>230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e">
        <f t="shared" si="6"/>
        <v>#REF!</v>
      </c>
      <c r="BR74" s="21">
        <f t="shared" si="7"/>
        <v>0</v>
      </c>
      <c r="BS74" s="21" t="e">
        <f>IF(OR(B74="",F74=""),"*",BA74/#REF!)</f>
        <v>#REF!</v>
      </c>
      <c r="BT74" s="8" t="str">
        <f t="shared" si="0"/>
        <v/>
      </c>
      <c r="BU74" s="8"/>
    </row>
    <row r="75" spans="1:73">
      <c r="A75" s="147" t="str">
        <f t="shared" si="9"/>
        <v>ANTÔNIO (TP-713)45966</v>
      </c>
      <c r="B75" s="155">
        <v>45966</v>
      </c>
      <c r="C75" s="156">
        <f>IF(BS_CONTROLE[[#This Row],[DATA]]="","",WEEKNUM(BS_CONTROLE[[#This Row],[DATA]]))</f>
        <v>45</v>
      </c>
      <c r="D75" s="157" t="s">
        <v>937</v>
      </c>
      <c r="E75" s="239">
        <v>66</v>
      </c>
      <c r="F75" s="142" t="s">
        <v>874</v>
      </c>
      <c r="G75" s="177" t="str">
        <f>IF(D75="","*",VLOOKUP(F75,BS_ATIVIDADE[],3,FALSE))</f>
        <v>SOLDA</v>
      </c>
      <c r="H75" s="200"/>
      <c r="I75" s="158"/>
      <c r="J75" s="141">
        <v>71</v>
      </c>
      <c r="K75" s="141">
        <v>227</v>
      </c>
      <c r="L75" s="117" t="s">
        <v>520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ZTI1</v>
      </c>
      <c r="O75" s="118"/>
      <c r="P75" s="118"/>
      <c r="Q75" s="117"/>
      <c r="R75" s="10" t="str">
        <f>IFERROR(_xlfn.XLOOKUP(F75, BS_ATIVIDADE[ATIVIDADE],BS_ATIVIDADE[UNIDADE] ), "*")</f>
        <v>Nº DE SOLDA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PDM - SOLDA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ZTI1</v>
      </c>
      <c r="AO75" s="117">
        <f>IF(BS_CONTROLE[[#This Row],[SUB]]=0, "-", BS_CONTROLE[[#This Row],[SUB]])</f>
        <v>71</v>
      </c>
      <c r="AP75" s="117">
        <f>BS_CONTROLE[[#This Row],[KM - Inicio]]</f>
        <v>227</v>
      </c>
      <c r="AQ75" s="117">
        <f>BS_CONTROLE[[#This Row],[KM - Inicio]]</f>
        <v>227</v>
      </c>
      <c r="AR75" s="120"/>
      <c r="AS75" s="120"/>
      <c r="AT75" s="120"/>
      <c r="AU75" s="166"/>
      <c r="AV75" s="166"/>
      <c r="AW75" s="15"/>
      <c r="AX75" s="15"/>
      <c r="AY75" s="12">
        <f t="shared" ref="AY75:AY138" si="10">IF(D75="","*",IFERROR(IF(ISODD(COUNT(AS75:AX75)),"ERRO",SUM((AT75-AS75),(AV75-AU75),(AX75-AW75))),"ERRO"))</f>
        <v>0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e">
        <f t="shared" si="6"/>
        <v>#DIV/0!</v>
      </c>
      <c r="BR75" s="21" t="e">
        <f t="shared" si="7"/>
        <v>#DIV/0!</v>
      </c>
      <c r="BS75" s="21">
        <f>IF(OR(B75="",F75=""),"*",BA75/Q74)</f>
        <v>0</v>
      </c>
      <c r="BT75" s="8" t="str">
        <f t="shared" si="0"/>
        <v/>
      </c>
      <c r="BU75" s="8"/>
    </row>
    <row r="76" spans="1:73">
      <c r="A76" s="147" t="str">
        <f t="shared" si="9"/>
        <v/>
      </c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10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9"/>
        <v/>
      </c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10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9"/>
        <v/>
      </c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10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10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2">IF(AND(BR79&lt;1,BS79&lt;1),"Produção e Intervalo",IF(BR79&lt;1,"Intervalo",IF(BS79&lt;1,"Produção","Aderente")))</f>
        <v>Aderente</v>
      </c>
      <c r="BR79" s="21" t="str">
        <f t="shared" ref="BR79:BR142" si="13">IF(OR(B79="",F79=""),"*",AY79/P79)</f>
        <v>*</v>
      </c>
      <c r="BS79" s="21" t="str">
        <f t="shared" ref="BS79:BS142" si="14">IF(OR(B79="",F79=""),"*",BA79/Q79)</f>
        <v>*</v>
      </c>
      <c r="BT79" s="8" t="str">
        <f t="shared" si="11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10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2"/>
        <v>Aderente</v>
      </c>
      <c r="BR80" s="21" t="str">
        <f t="shared" si="13"/>
        <v>*</v>
      </c>
      <c r="BS80" s="21" t="str">
        <f t="shared" si="14"/>
        <v>*</v>
      </c>
      <c r="BT80" s="8" t="str">
        <f t="shared" si="11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0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2"/>
        <v>Aderente</v>
      </c>
      <c r="BR81" s="21" t="str">
        <f t="shared" si="13"/>
        <v>*</v>
      </c>
      <c r="BS81" s="21" t="str">
        <f t="shared" si="14"/>
        <v>*</v>
      </c>
      <c r="BT81" s="8" t="str">
        <f t="shared" si="11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0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2"/>
        <v>Aderente</v>
      </c>
      <c r="BR82" s="21" t="str">
        <f t="shared" si="13"/>
        <v>*</v>
      </c>
      <c r="BS82" s="21" t="str">
        <f t="shared" si="14"/>
        <v>*</v>
      </c>
      <c r="BT82" s="8" t="str">
        <f t="shared" si="11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0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2"/>
        <v>Aderente</v>
      </c>
      <c r="BR83" s="21" t="str">
        <f t="shared" si="13"/>
        <v>*</v>
      </c>
      <c r="BS83" s="21" t="str">
        <f t="shared" si="14"/>
        <v>*</v>
      </c>
      <c r="BT83" s="8" t="str">
        <f t="shared" si="11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0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2"/>
        <v>Aderente</v>
      </c>
      <c r="BR84" s="21" t="str">
        <f t="shared" si="13"/>
        <v>*</v>
      </c>
      <c r="BS84" s="21" t="str">
        <f t="shared" si="14"/>
        <v>*</v>
      </c>
      <c r="BT84" s="8" t="str">
        <f t="shared" si="11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0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2"/>
        <v>Aderente</v>
      </c>
      <c r="BR85" s="21" t="str">
        <f t="shared" si="13"/>
        <v>*</v>
      </c>
      <c r="BS85" s="21" t="str">
        <f t="shared" si="14"/>
        <v>*</v>
      </c>
      <c r="BT85" s="8" t="str">
        <f t="shared" si="11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0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2"/>
        <v>Aderente</v>
      </c>
      <c r="BR86" s="21" t="str">
        <f t="shared" si="13"/>
        <v>*</v>
      </c>
      <c r="BS86" s="21" t="str">
        <f t="shared" si="14"/>
        <v>*</v>
      </c>
      <c r="BT86" s="8" t="str">
        <f t="shared" si="11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0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2"/>
        <v>Aderente</v>
      </c>
      <c r="BR87" s="21" t="str">
        <f t="shared" si="13"/>
        <v>*</v>
      </c>
      <c r="BS87" s="21" t="str">
        <f t="shared" si="14"/>
        <v>*</v>
      </c>
      <c r="BT87" s="8" t="str">
        <f t="shared" si="11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0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2"/>
        <v>Aderente</v>
      </c>
      <c r="BR88" s="21" t="str">
        <f t="shared" si="13"/>
        <v>*</v>
      </c>
      <c r="BS88" s="21" t="str">
        <f t="shared" si="14"/>
        <v>*</v>
      </c>
      <c r="BT88" s="8" t="str">
        <f t="shared" si="11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0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2"/>
        <v>Aderente</v>
      </c>
      <c r="BR89" s="21" t="str">
        <f t="shared" si="13"/>
        <v>*</v>
      </c>
      <c r="BS89" s="21" t="str">
        <f t="shared" si="14"/>
        <v>*</v>
      </c>
      <c r="BT89" s="8" t="str">
        <f t="shared" si="11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0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2"/>
        <v>Aderente</v>
      </c>
      <c r="BR90" s="21" t="str">
        <f t="shared" si="13"/>
        <v>*</v>
      </c>
      <c r="BS90" s="21" t="str">
        <f t="shared" si="14"/>
        <v>*</v>
      </c>
      <c r="BT90" s="8" t="str">
        <f t="shared" si="11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0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2"/>
        <v>Aderente</v>
      </c>
      <c r="BR91" s="21" t="str">
        <f t="shared" si="13"/>
        <v>*</v>
      </c>
      <c r="BS91" s="21" t="str">
        <f t="shared" si="14"/>
        <v>*</v>
      </c>
      <c r="BT91" s="8" t="str">
        <f t="shared" si="11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0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2"/>
        <v>Aderente</v>
      </c>
      <c r="BR92" s="21" t="str">
        <f t="shared" si="13"/>
        <v>*</v>
      </c>
      <c r="BS92" s="21" t="str">
        <f t="shared" si="14"/>
        <v>*</v>
      </c>
      <c r="BT92" s="8" t="str">
        <f t="shared" si="11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0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2"/>
        <v>Aderente</v>
      </c>
      <c r="BR93" s="21" t="str">
        <f t="shared" si="13"/>
        <v>*</v>
      </c>
      <c r="BS93" s="21" t="str">
        <f t="shared" si="14"/>
        <v>*</v>
      </c>
      <c r="BT93" s="8" t="str">
        <f t="shared" si="11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0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2"/>
        <v>Aderente</v>
      </c>
      <c r="BR94" s="21" t="str">
        <f t="shared" si="13"/>
        <v>*</v>
      </c>
      <c r="BS94" s="21" t="str">
        <f t="shared" si="14"/>
        <v>*</v>
      </c>
      <c r="BT94" s="8" t="str">
        <f t="shared" si="11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0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2"/>
        <v>Aderente</v>
      </c>
      <c r="BR95" s="21" t="str">
        <f t="shared" si="13"/>
        <v>*</v>
      </c>
      <c r="BS95" s="21" t="str">
        <f t="shared" si="14"/>
        <v>*</v>
      </c>
      <c r="BT95" s="8" t="str">
        <f t="shared" si="11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0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2"/>
        <v>Aderente</v>
      </c>
      <c r="BR96" s="21" t="str">
        <f t="shared" si="13"/>
        <v>*</v>
      </c>
      <c r="BS96" s="21" t="str">
        <f t="shared" si="14"/>
        <v>*</v>
      </c>
      <c r="BT96" s="8" t="str">
        <f t="shared" si="11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0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2"/>
        <v>Aderente</v>
      </c>
      <c r="BR97" s="21" t="str">
        <f t="shared" si="13"/>
        <v>*</v>
      </c>
      <c r="BS97" s="21" t="str">
        <f t="shared" si="14"/>
        <v>*</v>
      </c>
      <c r="BT97" s="8" t="str">
        <f t="shared" si="11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0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2"/>
        <v>Aderente</v>
      </c>
      <c r="BR98" s="21" t="str">
        <f t="shared" si="13"/>
        <v>*</v>
      </c>
      <c r="BS98" s="21" t="str">
        <f t="shared" si="14"/>
        <v>*</v>
      </c>
      <c r="BT98" s="8" t="str">
        <f t="shared" si="11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0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2"/>
        <v>Aderente</v>
      </c>
      <c r="BR99" s="21" t="str">
        <f t="shared" si="13"/>
        <v>*</v>
      </c>
      <c r="BS99" s="21" t="str">
        <f t="shared" si="14"/>
        <v>*</v>
      </c>
      <c r="BT99" s="8" t="str">
        <f t="shared" si="11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0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2"/>
        <v>Aderente</v>
      </c>
      <c r="BR100" s="21" t="str">
        <f t="shared" si="13"/>
        <v>*</v>
      </c>
      <c r="BS100" s="21" t="str">
        <f t="shared" si="14"/>
        <v>*</v>
      </c>
      <c r="BT100" s="8" t="str">
        <f t="shared" si="11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0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2"/>
        <v>Aderente</v>
      </c>
      <c r="BR101" s="21" t="str">
        <f t="shared" si="13"/>
        <v>*</v>
      </c>
      <c r="BS101" s="21" t="str">
        <f t="shared" si="14"/>
        <v>*</v>
      </c>
      <c r="BT101" s="8" t="str">
        <f t="shared" si="11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0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2"/>
        <v>Aderente</v>
      </c>
      <c r="BR102" s="21" t="str">
        <f t="shared" si="13"/>
        <v>*</v>
      </c>
      <c r="BS102" s="21" t="str">
        <f t="shared" si="14"/>
        <v>*</v>
      </c>
      <c r="BT102" s="8" t="str">
        <f t="shared" si="11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0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2"/>
        <v>Aderente</v>
      </c>
      <c r="BR103" s="21" t="str">
        <f t="shared" si="13"/>
        <v>*</v>
      </c>
      <c r="BS103" s="21" t="str">
        <f t="shared" si="14"/>
        <v>*</v>
      </c>
      <c r="BT103" s="8" t="str">
        <f t="shared" si="11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0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2"/>
        <v>Aderente</v>
      </c>
      <c r="BR104" s="21" t="str">
        <f t="shared" si="13"/>
        <v>*</v>
      </c>
      <c r="BS104" s="21" t="str">
        <f t="shared" si="14"/>
        <v>*</v>
      </c>
      <c r="BT104" s="8" t="str">
        <f t="shared" si="11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0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2"/>
        <v>Aderente</v>
      </c>
      <c r="BR105" s="21" t="str">
        <f t="shared" si="13"/>
        <v>*</v>
      </c>
      <c r="BS105" s="21" t="str">
        <f t="shared" si="14"/>
        <v>*</v>
      </c>
      <c r="BT105" s="8" t="str">
        <f t="shared" si="11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0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2"/>
        <v>Aderente</v>
      </c>
      <c r="BR106" s="21" t="str">
        <f t="shared" si="13"/>
        <v>*</v>
      </c>
      <c r="BS106" s="21" t="str">
        <f t="shared" si="14"/>
        <v>*</v>
      </c>
      <c r="BT106" s="8" t="str">
        <f t="shared" si="11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0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2"/>
        <v>Aderente</v>
      </c>
      <c r="BR107" s="21" t="str">
        <f t="shared" si="13"/>
        <v>*</v>
      </c>
      <c r="BS107" s="21" t="str">
        <f t="shared" si="14"/>
        <v>*</v>
      </c>
      <c r="BT107" s="8" t="str">
        <f t="shared" si="11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0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2"/>
        <v>Aderente</v>
      </c>
      <c r="BR108" s="21" t="str">
        <f t="shared" si="13"/>
        <v>*</v>
      </c>
      <c r="BS108" s="21" t="str">
        <f t="shared" si="14"/>
        <v>*</v>
      </c>
      <c r="BT108" s="8" t="str">
        <f t="shared" si="11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0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2"/>
        <v>Aderente</v>
      </c>
      <c r="BR109" s="21" t="str">
        <f t="shared" si="13"/>
        <v>*</v>
      </c>
      <c r="BS109" s="21" t="str">
        <f t="shared" si="14"/>
        <v>*</v>
      </c>
      <c r="BT109" s="8" t="str">
        <f t="shared" si="11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0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2"/>
        <v>Aderente</v>
      </c>
      <c r="BR110" s="21" t="str">
        <f t="shared" si="13"/>
        <v>*</v>
      </c>
      <c r="BS110" s="21" t="str">
        <f t="shared" si="14"/>
        <v>*</v>
      </c>
      <c r="BT110" s="8" t="str">
        <f t="shared" si="11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0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2"/>
        <v>Aderente</v>
      </c>
      <c r="BR111" s="21" t="str">
        <f t="shared" si="13"/>
        <v>*</v>
      </c>
      <c r="BS111" s="21" t="str">
        <f t="shared" si="14"/>
        <v>*</v>
      </c>
      <c r="BT111" s="8" t="str">
        <f t="shared" si="11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0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2"/>
        <v>Aderente</v>
      </c>
      <c r="BR112" s="21" t="str">
        <f t="shared" si="13"/>
        <v>*</v>
      </c>
      <c r="BS112" s="21" t="str">
        <f t="shared" si="14"/>
        <v>*</v>
      </c>
      <c r="BT112" s="8" t="str">
        <f t="shared" si="11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0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2"/>
        <v>Aderente</v>
      </c>
      <c r="BR113" s="21" t="str">
        <f t="shared" si="13"/>
        <v>*</v>
      </c>
      <c r="BS113" s="21" t="str">
        <f t="shared" si="14"/>
        <v>*</v>
      </c>
      <c r="BT113" s="8" t="str">
        <f t="shared" si="11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0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2"/>
        <v>Aderente</v>
      </c>
      <c r="BR114" s="21" t="str">
        <f t="shared" si="13"/>
        <v>*</v>
      </c>
      <c r="BS114" s="21" t="str">
        <f t="shared" si="14"/>
        <v>*</v>
      </c>
      <c r="BT114" s="8" t="str">
        <f t="shared" si="11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0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2"/>
        <v>Aderente</v>
      </c>
      <c r="BR115" s="21" t="str">
        <f t="shared" si="13"/>
        <v>*</v>
      </c>
      <c r="BS115" s="21" t="str">
        <f t="shared" si="14"/>
        <v>*</v>
      </c>
      <c r="BT115" s="8" t="str">
        <f t="shared" si="11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0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2"/>
        <v>Aderente</v>
      </c>
      <c r="BR116" s="21" t="str">
        <f t="shared" si="13"/>
        <v>*</v>
      </c>
      <c r="BS116" s="21" t="str">
        <f t="shared" si="14"/>
        <v>*</v>
      </c>
      <c r="BT116" s="8" t="str">
        <f t="shared" si="11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0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2"/>
        <v>Aderente</v>
      </c>
      <c r="BR117" s="21" t="str">
        <f t="shared" si="13"/>
        <v>*</v>
      </c>
      <c r="BS117" s="21" t="str">
        <f t="shared" si="14"/>
        <v>*</v>
      </c>
      <c r="BT117" s="8" t="str">
        <f t="shared" si="11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0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2"/>
        <v>Aderente</v>
      </c>
      <c r="BR118" s="21" t="str">
        <f t="shared" si="13"/>
        <v>*</v>
      </c>
      <c r="BS118" s="21" t="str">
        <f t="shared" si="14"/>
        <v>*</v>
      </c>
      <c r="BT118" s="8" t="str">
        <f t="shared" si="11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0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2"/>
        <v>Aderente</v>
      </c>
      <c r="BR119" s="21" t="str">
        <f t="shared" si="13"/>
        <v>*</v>
      </c>
      <c r="BS119" s="21" t="str">
        <f t="shared" si="14"/>
        <v>*</v>
      </c>
      <c r="BT119" s="8" t="str">
        <f t="shared" si="11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0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2"/>
        <v>Aderente</v>
      </c>
      <c r="BR120" s="21" t="str">
        <f t="shared" si="13"/>
        <v>*</v>
      </c>
      <c r="BS120" s="21" t="str">
        <f t="shared" si="14"/>
        <v>*</v>
      </c>
      <c r="BT120" s="8" t="str">
        <f t="shared" si="11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0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2"/>
        <v>Aderente</v>
      </c>
      <c r="BR121" s="21" t="str">
        <f t="shared" si="13"/>
        <v>*</v>
      </c>
      <c r="BS121" s="21" t="str">
        <f t="shared" si="14"/>
        <v>*</v>
      </c>
      <c r="BT121" s="8" t="str">
        <f t="shared" si="11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0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2"/>
        <v>Aderente</v>
      </c>
      <c r="BR122" s="21" t="str">
        <f t="shared" si="13"/>
        <v>*</v>
      </c>
      <c r="BS122" s="21" t="str">
        <f t="shared" si="14"/>
        <v>*</v>
      </c>
      <c r="BT122" s="8" t="str">
        <f t="shared" si="11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0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2"/>
        <v>Aderente</v>
      </c>
      <c r="BR123" s="21" t="str">
        <f t="shared" si="13"/>
        <v>*</v>
      </c>
      <c r="BS123" s="21" t="str">
        <f t="shared" si="14"/>
        <v>*</v>
      </c>
      <c r="BT123" s="8" t="str">
        <f t="shared" si="11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0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2"/>
        <v>Aderente</v>
      </c>
      <c r="BR124" s="21" t="str">
        <f t="shared" si="13"/>
        <v>*</v>
      </c>
      <c r="BS124" s="21" t="str">
        <f t="shared" si="14"/>
        <v>*</v>
      </c>
      <c r="BT124" s="8" t="str">
        <f t="shared" si="11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0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2"/>
        <v>Aderente</v>
      </c>
      <c r="BR125" s="21" t="str">
        <f t="shared" si="13"/>
        <v>*</v>
      </c>
      <c r="BS125" s="21" t="str">
        <f t="shared" si="14"/>
        <v>*</v>
      </c>
      <c r="BT125" s="8" t="str">
        <f t="shared" si="11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10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2"/>
        <v>Aderente</v>
      </c>
      <c r="BR126" s="21" t="str">
        <f t="shared" si="13"/>
        <v>*</v>
      </c>
      <c r="BS126" s="21" t="str">
        <f t="shared" si="14"/>
        <v>*</v>
      </c>
      <c r="BT126" s="8" t="str">
        <f t="shared" si="11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0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2"/>
        <v>Aderente</v>
      </c>
      <c r="BR127" s="21" t="str">
        <f t="shared" si="13"/>
        <v>*</v>
      </c>
      <c r="BS127" s="21" t="str">
        <f t="shared" si="14"/>
        <v>*</v>
      </c>
      <c r="BT127" s="8" t="str">
        <f t="shared" si="11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0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2"/>
        <v>Aderente</v>
      </c>
      <c r="BR128" s="21" t="str">
        <f t="shared" si="13"/>
        <v>*</v>
      </c>
      <c r="BS128" s="21" t="str">
        <f t="shared" si="14"/>
        <v>*</v>
      </c>
      <c r="BT128" s="8" t="str">
        <f t="shared" si="11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0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2"/>
        <v>Aderente</v>
      </c>
      <c r="BR129" s="21" t="str">
        <f t="shared" si="13"/>
        <v>*</v>
      </c>
      <c r="BS129" s="21" t="str">
        <f t="shared" si="14"/>
        <v>*</v>
      </c>
      <c r="BT129" s="8" t="str">
        <f t="shared" si="11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0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2"/>
        <v>Aderente</v>
      </c>
      <c r="BR130" s="21" t="str">
        <f t="shared" si="13"/>
        <v>*</v>
      </c>
      <c r="BS130" s="21" t="str">
        <f t="shared" si="14"/>
        <v>*</v>
      </c>
      <c r="BT130" s="8" t="str">
        <f t="shared" si="11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0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2"/>
        <v>Aderente</v>
      </c>
      <c r="BR131" s="21" t="str">
        <f t="shared" si="13"/>
        <v>*</v>
      </c>
      <c r="BS131" s="21" t="str">
        <f t="shared" si="14"/>
        <v>*</v>
      </c>
      <c r="BT131" s="8" t="str">
        <f t="shared" si="11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0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2"/>
        <v>Aderente</v>
      </c>
      <c r="BR132" s="21" t="str">
        <f t="shared" si="13"/>
        <v>*</v>
      </c>
      <c r="BS132" s="21" t="str">
        <f t="shared" si="14"/>
        <v>*</v>
      </c>
      <c r="BT132" s="8" t="str">
        <f t="shared" si="11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0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2"/>
        <v>Aderente</v>
      </c>
      <c r="BR133" s="21" t="str">
        <f t="shared" si="13"/>
        <v>*</v>
      </c>
      <c r="BS133" s="21" t="str">
        <f t="shared" si="14"/>
        <v>*</v>
      </c>
      <c r="BT133" s="8" t="str">
        <f t="shared" si="11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0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2"/>
        <v>Aderente</v>
      </c>
      <c r="BR134" s="21" t="str">
        <f t="shared" si="13"/>
        <v>*</v>
      </c>
      <c r="BS134" s="21" t="str">
        <f t="shared" si="14"/>
        <v>*</v>
      </c>
      <c r="BT134" s="8" t="str">
        <f t="shared" si="11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0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2"/>
        <v>Aderente</v>
      </c>
      <c r="BR135" s="21" t="str">
        <f t="shared" si="13"/>
        <v>*</v>
      </c>
      <c r="BS135" s="21" t="str">
        <f t="shared" si="14"/>
        <v>*</v>
      </c>
      <c r="BT135" s="8" t="str">
        <f t="shared" si="11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0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2"/>
        <v>Aderente</v>
      </c>
      <c r="BR136" s="21" t="str">
        <f t="shared" si="13"/>
        <v>*</v>
      </c>
      <c r="BS136" s="21" t="str">
        <f t="shared" si="14"/>
        <v>*</v>
      </c>
      <c r="BT136" s="8" t="str">
        <f t="shared" si="11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0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2"/>
        <v>Aderente</v>
      </c>
      <c r="BR137" s="21" t="str">
        <f t="shared" si="13"/>
        <v>*</v>
      </c>
      <c r="BS137" s="21" t="str">
        <f t="shared" si="14"/>
        <v>*</v>
      </c>
      <c r="BT137" s="8" t="str">
        <f t="shared" si="11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0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2"/>
        <v>Aderente</v>
      </c>
      <c r="BR138" s="21" t="str">
        <f t="shared" si="13"/>
        <v>*</v>
      </c>
      <c r="BS138" s="21" t="str">
        <f t="shared" si="14"/>
        <v>*</v>
      </c>
      <c r="BT138" s="8" t="str">
        <f t="shared" si="11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5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2"/>
        <v>Aderente</v>
      </c>
      <c r="BR139" s="21" t="str">
        <f t="shared" si="13"/>
        <v>*</v>
      </c>
      <c r="BS139" s="21" t="str">
        <f t="shared" si="14"/>
        <v>*</v>
      </c>
      <c r="BT139" s="8" t="str">
        <f t="shared" si="11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5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2"/>
        <v>Aderente</v>
      </c>
      <c r="BR140" s="21" t="str">
        <f t="shared" si="13"/>
        <v>*</v>
      </c>
      <c r="BS140" s="21" t="str">
        <f t="shared" si="14"/>
        <v>*</v>
      </c>
      <c r="BT140" s="8" t="str">
        <f t="shared" si="11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5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2"/>
        <v>Aderente</v>
      </c>
      <c r="BR141" s="21" t="str">
        <f t="shared" si="13"/>
        <v>*</v>
      </c>
      <c r="BS141" s="21" t="str">
        <f t="shared" si="14"/>
        <v>*</v>
      </c>
      <c r="BT141" s="8" t="str">
        <f t="shared" si="11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5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2"/>
        <v>Aderente</v>
      </c>
      <c r="BR142" s="21" t="str">
        <f t="shared" si="13"/>
        <v>*</v>
      </c>
      <c r="BS142" s="21" t="str">
        <f t="shared" si="14"/>
        <v>*</v>
      </c>
      <c r="BT142" s="8" t="str">
        <f t="shared" ref="BT142:BT205" si="16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5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7">IF(AND(BR143&lt;1,BS143&lt;1),"Produção e Intervalo",IF(BR143&lt;1,"Intervalo",IF(BS143&lt;1,"Produção","Aderente")))</f>
        <v>Aderente</v>
      </c>
      <c r="BR143" s="21" t="str">
        <f t="shared" ref="BR143:BR206" si="18">IF(OR(B143="",F143=""),"*",AY143/P143)</f>
        <v>*</v>
      </c>
      <c r="BS143" s="21" t="str">
        <f t="shared" ref="BS143:BS206" si="19">IF(OR(B143="",F143=""),"*",BA143/Q143)</f>
        <v>*</v>
      </c>
      <c r="BT143" s="8" t="str">
        <f t="shared" si="16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5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7"/>
        <v>Aderente</v>
      </c>
      <c r="BR144" s="21" t="str">
        <f t="shared" si="18"/>
        <v>*</v>
      </c>
      <c r="BS144" s="21" t="str">
        <f t="shared" si="19"/>
        <v>*</v>
      </c>
      <c r="BT144" s="8" t="str">
        <f t="shared" si="16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5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7"/>
        <v>Aderente</v>
      </c>
      <c r="BR145" s="21" t="str">
        <f t="shared" si="18"/>
        <v>*</v>
      </c>
      <c r="BS145" s="21" t="str">
        <f t="shared" si="19"/>
        <v>*</v>
      </c>
      <c r="BT145" s="8" t="str">
        <f t="shared" si="16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5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7"/>
        <v>Aderente</v>
      </c>
      <c r="BR146" s="21" t="str">
        <f t="shared" si="18"/>
        <v>*</v>
      </c>
      <c r="BS146" s="21" t="str">
        <f t="shared" si="19"/>
        <v>*</v>
      </c>
      <c r="BT146" s="8" t="str">
        <f t="shared" si="16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5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7"/>
        <v>Aderente</v>
      </c>
      <c r="BR147" s="21" t="str">
        <f t="shared" si="18"/>
        <v>*</v>
      </c>
      <c r="BS147" s="21" t="str">
        <f t="shared" si="19"/>
        <v>*</v>
      </c>
      <c r="BT147" s="8" t="str">
        <f t="shared" si="16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5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7"/>
        <v>Aderente</v>
      </c>
      <c r="BR148" s="21" t="str">
        <f t="shared" si="18"/>
        <v>*</v>
      </c>
      <c r="BS148" s="21" t="str">
        <f t="shared" si="19"/>
        <v>*</v>
      </c>
      <c r="BT148" s="8" t="str">
        <f t="shared" si="16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5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7"/>
        <v>Aderente</v>
      </c>
      <c r="BR149" s="21" t="str">
        <f t="shared" si="18"/>
        <v>*</v>
      </c>
      <c r="BS149" s="21" t="str">
        <f t="shared" si="19"/>
        <v>*</v>
      </c>
      <c r="BT149" s="8" t="str">
        <f t="shared" si="16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5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7"/>
        <v>Aderente</v>
      </c>
      <c r="BR150" s="21" t="str">
        <f t="shared" si="18"/>
        <v>*</v>
      </c>
      <c r="BS150" s="21" t="str">
        <f t="shared" si="19"/>
        <v>*</v>
      </c>
      <c r="BT150" s="8" t="str">
        <f t="shared" si="16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5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7"/>
        <v>Aderente</v>
      </c>
      <c r="BR151" s="21" t="str">
        <f t="shared" si="18"/>
        <v>*</v>
      </c>
      <c r="BS151" s="21" t="str">
        <f t="shared" si="19"/>
        <v>*</v>
      </c>
      <c r="BT151" s="8" t="str">
        <f t="shared" si="16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5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7"/>
        <v>Aderente</v>
      </c>
      <c r="BR152" s="21" t="str">
        <f t="shared" si="18"/>
        <v>*</v>
      </c>
      <c r="BS152" s="21" t="str">
        <f t="shared" si="19"/>
        <v>*</v>
      </c>
      <c r="BT152" s="8" t="str">
        <f t="shared" si="16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5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7"/>
        <v>Aderente</v>
      </c>
      <c r="BR153" s="21" t="str">
        <f t="shared" si="18"/>
        <v>*</v>
      </c>
      <c r="BS153" s="21" t="str">
        <f t="shared" si="19"/>
        <v>*</v>
      </c>
      <c r="BT153" s="8" t="str">
        <f t="shared" si="16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5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7"/>
        <v>Aderente</v>
      </c>
      <c r="BR154" s="21" t="str">
        <f t="shared" si="18"/>
        <v>*</v>
      </c>
      <c r="BS154" s="21" t="str">
        <f t="shared" si="19"/>
        <v>*</v>
      </c>
      <c r="BT154" s="8" t="str">
        <f t="shared" si="16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5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7"/>
        <v>Aderente</v>
      </c>
      <c r="BR155" s="21" t="str">
        <f t="shared" si="18"/>
        <v>*</v>
      </c>
      <c r="BS155" s="21" t="str">
        <f t="shared" si="19"/>
        <v>*</v>
      </c>
      <c r="BT155" s="8" t="str">
        <f t="shared" si="16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7"/>
        <v>Aderente</v>
      </c>
      <c r="BR156" s="21" t="str">
        <f t="shared" si="18"/>
        <v>*</v>
      </c>
      <c r="BS156" s="21" t="str">
        <f t="shared" si="19"/>
        <v>*</v>
      </c>
      <c r="BT156" s="8" t="str">
        <f t="shared" si="16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5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7"/>
        <v>Aderente</v>
      </c>
      <c r="BR157" s="21" t="str">
        <f t="shared" si="18"/>
        <v>*</v>
      </c>
      <c r="BS157" s="21" t="str">
        <f t="shared" si="19"/>
        <v>*</v>
      </c>
      <c r="BT157" s="8" t="str">
        <f t="shared" si="16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5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7"/>
        <v>Aderente</v>
      </c>
      <c r="BR158" s="21" t="str">
        <f t="shared" si="18"/>
        <v>*</v>
      </c>
      <c r="BS158" s="21" t="str">
        <f t="shared" si="19"/>
        <v>*</v>
      </c>
      <c r="BT158" s="8" t="str">
        <f t="shared" si="16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5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7"/>
        <v>Aderente</v>
      </c>
      <c r="BR159" s="21" t="str">
        <f t="shared" si="18"/>
        <v>*</v>
      </c>
      <c r="BS159" s="21" t="str">
        <f t="shared" si="19"/>
        <v>*</v>
      </c>
      <c r="BT159" s="8" t="str">
        <f t="shared" si="16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5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7"/>
        <v>Aderente</v>
      </c>
      <c r="BR160" s="21" t="str">
        <f t="shared" si="18"/>
        <v>*</v>
      </c>
      <c r="BS160" s="21" t="str">
        <f t="shared" si="19"/>
        <v>*</v>
      </c>
      <c r="BT160" s="8" t="str">
        <f t="shared" si="16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5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7"/>
        <v>Aderente</v>
      </c>
      <c r="BR161" s="21" t="str">
        <f t="shared" si="18"/>
        <v>*</v>
      </c>
      <c r="BS161" s="21" t="str">
        <f t="shared" si="19"/>
        <v>*</v>
      </c>
      <c r="BT161" s="8" t="str">
        <f t="shared" si="16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5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7"/>
        <v>Aderente</v>
      </c>
      <c r="BR162" s="21" t="str">
        <f t="shared" si="18"/>
        <v>*</v>
      </c>
      <c r="BS162" s="21" t="str">
        <f t="shared" si="19"/>
        <v>*</v>
      </c>
      <c r="BT162" s="8" t="str">
        <f t="shared" si="16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5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7"/>
        <v>Aderente</v>
      </c>
      <c r="BR163" s="21" t="str">
        <f t="shared" si="18"/>
        <v>*</v>
      </c>
      <c r="BS163" s="21" t="str">
        <f t="shared" si="19"/>
        <v>*</v>
      </c>
      <c r="BT163" s="8" t="str">
        <f t="shared" si="16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5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7"/>
        <v>Aderente</v>
      </c>
      <c r="BR164" s="21" t="str">
        <f t="shared" si="18"/>
        <v>*</v>
      </c>
      <c r="BS164" s="21" t="str">
        <f t="shared" si="19"/>
        <v>*</v>
      </c>
      <c r="BT164" s="8" t="str">
        <f t="shared" si="16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5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7"/>
        <v>Aderente</v>
      </c>
      <c r="BR165" s="21" t="str">
        <f t="shared" si="18"/>
        <v>*</v>
      </c>
      <c r="BS165" s="21" t="str">
        <f t="shared" si="19"/>
        <v>*</v>
      </c>
      <c r="BT165" s="8" t="str">
        <f t="shared" si="16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5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7"/>
        <v>Aderente</v>
      </c>
      <c r="BR166" s="21" t="str">
        <f t="shared" si="18"/>
        <v>*</v>
      </c>
      <c r="BS166" s="21" t="str">
        <f t="shared" si="19"/>
        <v>*</v>
      </c>
      <c r="BT166" s="8" t="str">
        <f t="shared" si="16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5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7"/>
        <v>Aderente</v>
      </c>
      <c r="BR167" s="21" t="str">
        <f t="shared" si="18"/>
        <v>*</v>
      </c>
      <c r="BS167" s="21" t="str">
        <f t="shared" si="19"/>
        <v>*</v>
      </c>
      <c r="BT167" s="8" t="str">
        <f t="shared" si="16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5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7"/>
        <v>Aderente</v>
      </c>
      <c r="BR168" s="21" t="str">
        <f t="shared" si="18"/>
        <v>*</v>
      </c>
      <c r="BS168" s="21" t="str">
        <f t="shared" si="19"/>
        <v>*</v>
      </c>
      <c r="BT168" s="8" t="str">
        <f t="shared" si="16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5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7"/>
        <v>Aderente</v>
      </c>
      <c r="BR169" s="21" t="str">
        <f t="shared" si="18"/>
        <v>*</v>
      </c>
      <c r="BS169" s="21" t="str">
        <f t="shared" si="19"/>
        <v>*</v>
      </c>
      <c r="BT169" s="8" t="str">
        <f t="shared" si="16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5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7"/>
        <v>Aderente</v>
      </c>
      <c r="BR170" s="50" t="str">
        <f t="shared" si="18"/>
        <v>*</v>
      </c>
      <c r="BS170" s="50" t="str">
        <f t="shared" si="19"/>
        <v>*</v>
      </c>
      <c r="BT170" s="8" t="str">
        <f t="shared" si="16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5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7"/>
        <v>Aderente</v>
      </c>
      <c r="BR171" s="21" t="str">
        <f t="shared" si="18"/>
        <v>*</v>
      </c>
      <c r="BS171" s="21" t="str">
        <f t="shared" si="19"/>
        <v>*</v>
      </c>
      <c r="BT171" s="8" t="str">
        <f t="shared" si="16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5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7"/>
        <v>Aderente</v>
      </c>
      <c r="BR172" s="21" t="str">
        <f t="shared" si="18"/>
        <v>*</v>
      </c>
      <c r="BS172" s="21" t="str">
        <f t="shared" si="19"/>
        <v>*</v>
      </c>
      <c r="BT172" s="8" t="str">
        <f t="shared" si="16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5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7"/>
        <v>Aderente</v>
      </c>
      <c r="BR173" s="21" t="str">
        <f t="shared" si="18"/>
        <v>*</v>
      </c>
      <c r="BS173" s="21" t="str">
        <f t="shared" si="19"/>
        <v>*</v>
      </c>
      <c r="BT173" s="8" t="str">
        <f t="shared" si="16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5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7"/>
        <v>Aderente</v>
      </c>
      <c r="BR174" s="21" t="str">
        <f t="shared" si="18"/>
        <v>*</v>
      </c>
      <c r="BS174" s="21" t="str">
        <f t="shared" si="19"/>
        <v>*</v>
      </c>
      <c r="BT174" s="8" t="str">
        <f t="shared" si="16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5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7"/>
        <v>Aderente</v>
      </c>
      <c r="BR175" s="21" t="str">
        <f t="shared" si="18"/>
        <v>*</v>
      </c>
      <c r="BS175" s="21" t="str">
        <f t="shared" si="19"/>
        <v>*</v>
      </c>
      <c r="BT175" s="8" t="str">
        <f t="shared" si="16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5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7"/>
        <v>Aderente</v>
      </c>
      <c r="BR176" s="21" t="str">
        <f t="shared" si="18"/>
        <v>*</v>
      </c>
      <c r="BS176" s="21" t="str">
        <f t="shared" si="19"/>
        <v>*</v>
      </c>
      <c r="BT176" s="8" t="str">
        <f t="shared" si="16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5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7"/>
        <v>Aderente</v>
      </c>
      <c r="BR177" s="21" t="str">
        <f t="shared" si="18"/>
        <v>*</v>
      </c>
      <c r="BS177" s="21" t="str">
        <f t="shared" si="19"/>
        <v>*</v>
      </c>
      <c r="BT177" s="8" t="str">
        <f t="shared" si="16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5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7"/>
        <v>Aderente</v>
      </c>
      <c r="BR178" s="21" t="str">
        <f t="shared" si="18"/>
        <v>*</v>
      </c>
      <c r="BS178" s="21" t="str">
        <f t="shared" si="19"/>
        <v>*</v>
      </c>
      <c r="BT178" s="8" t="str">
        <f t="shared" si="16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5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7"/>
        <v>Aderente</v>
      </c>
      <c r="BR179" s="21" t="str">
        <f t="shared" si="18"/>
        <v>*</v>
      </c>
      <c r="BS179" s="21" t="str">
        <f t="shared" si="19"/>
        <v>*</v>
      </c>
      <c r="BT179" s="8" t="str">
        <f t="shared" si="16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5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7"/>
        <v>Aderente</v>
      </c>
      <c r="BR180" s="21" t="str">
        <f t="shared" si="18"/>
        <v>*</v>
      </c>
      <c r="BS180" s="21" t="str">
        <f t="shared" si="19"/>
        <v>*</v>
      </c>
      <c r="BT180" s="8" t="str">
        <f t="shared" si="16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5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7"/>
        <v>Aderente</v>
      </c>
      <c r="BR181" s="21" t="str">
        <f t="shared" si="18"/>
        <v>*</v>
      </c>
      <c r="BS181" s="21" t="str">
        <f t="shared" si="19"/>
        <v>*</v>
      </c>
      <c r="BT181" s="8" t="str">
        <f t="shared" si="16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5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7"/>
        <v>Aderente</v>
      </c>
      <c r="BR182" s="21" t="str">
        <f t="shared" si="18"/>
        <v>*</v>
      </c>
      <c r="BS182" s="21" t="str">
        <f t="shared" si="19"/>
        <v>*</v>
      </c>
      <c r="BT182" s="8" t="str">
        <f t="shared" si="16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5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7"/>
        <v>Aderente</v>
      </c>
      <c r="BR183" s="21" t="str">
        <f t="shared" si="18"/>
        <v>*</v>
      </c>
      <c r="BS183" s="21" t="str">
        <f t="shared" si="19"/>
        <v>*</v>
      </c>
      <c r="BT183" s="8" t="str">
        <f t="shared" si="16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5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7"/>
        <v>Aderente</v>
      </c>
      <c r="BR184" s="21" t="str">
        <f t="shared" si="18"/>
        <v>*</v>
      </c>
      <c r="BS184" s="21" t="str">
        <f t="shared" si="19"/>
        <v>*</v>
      </c>
      <c r="BT184" s="8" t="str">
        <f t="shared" si="16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5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7"/>
        <v>Aderente</v>
      </c>
      <c r="BR185" s="21" t="str">
        <f t="shared" si="18"/>
        <v>*</v>
      </c>
      <c r="BS185" s="21" t="str">
        <f t="shared" si="19"/>
        <v>*</v>
      </c>
      <c r="BT185" s="8" t="str">
        <f t="shared" si="16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5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7"/>
        <v>Aderente</v>
      </c>
      <c r="BR186" s="21" t="str">
        <f t="shared" si="18"/>
        <v>*</v>
      </c>
      <c r="BS186" s="21" t="str">
        <f t="shared" si="19"/>
        <v>*</v>
      </c>
      <c r="BT186" s="8" t="str">
        <f t="shared" si="16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5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7"/>
        <v>Aderente</v>
      </c>
      <c r="BR187" s="21" t="str">
        <f t="shared" si="18"/>
        <v>*</v>
      </c>
      <c r="BS187" s="21" t="str">
        <f t="shared" si="19"/>
        <v>*</v>
      </c>
      <c r="BT187" s="8" t="str">
        <f t="shared" si="16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5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7"/>
        <v>Aderente</v>
      </c>
      <c r="BR188" s="21" t="str">
        <f t="shared" si="18"/>
        <v>*</v>
      </c>
      <c r="BS188" s="21" t="str">
        <f t="shared" si="19"/>
        <v>*</v>
      </c>
      <c r="BT188" s="8" t="str">
        <f t="shared" si="16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5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7"/>
        <v>Aderente</v>
      </c>
      <c r="BR189" s="21" t="str">
        <f t="shared" si="18"/>
        <v>*</v>
      </c>
      <c r="BS189" s="21" t="str">
        <f t="shared" si="19"/>
        <v>*</v>
      </c>
      <c r="BT189" s="8" t="str">
        <f t="shared" si="16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5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7"/>
        <v>Aderente</v>
      </c>
      <c r="BR190" s="21" t="str">
        <f t="shared" si="18"/>
        <v>*</v>
      </c>
      <c r="BS190" s="21" t="str">
        <f t="shared" si="19"/>
        <v>*</v>
      </c>
      <c r="BT190" s="8" t="str">
        <f t="shared" si="16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5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7"/>
        <v>Aderente</v>
      </c>
      <c r="BR191" s="21" t="str">
        <f t="shared" si="18"/>
        <v>*</v>
      </c>
      <c r="BS191" s="21" t="str">
        <f t="shared" si="19"/>
        <v>*</v>
      </c>
      <c r="BT191" s="8" t="str">
        <f t="shared" si="16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5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7"/>
        <v>Aderente</v>
      </c>
      <c r="BR192" s="21" t="str">
        <f t="shared" si="18"/>
        <v>*</v>
      </c>
      <c r="BS192" s="21" t="str">
        <f t="shared" si="19"/>
        <v>*</v>
      </c>
      <c r="BT192" s="8" t="str">
        <f t="shared" si="16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5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7"/>
        <v>Aderente</v>
      </c>
      <c r="BR193" s="21" t="str">
        <f t="shared" si="18"/>
        <v>*</v>
      </c>
      <c r="BS193" s="21" t="str">
        <f t="shared" si="19"/>
        <v>*</v>
      </c>
      <c r="BT193" s="8" t="str">
        <f t="shared" si="16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5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7"/>
        <v>Aderente</v>
      </c>
      <c r="BR194" s="21" t="str">
        <f t="shared" si="18"/>
        <v>*</v>
      </c>
      <c r="BS194" s="21" t="str">
        <f t="shared" si="19"/>
        <v>*</v>
      </c>
      <c r="BT194" s="8" t="str">
        <f t="shared" si="16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5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7"/>
        <v>Aderente</v>
      </c>
      <c r="BR195" s="21" t="str">
        <f t="shared" si="18"/>
        <v>*</v>
      </c>
      <c r="BS195" s="21" t="str">
        <f t="shared" si="19"/>
        <v>*</v>
      </c>
      <c r="BT195" s="8" t="str">
        <f t="shared" si="16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5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7"/>
        <v>Aderente</v>
      </c>
      <c r="BR196" s="21" t="str">
        <f t="shared" si="18"/>
        <v>*</v>
      </c>
      <c r="BS196" s="21" t="str">
        <f t="shared" si="19"/>
        <v>*</v>
      </c>
      <c r="BT196" s="8" t="str">
        <f t="shared" si="16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5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7"/>
        <v>Aderente</v>
      </c>
      <c r="BR197" s="21" t="str">
        <f t="shared" si="18"/>
        <v>*</v>
      </c>
      <c r="BS197" s="21" t="str">
        <f t="shared" si="19"/>
        <v>*</v>
      </c>
      <c r="BT197" s="8" t="str">
        <f t="shared" si="16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5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7"/>
        <v>Aderente</v>
      </c>
      <c r="BR198" s="21" t="str">
        <f t="shared" si="18"/>
        <v>*</v>
      </c>
      <c r="BS198" s="21" t="str">
        <f t="shared" si="19"/>
        <v>*</v>
      </c>
      <c r="BT198" s="8" t="str">
        <f t="shared" si="16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5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7"/>
        <v>Aderente</v>
      </c>
      <c r="BR199" s="21" t="str">
        <f t="shared" si="18"/>
        <v>*</v>
      </c>
      <c r="BS199" s="21" t="str">
        <f t="shared" si="19"/>
        <v>*</v>
      </c>
      <c r="BT199" s="8" t="str">
        <f t="shared" si="16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5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7"/>
        <v>Aderente</v>
      </c>
      <c r="BR200" s="21" t="str">
        <f t="shared" si="18"/>
        <v>*</v>
      </c>
      <c r="BS200" s="21" t="str">
        <f t="shared" si="19"/>
        <v>*</v>
      </c>
      <c r="BT200" s="8" t="str">
        <f t="shared" si="16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5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7"/>
        <v>Aderente</v>
      </c>
      <c r="BR201" s="21" t="str">
        <f t="shared" si="18"/>
        <v>*</v>
      </c>
      <c r="BS201" s="21" t="str">
        <f t="shared" si="19"/>
        <v>*</v>
      </c>
      <c r="BT201" s="8" t="str">
        <f t="shared" si="16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5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7"/>
        <v>Aderente</v>
      </c>
      <c r="BR202" s="21" t="str">
        <f t="shared" si="18"/>
        <v>*</v>
      </c>
      <c r="BS202" s="21" t="str">
        <f t="shared" si="19"/>
        <v>*</v>
      </c>
      <c r="BT202" s="8" t="str">
        <f t="shared" si="16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20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7"/>
        <v>Aderente</v>
      </c>
      <c r="BR203" s="21" t="str">
        <f t="shared" si="18"/>
        <v>*</v>
      </c>
      <c r="BS203" s="21" t="str">
        <f t="shared" si="19"/>
        <v>*</v>
      </c>
      <c r="BT203" s="8" t="str">
        <f t="shared" si="16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0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7"/>
        <v>Aderente</v>
      </c>
      <c r="BR204" s="21" t="str">
        <f t="shared" si="18"/>
        <v>*</v>
      </c>
      <c r="BS204" s="21" t="str">
        <f t="shared" si="19"/>
        <v>*</v>
      </c>
      <c r="BT204" s="8" t="str">
        <f t="shared" si="16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0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7"/>
        <v>Aderente</v>
      </c>
      <c r="BR205" s="21" t="str">
        <f t="shared" si="18"/>
        <v>*</v>
      </c>
      <c r="BS205" s="21" t="str">
        <f t="shared" si="19"/>
        <v>*</v>
      </c>
      <c r="BT205" s="8" t="str">
        <f t="shared" si="16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0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7"/>
        <v>Aderente</v>
      </c>
      <c r="BR206" s="21" t="str">
        <f t="shared" si="18"/>
        <v>*</v>
      </c>
      <c r="BS206" s="21" t="str">
        <f t="shared" si="19"/>
        <v>*</v>
      </c>
      <c r="BT206" s="8" t="str">
        <f t="shared" ref="BT206:BT269" si="21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0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2">IF(AND(BR207&lt;1,BS207&lt;1),"Produção e Intervalo",IF(BR207&lt;1,"Intervalo",IF(BS207&lt;1,"Produção","Aderente")))</f>
        <v>Aderente</v>
      </c>
      <c r="BR207" s="21" t="str">
        <f t="shared" ref="BR207:BR270" si="23">IF(OR(B207="",F207=""),"*",AY207/P207)</f>
        <v>*</v>
      </c>
      <c r="BS207" s="21" t="str">
        <f t="shared" ref="BS207:BS270" si="24">IF(OR(B207="",F207=""),"*",BA207/Q207)</f>
        <v>*</v>
      </c>
      <c r="BT207" s="8" t="str">
        <f t="shared" si="21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0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2"/>
        <v>Aderente</v>
      </c>
      <c r="BR208" s="21" t="str">
        <f t="shared" si="23"/>
        <v>*</v>
      </c>
      <c r="BS208" s="21" t="str">
        <f t="shared" si="24"/>
        <v>*</v>
      </c>
      <c r="BT208" s="8" t="str">
        <f t="shared" si="21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0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2"/>
        <v>Aderente</v>
      </c>
      <c r="BR209" s="21" t="str">
        <f t="shared" si="23"/>
        <v>*</v>
      </c>
      <c r="BS209" s="21" t="str">
        <f t="shared" si="24"/>
        <v>*</v>
      </c>
      <c r="BT209" s="8" t="str">
        <f t="shared" si="21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0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2"/>
        <v>Aderente</v>
      </c>
      <c r="BR210" s="21" t="str">
        <f t="shared" si="23"/>
        <v>*</v>
      </c>
      <c r="BS210" s="21" t="str">
        <f t="shared" si="24"/>
        <v>*</v>
      </c>
      <c r="BT210" s="8" t="str">
        <f t="shared" si="21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0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2"/>
        <v>Aderente</v>
      </c>
      <c r="BR211" s="21" t="str">
        <f t="shared" si="23"/>
        <v>*</v>
      </c>
      <c r="BS211" s="21" t="str">
        <f t="shared" si="24"/>
        <v>*</v>
      </c>
      <c r="BT211" s="8" t="str">
        <f t="shared" si="21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0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2"/>
        <v>Aderente</v>
      </c>
      <c r="BR212" s="21" t="str">
        <f t="shared" si="23"/>
        <v>*</v>
      </c>
      <c r="BS212" s="21" t="str">
        <f t="shared" si="24"/>
        <v>*</v>
      </c>
      <c r="BT212" s="8" t="str">
        <f t="shared" si="21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0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2"/>
        <v>Aderente</v>
      </c>
      <c r="BR213" s="21" t="str">
        <f t="shared" si="23"/>
        <v>*</v>
      </c>
      <c r="BS213" s="21" t="str">
        <f t="shared" si="24"/>
        <v>*</v>
      </c>
      <c r="BT213" s="8" t="str">
        <f t="shared" si="21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0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2"/>
        <v>Aderente</v>
      </c>
      <c r="BR214" s="21" t="str">
        <f t="shared" si="23"/>
        <v>*</v>
      </c>
      <c r="BS214" s="21" t="str">
        <f t="shared" si="24"/>
        <v>*</v>
      </c>
      <c r="BT214" s="8" t="str">
        <f t="shared" si="21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0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2"/>
        <v>Aderente</v>
      </c>
      <c r="BR215" s="21" t="str">
        <f t="shared" si="23"/>
        <v>*</v>
      </c>
      <c r="BS215" s="21" t="str">
        <f t="shared" si="24"/>
        <v>*</v>
      </c>
      <c r="BT215" s="8" t="str">
        <f t="shared" si="21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0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2"/>
        <v>Aderente</v>
      </c>
      <c r="BR216" s="21" t="str">
        <f t="shared" si="23"/>
        <v>*</v>
      </c>
      <c r="BS216" s="21" t="str">
        <f t="shared" si="24"/>
        <v>*</v>
      </c>
      <c r="BT216" s="8" t="str">
        <f t="shared" si="21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0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2"/>
        <v>Aderente</v>
      </c>
      <c r="BR217" s="21" t="str">
        <f t="shared" si="23"/>
        <v>*</v>
      </c>
      <c r="BS217" s="21" t="str">
        <f t="shared" si="24"/>
        <v>*</v>
      </c>
      <c r="BT217" s="8" t="str">
        <f t="shared" si="21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0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2"/>
        <v>Aderente</v>
      </c>
      <c r="BR218" s="21" t="str">
        <f t="shared" si="23"/>
        <v>*</v>
      </c>
      <c r="BS218" s="21" t="str">
        <f t="shared" si="24"/>
        <v>*</v>
      </c>
      <c r="BT218" s="8" t="str">
        <f t="shared" si="21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0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2"/>
        <v>Aderente</v>
      </c>
      <c r="BR219" s="21" t="str">
        <f t="shared" si="23"/>
        <v>*</v>
      </c>
      <c r="BS219" s="21" t="str">
        <f t="shared" si="24"/>
        <v>*</v>
      </c>
      <c r="BT219" s="8" t="str">
        <f t="shared" si="21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0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2"/>
        <v>Aderente</v>
      </c>
      <c r="BR220" s="21" t="str">
        <f t="shared" si="23"/>
        <v>*</v>
      </c>
      <c r="BS220" s="21" t="str">
        <f t="shared" si="24"/>
        <v>*</v>
      </c>
      <c r="BT220" s="8" t="str">
        <f t="shared" si="21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0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2"/>
        <v>Aderente</v>
      </c>
      <c r="BR221" s="21" t="str">
        <f t="shared" si="23"/>
        <v>*</v>
      </c>
      <c r="BS221" s="21" t="str">
        <f t="shared" si="24"/>
        <v>*</v>
      </c>
      <c r="BT221" s="8" t="str">
        <f t="shared" si="21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0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2"/>
        <v>Aderente</v>
      </c>
      <c r="BR222" s="21" t="str">
        <f t="shared" si="23"/>
        <v>*</v>
      </c>
      <c r="BS222" s="21" t="str">
        <f t="shared" si="24"/>
        <v>*</v>
      </c>
      <c r="BT222" s="8" t="str">
        <f t="shared" si="21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0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2"/>
        <v>Aderente</v>
      </c>
      <c r="BR223" s="21" t="str">
        <f t="shared" si="23"/>
        <v>*</v>
      </c>
      <c r="BS223" s="21" t="str">
        <f t="shared" si="24"/>
        <v>*</v>
      </c>
      <c r="BT223" s="8" t="str">
        <f t="shared" si="21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0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2"/>
        <v>Aderente</v>
      </c>
      <c r="BR224" s="21" t="str">
        <f t="shared" si="23"/>
        <v>*</v>
      </c>
      <c r="BS224" s="21" t="str">
        <f t="shared" si="24"/>
        <v>*</v>
      </c>
      <c r="BT224" s="8" t="str">
        <f t="shared" si="21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0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2"/>
        <v>Aderente</v>
      </c>
      <c r="BR225" s="21" t="str">
        <f t="shared" si="23"/>
        <v>*</v>
      </c>
      <c r="BS225" s="21" t="str">
        <f t="shared" si="24"/>
        <v>*</v>
      </c>
      <c r="BT225" s="8" t="str">
        <f t="shared" si="21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0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2"/>
        <v>Aderente</v>
      </c>
      <c r="BR226" s="21" t="str">
        <f t="shared" si="23"/>
        <v>*</v>
      </c>
      <c r="BS226" s="21" t="str">
        <f t="shared" si="24"/>
        <v>*</v>
      </c>
      <c r="BT226" s="8" t="str">
        <f t="shared" si="21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0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2"/>
        <v>Aderente</v>
      </c>
      <c r="BR227" s="21" t="str">
        <f t="shared" si="23"/>
        <v>*</v>
      </c>
      <c r="BS227" s="21" t="str">
        <f t="shared" si="24"/>
        <v>*</v>
      </c>
      <c r="BT227" s="8" t="str">
        <f t="shared" si="21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0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2"/>
        <v>Aderente</v>
      </c>
      <c r="BR228" s="21" t="str">
        <f t="shared" si="23"/>
        <v>*</v>
      </c>
      <c r="BS228" s="21" t="str">
        <f t="shared" si="24"/>
        <v>*</v>
      </c>
      <c r="BT228" s="8" t="str">
        <f t="shared" si="21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0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2"/>
        <v>Aderente</v>
      </c>
      <c r="BR229" s="21" t="str">
        <f t="shared" si="23"/>
        <v>*</v>
      </c>
      <c r="BS229" s="21" t="str">
        <f t="shared" si="24"/>
        <v>*</v>
      </c>
      <c r="BT229" s="8" t="str">
        <f t="shared" si="21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0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2"/>
        <v>Aderente</v>
      </c>
      <c r="BR230" s="21" t="str">
        <f t="shared" si="23"/>
        <v>*</v>
      </c>
      <c r="BS230" s="21" t="str">
        <f t="shared" si="24"/>
        <v>*</v>
      </c>
      <c r="BT230" s="8" t="str">
        <f t="shared" si="21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0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2"/>
        <v>Aderente</v>
      </c>
      <c r="BR231" s="21" t="str">
        <f t="shared" si="23"/>
        <v>*</v>
      </c>
      <c r="BS231" s="21" t="str">
        <f t="shared" si="24"/>
        <v>*</v>
      </c>
      <c r="BT231" s="8" t="str">
        <f t="shared" si="21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0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2"/>
        <v>Aderente</v>
      </c>
      <c r="BR232" s="21" t="str">
        <f t="shared" si="23"/>
        <v>*</v>
      </c>
      <c r="BS232" s="21" t="str">
        <f t="shared" si="24"/>
        <v>*</v>
      </c>
      <c r="BT232" s="8" t="str">
        <f t="shared" si="21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0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2"/>
        <v>Aderente</v>
      </c>
      <c r="BR233" s="21" t="str">
        <f t="shared" si="23"/>
        <v>*</v>
      </c>
      <c r="BS233" s="21" t="str">
        <f t="shared" si="24"/>
        <v>*</v>
      </c>
      <c r="BT233" s="8" t="str">
        <f t="shared" si="21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0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2"/>
        <v>Aderente</v>
      </c>
      <c r="BR234" s="21" t="str">
        <f t="shared" si="23"/>
        <v>*</v>
      </c>
      <c r="BS234" s="21" t="str">
        <f t="shared" si="24"/>
        <v>*</v>
      </c>
      <c r="BT234" s="8" t="str">
        <f t="shared" si="21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0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2"/>
        <v>Aderente</v>
      </c>
      <c r="BR235" s="21" t="str">
        <f t="shared" si="23"/>
        <v>*</v>
      </c>
      <c r="BS235" s="21" t="str">
        <f t="shared" si="24"/>
        <v>*</v>
      </c>
      <c r="BT235" s="8" t="str">
        <f t="shared" si="21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0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2"/>
        <v>Aderente</v>
      </c>
      <c r="BR236" s="21" t="str">
        <f t="shared" si="23"/>
        <v>*</v>
      </c>
      <c r="BS236" s="21" t="str">
        <f t="shared" si="24"/>
        <v>*</v>
      </c>
      <c r="BT236" s="8" t="str">
        <f t="shared" si="21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0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2"/>
        <v>Aderente</v>
      </c>
      <c r="BR237" s="21" t="str">
        <f t="shared" si="23"/>
        <v>*</v>
      </c>
      <c r="BS237" s="21" t="str">
        <f t="shared" si="24"/>
        <v>*</v>
      </c>
      <c r="BT237" s="8" t="str">
        <f t="shared" si="21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0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2"/>
        <v>Aderente</v>
      </c>
      <c r="BR238" s="21" t="str">
        <f t="shared" si="23"/>
        <v>*</v>
      </c>
      <c r="BS238" s="21" t="str">
        <f t="shared" si="24"/>
        <v>*</v>
      </c>
      <c r="BT238" s="8" t="str">
        <f t="shared" si="21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0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2"/>
        <v>Aderente</v>
      </c>
      <c r="BR239" s="21" t="str">
        <f t="shared" si="23"/>
        <v>*</v>
      </c>
      <c r="BS239" s="21" t="str">
        <f t="shared" si="24"/>
        <v>*</v>
      </c>
      <c r="BT239" s="8" t="str">
        <f t="shared" si="21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0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2"/>
        <v>Aderente</v>
      </c>
      <c r="BR240" s="21" t="str">
        <f t="shared" si="23"/>
        <v>*</v>
      </c>
      <c r="BS240" s="21" t="str">
        <f t="shared" si="24"/>
        <v>*</v>
      </c>
      <c r="BT240" s="8" t="str">
        <f t="shared" si="21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0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2"/>
        <v>Aderente</v>
      </c>
      <c r="BR241" s="21" t="str">
        <f t="shared" si="23"/>
        <v>*</v>
      </c>
      <c r="BS241" s="21" t="str">
        <f t="shared" si="24"/>
        <v>*</v>
      </c>
      <c r="BT241" s="8" t="str">
        <f t="shared" si="21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0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2"/>
        <v>Aderente</v>
      </c>
      <c r="BR242" s="21" t="str">
        <f t="shared" si="23"/>
        <v>*</v>
      </c>
      <c r="BS242" s="21" t="str">
        <f t="shared" si="24"/>
        <v>*</v>
      </c>
      <c r="BT242" s="8" t="str">
        <f t="shared" si="21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0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2"/>
        <v>Aderente</v>
      </c>
      <c r="BR243" s="21" t="str">
        <f t="shared" si="23"/>
        <v>*</v>
      </c>
      <c r="BS243" s="21" t="str">
        <f t="shared" si="24"/>
        <v>*</v>
      </c>
      <c r="BT243" s="8" t="str">
        <f t="shared" si="21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0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2"/>
        <v>Aderente</v>
      </c>
      <c r="BR244" s="21" t="str">
        <f t="shared" si="23"/>
        <v>*</v>
      </c>
      <c r="BS244" s="21" t="str">
        <f t="shared" si="24"/>
        <v>*</v>
      </c>
      <c r="BT244" s="8" t="str">
        <f t="shared" si="21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0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2"/>
        <v>Aderente</v>
      </c>
      <c r="BR245" s="21" t="str">
        <f t="shared" si="23"/>
        <v>*</v>
      </c>
      <c r="BS245" s="21" t="str">
        <f t="shared" si="24"/>
        <v>*</v>
      </c>
      <c r="BT245" s="8" t="str">
        <f t="shared" si="21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0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2"/>
        <v>Aderente</v>
      </c>
      <c r="BR246" s="21" t="str">
        <f t="shared" si="23"/>
        <v>*</v>
      </c>
      <c r="BS246" s="21" t="str">
        <f t="shared" si="24"/>
        <v>*</v>
      </c>
      <c r="BT246" s="8" t="str">
        <f t="shared" si="21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0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2"/>
        <v>Aderente</v>
      </c>
      <c r="BR247" s="21" t="str">
        <f t="shared" si="23"/>
        <v>*</v>
      </c>
      <c r="BS247" s="21" t="str">
        <f t="shared" si="24"/>
        <v>*</v>
      </c>
      <c r="BT247" s="8" t="str">
        <f t="shared" si="21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0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2"/>
        <v>Aderente</v>
      </c>
      <c r="BR248" s="21" t="str">
        <f t="shared" si="23"/>
        <v>*</v>
      </c>
      <c r="BS248" s="21" t="str">
        <f t="shared" si="24"/>
        <v>*</v>
      </c>
      <c r="BT248" s="8" t="str">
        <f t="shared" si="21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0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2"/>
        <v>Aderente</v>
      </c>
      <c r="BR249" s="21" t="str">
        <f t="shared" si="23"/>
        <v>*</v>
      </c>
      <c r="BS249" s="21" t="str">
        <f t="shared" si="24"/>
        <v>*</v>
      </c>
      <c r="BT249" s="8" t="str">
        <f t="shared" si="21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0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2"/>
        <v>Aderente</v>
      </c>
      <c r="BR250" s="21" t="str">
        <f t="shared" si="23"/>
        <v>*</v>
      </c>
      <c r="BS250" s="21" t="str">
        <f t="shared" si="24"/>
        <v>*</v>
      </c>
      <c r="BT250" s="8" t="str">
        <f t="shared" si="21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0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2"/>
        <v>Aderente</v>
      </c>
      <c r="BR251" s="21" t="str">
        <f t="shared" si="23"/>
        <v>*</v>
      </c>
      <c r="BS251" s="21" t="str">
        <f t="shared" si="24"/>
        <v>*</v>
      </c>
      <c r="BT251" s="8" t="str">
        <f t="shared" si="21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0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2"/>
        <v>Aderente</v>
      </c>
      <c r="BR252" s="21" t="str">
        <f t="shared" si="23"/>
        <v>*</v>
      </c>
      <c r="BS252" s="21" t="str">
        <f t="shared" si="24"/>
        <v>*</v>
      </c>
      <c r="BT252" s="8" t="str">
        <f t="shared" si="21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0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2"/>
        <v>Aderente</v>
      </c>
      <c r="BR253" s="21" t="str">
        <f t="shared" si="23"/>
        <v>*</v>
      </c>
      <c r="BS253" s="21" t="str">
        <f t="shared" si="24"/>
        <v>*</v>
      </c>
      <c r="BT253" s="8" t="str">
        <f t="shared" si="21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0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2"/>
        <v>Aderente</v>
      </c>
      <c r="BR254" s="21" t="str">
        <f t="shared" si="23"/>
        <v>*</v>
      </c>
      <c r="BS254" s="21" t="str">
        <f t="shared" si="24"/>
        <v>*</v>
      </c>
      <c r="BT254" s="8" t="str">
        <f t="shared" si="21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0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2"/>
        <v>Aderente</v>
      </c>
      <c r="BR255" s="21" t="str">
        <f t="shared" si="23"/>
        <v>*</v>
      </c>
      <c r="BS255" s="21" t="str">
        <f t="shared" si="24"/>
        <v>*</v>
      </c>
      <c r="BT255" s="8" t="str">
        <f t="shared" si="21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0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2"/>
        <v>Aderente</v>
      </c>
      <c r="BR256" s="21" t="str">
        <f t="shared" si="23"/>
        <v>*</v>
      </c>
      <c r="BS256" s="21" t="str">
        <f t="shared" si="24"/>
        <v>*</v>
      </c>
      <c r="BT256" s="8" t="str">
        <f t="shared" si="21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0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2"/>
        <v>Aderente</v>
      </c>
      <c r="BR257" s="21" t="str">
        <f t="shared" si="23"/>
        <v>*</v>
      </c>
      <c r="BS257" s="21" t="str">
        <f t="shared" si="24"/>
        <v>*</v>
      </c>
      <c r="BT257" s="8" t="str">
        <f t="shared" si="21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0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2"/>
        <v>Aderente</v>
      </c>
      <c r="BR258" s="21" t="str">
        <f t="shared" si="23"/>
        <v>*</v>
      </c>
      <c r="BS258" s="21" t="str">
        <f t="shared" si="24"/>
        <v>*</v>
      </c>
      <c r="BT258" s="8" t="str">
        <f t="shared" si="21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0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2"/>
        <v>Aderente</v>
      </c>
      <c r="BR259" s="21" t="str">
        <f t="shared" si="23"/>
        <v>*</v>
      </c>
      <c r="BS259" s="21" t="str">
        <f t="shared" si="24"/>
        <v>*</v>
      </c>
      <c r="BT259" s="8" t="str">
        <f t="shared" si="21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0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2"/>
        <v>Aderente</v>
      </c>
      <c r="BR260" s="21" t="str">
        <f t="shared" si="23"/>
        <v>*</v>
      </c>
      <c r="BS260" s="21" t="str">
        <f t="shared" si="24"/>
        <v>*</v>
      </c>
      <c r="BT260" s="8" t="str">
        <f t="shared" si="21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0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2"/>
        <v>Aderente</v>
      </c>
      <c r="BR261" s="21" t="str">
        <f t="shared" si="23"/>
        <v>*</v>
      </c>
      <c r="BS261" s="21" t="str">
        <f t="shared" si="24"/>
        <v>*</v>
      </c>
      <c r="BT261" s="8" t="str">
        <f t="shared" si="21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0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2"/>
        <v>Aderente</v>
      </c>
      <c r="BR262" s="21" t="str">
        <f t="shared" si="23"/>
        <v>*</v>
      </c>
      <c r="BS262" s="21" t="str">
        <f t="shared" si="24"/>
        <v>*</v>
      </c>
      <c r="BT262" s="8" t="str">
        <f t="shared" si="21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0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2"/>
        <v>Aderente</v>
      </c>
      <c r="BR263" s="21" t="str">
        <f t="shared" si="23"/>
        <v>*</v>
      </c>
      <c r="BS263" s="21" t="str">
        <f t="shared" si="24"/>
        <v>*</v>
      </c>
      <c r="BT263" s="8" t="str">
        <f t="shared" si="21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0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2"/>
        <v>Aderente</v>
      </c>
      <c r="BR264" s="21" t="str">
        <f t="shared" si="23"/>
        <v>*</v>
      </c>
      <c r="BS264" s="21" t="str">
        <f t="shared" si="24"/>
        <v>*</v>
      </c>
      <c r="BT264" s="8" t="str">
        <f t="shared" si="21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0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2"/>
        <v>Aderente</v>
      </c>
      <c r="BR265" s="21" t="str">
        <f t="shared" si="23"/>
        <v>*</v>
      </c>
      <c r="BS265" s="21" t="str">
        <f t="shared" si="24"/>
        <v>*</v>
      </c>
      <c r="BT265" s="8" t="str">
        <f t="shared" si="21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0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2"/>
        <v>Aderente</v>
      </c>
      <c r="BR266" s="21" t="str">
        <f t="shared" si="23"/>
        <v>*</v>
      </c>
      <c r="BS266" s="21" t="str">
        <f t="shared" si="24"/>
        <v>*</v>
      </c>
      <c r="BT266" s="8" t="str">
        <f t="shared" si="21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5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2"/>
        <v>Aderente</v>
      </c>
      <c r="BR267" s="21" t="str">
        <f t="shared" si="23"/>
        <v>*</v>
      </c>
      <c r="BS267" s="21" t="str">
        <f t="shared" si="24"/>
        <v>*</v>
      </c>
      <c r="BT267" s="8" t="str">
        <f t="shared" si="21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2"/>
        <v>Aderente</v>
      </c>
      <c r="BR268" s="21" t="str">
        <f t="shared" si="23"/>
        <v>*</v>
      </c>
      <c r="BS268" s="21" t="str">
        <f t="shared" si="24"/>
        <v>*</v>
      </c>
      <c r="BT268" s="8" t="str">
        <f t="shared" si="21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2"/>
        <v>Aderente</v>
      </c>
      <c r="BR269" s="21" t="str">
        <f t="shared" si="23"/>
        <v>*</v>
      </c>
      <c r="BS269" s="21" t="str">
        <f t="shared" si="24"/>
        <v>*</v>
      </c>
      <c r="BT269" s="8" t="str">
        <f t="shared" si="21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2"/>
        <v>Aderente</v>
      </c>
      <c r="BR270" s="21" t="str">
        <f t="shared" si="23"/>
        <v>*</v>
      </c>
      <c r="BS270" s="21" t="str">
        <f t="shared" si="24"/>
        <v>*</v>
      </c>
      <c r="BT270" s="8" t="str">
        <f t="shared" ref="BT270:BT333" si="26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7">IF(AND(BR271&lt;1,BS271&lt;1),"Produção e Intervalo",IF(BR271&lt;1,"Intervalo",IF(BS271&lt;1,"Produção","Aderente")))</f>
        <v>Aderente</v>
      </c>
      <c r="BR271" s="21" t="str">
        <f t="shared" ref="BR271:BR334" si="28">IF(OR(B271="",F271=""),"*",AY271/P271)</f>
        <v>*</v>
      </c>
      <c r="BS271" s="21" t="str">
        <f t="shared" ref="BS271:BS334" si="29">IF(OR(B271="",F271=""),"*",BA271/Q271)</f>
        <v>*</v>
      </c>
      <c r="BT271" s="8" t="str">
        <f t="shared" si="26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7"/>
        <v>Aderente</v>
      </c>
      <c r="BR272" s="21" t="str">
        <f t="shared" si="28"/>
        <v>*</v>
      </c>
      <c r="BS272" s="21" t="str">
        <f t="shared" si="29"/>
        <v>*</v>
      </c>
      <c r="BT272" s="8" t="str">
        <f t="shared" si="26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7"/>
        <v>Aderente</v>
      </c>
      <c r="BR273" s="21" t="str">
        <f t="shared" si="28"/>
        <v>*</v>
      </c>
      <c r="BS273" s="21" t="str">
        <f t="shared" si="29"/>
        <v>*</v>
      </c>
      <c r="BT273" s="8" t="str">
        <f t="shared" si="26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7"/>
        <v>Aderente</v>
      </c>
      <c r="BR274" s="21" t="str">
        <f t="shared" si="28"/>
        <v>*</v>
      </c>
      <c r="BS274" s="21" t="str">
        <f t="shared" si="29"/>
        <v>*</v>
      </c>
      <c r="BT274" s="8" t="str">
        <f t="shared" si="26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7"/>
        <v>Aderente</v>
      </c>
      <c r="BR275" s="21" t="str">
        <f t="shared" si="28"/>
        <v>*</v>
      </c>
      <c r="BS275" s="21" t="str">
        <f t="shared" si="29"/>
        <v>*</v>
      </c>
      <c r="BT275" s="8" t="str">
        <f t="shared" si="26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7"/>
        <v>Aderente</v>
      </c>
      <c r="BR276" s="21" t="str">
        <f t="shared" si="28"/>
        <v>*</v>
      </c>
      <c r="BS276" s="21" t="str">
        <f t="shared" si="29"/>
        <v>*</v>
      </c>
      <c r="BT276" s="8" t="str">
        <f t="shared" si="26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7"/>
        <v>Aderente</v>
      </c>
      <c r="BR277" s="21" t="str">
        <f t="shared" si="28"/>
        <v>*</v>
      </c>
      <c r="BS277" s="21" t="str">
        <f t="shared" si="29"/>
        <v>*</v>
      </c>
      <c r="BT277" s="8" t="str">
        <f t="shared" si="26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7"/>
        <v>Aderente</v>
      </c>
      <c r="BR278" s="21" t="str">
        <f t="shared" si="28"/>
        <v>*</v>
      </c>
      <c r="BS278" s="21" t="str">
        <f t="shared" si="29"/>
        <v>*</v>
      </c>
      <c r="BT278" s="8" t="str">
        <f t="shared" si="26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7"/>
        <v>Aderente</v>
      </c>
      <c r="BR279" s="21" t="str">
        <f t="shared" si="28"/>
        <v>*</v>
      </c>
      <c r="BS279" s="21" t="str">
        <f t="shared" si="29"/>
        <v>*</v>
      </c>
      <c r="BT279" s="8" t="str">
        <f t="shared" si="26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7"/>
        <v>Aderente</v>
      </c>
      <c r="BR280" s="21" t="str">
        <f t="shared" si="28"/>
        <v>*</v>
      </c>
      <c r="BS280" s="21" t="str">
        <f t="shared" si="29"/>
        <v>*</v>
      </c>
      <c r="BT280" s="8" t="str">
        <f t="shared" si="26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7"/>
        <v>Aderente</v>
      </c>
      <c r="BR281" s="21" t="str">
        <f t="shared" si="28"/>
        <v>*</v>
      </c>
      <c r="BS281" s="21" t="str">
        <f t="shared" si="29"/>
        <v>*</v>
      </c>
      <c r="BT281" s="8" t="str">
        <f t="shared" si="26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7"/>
        <v>Aderente</v>
      </c>
      <c r="BR282" s="21" t="str">
        <f t="shared" si="28"/>
        <v>*</v>
      </c>
      <c r="BS282" s="21" t="str">
        <f t="shared" si="29"/>
        <v>*</v>
      </c>
      <c r="BT282" s="8" t="str">
        <f t="shared" si="26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7"/>
        <v>Aderente</v>
      </c>
      <c r="BR283" s="21" t="str">
        <f t="shared" si="28"/>
        <v>*</v>
      </c>
      <c r="BS283" s="21" t="str">
        <f t="shared" si="29"/>
        <v>*</v>
      </c>
      <c r="BT283" s="8" t="str">
        <f t="shared" si="26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7"/>
        <v>Aderente</v>
      </c>
      <c r="BR284" s="21" t="str">
        <f t="shared" si="28"/>
        <v>*</v>
      </c>
      <c r="BS284" s="21" t="str">
        <f t="shared" si="29"/>
        <v>*</v>
      </c>
      <c r="BT284" s="8" t="str">
        <f t="shared" si="26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7"/>
        <v>Aderente</v>
      </c>
      <c r="BR285" s="21" t="str">
        <f t="shared" si="28"/>
        <v>*</v>
      </c>
      <c r="BS285" s="21" t="str">
        <f t="shared" si="29"/>
        <v>*</v>
      </c>
      <c r="BT285" s="8" t="str">
        <f t="shared" si="26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7"/>
        <v>Aderente</v>
      </c>
      <c r="BR286" s="21" t="str">
        <f t="shared" si="28"/>
        <v>*</v>
      </c>
      <c r="BS286" s="21" t="str">
        <f t="shared" si="29"/>
        <v>*</v>
      </c>
      <c r="BT286" s="8" t="str">
        <f t="shared" si="26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7"/>
        <v>Aderente</v>
      </c>
      <c r="BR287" s="21" t="str">
        <f t="shared" si="28"/>
        <v>*</v>
      </c>
      <c r="BS287" s="21" t="str">
        <f t="shared" si="29"/>
        <v>*</v>
      </c>
      <c r="BT287" s="8" t="str">
        <f t="shared" si="26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7"/>
        <v>Aderente</v>
      </c>
      <c r="BR288" s="21" t="str">
        <f t="shared" si="28"/>
        <v>*</v>
      </c>
      <c r="BS288" s="21" t="str">
        <f t="shared" si="29"/>
        <v>*</v>
      </c>
      <c r="BT288" s="8" t="str">
        <f t="shared" si="26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7"/>
        <v>Aderente</v>
      </c>
      <c r="BR289" s="21" t="str">
        <f t="shared" si="28"/>
        <v>*</v>
      </c>
      <c r="BS289" s="21" t="str">
        <f t="shared" si="29"/>
        <v>*</v>
      </c>
      <c r="BT289" s="8" t="str">
        <f t="shared" si="26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7"/>
        <v>Aderente</v>
      </c>
      <c r="BR290" s="21" t="str">
        <f t="shared" si="28"/>
        <v>*</v>
      </c>
      <c r="BS290" s="21" t="str">
        <f t="shared" si="29"/>
        <v>*</v>
      </c>
      <c r="BT290" s="8" t="str">
        <f t="shared" si="26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7"/>
        <v>Aderente</v>
      </c>
      <c r="BR291" s="21" t="str">
        <f t="shared" si="28"/>
        <v>*</v>
      </c>
      <c r="BS291" s="21" t="str">
        <f t="shared" si="29"/>
        <v>*</v>
      </c>
      <c r="BT291" s="8" t="str">
        <f t="shared" si="26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7"/>
        <v>Aderente</v>
      </c>
      <c r="BR292" s="21" t="str">
        <f t="shared" si="28"/>
        <v>*</v>
      </c>
      <c r="BS292" s="21" t="str">
        <f t="shared" si="29"/>
        <v>*</v>
      </c>
      <c r="BT292" s="8" t="str">
        <f t="shared" si="26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7"/>
        <v>Aderente</v>
      </c>
      <c r="BR293" s="21" t="str">
        <f t="shared" si="28"/>
        <v>*</v>
      </c>
      <c r="BS293" s="21" t="str">
        <f t="shared" si="29"/>
        <v>*</v>
      </c>
      <c r="BT293" s="8" t="str">
        <f t="shared" si="26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7"/>
        <v>Aderente</v>
      </c>
      <c r="BR294" s="21" t="str">
        <f t="shared" si="28"/>
        <v>*</v>
      </c>
      <c r="BS294" s="21" t="str">
        <f t="shared" si="29"/>
        <v>*</v>
      </c>
      <c r="BT294" s="8" t="str">
        <f t="shared" si="26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7"/>
        <v>Aderente</v>
      </c>
      <c r="BR295" s="21" t="str">
        <f t="shared" si="28"/>
        <v>*</v>
      </c>
      <c r="BS295" s="21" t="str">
        <f t="shared" si="29"/>
        <v>*</v>
      </c>
      <c r="BT295" s="8" t="str">
        <f t="shared" si="26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7"/>
        <v>Aderente</v>
      </c>
      <c r="BR296" s="21" t="str">
        <f t="shared" si="28"/>
        <v>*</v>
      </c>
      <c r="BS296" s="21" t="str">
        <f t="shared" si="29"/>
        <v>*</v>
      </c>
      <c r="BT296" s="8" t="str">
        <f t="shared" si="26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7"/>
        <v>Aderente</v>
      </c>
      <c r="BR297" s="21" t="str">
        <f t="shared" si="28"/>
        <v>*</v>
      </c>
      <c r="BS297" s="21" t="str">
        <f t="shared" si="29"/>
        <v>*</v>
      </c>
      <c r="BT297" s="8" t="str">
        <f t="shared" si="26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7"/>
        <v>Aderente</v>
      </c>
      <c r="BR298" s="21" t="str">
        <f t="shared" si="28"/>
        <v>*</v>
      </c>
      <c r="BS298" s="21" t="str">
        <f t="shared" si="29"/>
        <v>*</v>
      </c>
      <c r="BT298" s="8" t="str">
        <f t="shared" si="26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7"/>
        <v>Aderente</v>
      </c>
      <c r="BR299" s="21" t="str">
        <f t="shared" si="28"/>
        <v>*</v>
      </c>
      <c r="BS299" s="21" t="str">
        <f t="shared" si="29"/>
        <v>*</v>
      </c>
      <c r="BT299" s="8" t="str">
        <f t="shared" si="26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7"/>
        <v>Aderente</v>
      </c>
      <c r="BR300" s="21" t="str">
        <f t="shared" si="28"/>
        <v>*</v>
      </c>
      <c r="BS300" s="21" t="str">
        <f t="shared" si="29"/>
        <v>*</v>
      </c>
      <c r="BT300" s="8" t="str">
        <f t="shared" si="26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7"/>
        <v>Aderente</v>
      </c>
      <c r="BR301" s="21" t="str">
        <f t="shared" si="28"/>
        <v>*</v>
      </c>
      <c r="BS301" s="21" t="str">
        <f t="shared" si="29"/>
        <v>*</v>
      </c>
      <c r="BT301" s="8" t="str">
        <f t="shared" si="26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7"/>
        <v>Aderente</v>
      </c>
      <c r="BR302" s="21" t="str">
        <f t="shared" si="28"/>
        <v>*</v>
      </c>
      <c r="BS302" s="21" t="str">
        <f t="shared" si="29"/>
        <v>*</v>
      </c>
      <c r="BT302" s="8" t="str">
        <f t="shared" si="26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7"/>
        <v>Aderente</v>
      </c>
      <c r="BR303" s="21" t="str">
        <f t="shared" si="28"/>
        <v>*</v>
      </c>
      <c r="BS303" s="21" t="str">
        <f t="shared" si="29"/>
        <v>*</v>
      </c>
      <c r="BT303" s="8" t="str">
        <f t="shared" si="26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7"/>
        <v>Aderente</v>
      </c>
      <c r="BR304" s="21" t="str">
        <f t="shared" si="28"/>
        <v>*</v>
      </c>
      <c r="BS304" s="21" t="str">
        <f t="shared" si="29"/>
        <v>*</v>
      </c>
      <c r="BT304" s="8" t="str">
        <f t="shared" si="26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7"/>
        <v>Aderente</v>
      </c>
      <c r="BR305" s="21" t="str">
        <f t="shared" si="28"/>
        <v>*</v>
      </c>
      <c r="BS305" s="21" t="str">
        <f t="shared" si="29"/>
        <v>*</v>
      </c>
      <c r="BT305" s="8" t="str">
        <f t="shared" si="26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7"/>
        <v>Aderente</v>
      </c>
      <c r="BR306" s="21" t="str">
        <f t="shared" si="28"/>
        <v>*</v>
      </c>
      <c r="BS306" s="21" t="str">
        <f t="shared" si="29"/>
        <v>*</v>
      </c>
      <c r="BT306" s="8" t="str">
        <f t="shared" si="26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7"/>
        <v>Aderente</v>
      </c>
      <c r="BR307" s="21" t="str">
        <f t="shared" si="28"/>
        <v>*</v>
      </c>
      <c r="BS307" s="21" t="str">
        <f t="shared" si="29"/>
        <v>*</v>
      </c>
      <c r="BT307" s="8" t="str">
        <f t="shared" si="26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7"/>
        <v>Aderente</v>
      </c>
      <c r="BR308" s="21" t="str">
        <f t="shared" si="28"/>
        <v>*</v>
      </c>
      <c r="BS308" s="21" t="str">
        <f t="shared" si="29"/>
        <v>*</v>
      </c>
      <c r="BT308" s="8" t="str">
        <f t="shared" si="26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7"/>
        <v>Aderente</v>
      </c>
      <c r="BR309" s="21" t="str">
        <f t="shared" si="28"/>
        <v>*</v>
      </c>
      <c r="BS309" s="21" t="str">
        <f t="shared" si="29"/>
        <v>*</v>
      </c>
      <c r="BT309" s="8" t="str">
        <f t="shared" si="26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5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7"/>
        <v>Aderente</v>
      </c>
      <c r="BR310" s="21" t="str">
        <f t="shared" si="28"/>
        <v>*</v>
      </c>
      <c r="BS310" s="21" t="str">
        <f t="shared" si="29"/>
        <v>*</v>
      </c>
      <c r="BT310" s="8" t="str">
        <f t="shared" si="26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5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7"/>
        <v>Aderente</v>
      </c>
      <c r="BR311" s="21" t="str">
        <f t="shared" si="28"/>
        <v>*</v>
      </c>
      <c r="BS311" s="21" t="str">
        <f t="shared" si="29"/>
        <v>*</v>
      </c>
      <c r="BT311" s="8" t="str">
        <f t="shared" si="26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5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7"/>
        <v>Aderente</v>
      </c>
      <c r="BR312" s="21" t="str">
        <f t="shared" si="28"/>
        <v>*</v>
      </c>
      <c r="BS312" s="21" t="str">
        <f t="shared" si="29"/>
        <v>*</v>
      </c>
      <c r="BT312" s="8" t="str">
        <f t="shared" si="26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5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7"/>
        <v>Aderente</v>
      </c>
      <c r="BR313" s="21" t="str">
        <f t="shared" si="28"/>
        <v>*</v>
      </c>
      <c r="BS313" s="21" t="str">
        <f t="shared" si="29"/>
        <v>*</v>
      </c>
      <c r="BT313" s="8" t="str">
        <f t="shared" si="26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5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7"/>
        <v>Aderente</v>
      </c>
      <c r="BR314" s="21" t="str">
        <f t="shared" si="28"/>
        <v>*</v>
      </c>
      <c r="BS314" s="21" t="str">
        <f t="shared" si="29"/>
        <v>*</v>
      </c>
      <c r="BT314" s="8" t="str">
        <f t="shared" si="26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5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7"/>
        <v>Aderente</v>
      </c>
      <c r="BR315" s="21" t="str">
        <f t="shared" si="28"/>
        <v>*</v>
      </c>
      <c r="BS315" s="21" t="str">
        <f t="shared" si="29"/>
        <v>*</v>
      </c>
      <c r="BT315" s="8" t="str">
        <f t="shared" si="26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5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7"/>
        <v>Aderente</v>
      </c>
      <c r="BR316" s="21" t="str">
        <f t="shared" si="28"/>
        <v>*</v>
      </c>
      <c r="BS316" s="21" t="str">
        <f t="shared" si="29"/>
        <v>*</v>
      </c>
      <c r="BT316" s="8" t="str">
        <f t="shared" si="26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5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7"/>
        <v>Aderente</v>
      </c>
      <c r="BR317" s="21" t="str">
        <f t="shared" si="28"/>
        <v>*</v>
      </c>
      <c r="BS317" s="21" t="str">
        <f t="shared" si="29"/>
        <v>*</v>
      </c>
      <c r="BT317" s="8" t="str">
        <f t="shared" si="26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5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7"/>
        <v>Aderente</v>
      </c>
      <c r="BR318" s="21" t="str">
        <f t="shared" si="28"/>
        <v>*</v>
      </c>
      <c r="BS318" s="21" t="str">
        <f t="shared" si="29"/>
        <v>*</v>
      </c>
      <c r="BT318" s="8" t="str">
        <f t="shared" si="26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5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7"/>
        <v>Aderente</v>
      </c>
      <c r="BR319" s="21" t="str">
        <f t="shared" si="28"/>
        <v>*</v>
      </c>
      <c r="BS319" s="21" t="str">
        <f t="shared" si="29"/>
        <v>*</v>
      </c>
      <c r="BT319" s="8" t="str">
        <f t="shared" si="26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5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7"/>
        <v>Aderente</v>
      </c>
      <c r="BR320" s="21" t="str">
        <f t="shared" si="28"/>
        <v>*</v>
      </c>
      <c r="BS320" s="21" t="str">
        <f t="shared" si="29"/>
        <v>*</v>
      </c>
      <c r="BT320" s="8" t="str">
        <f t="shared" si="26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5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7"/>
        <v>Aderente</v>
      </c>
      <c r="BR321" s="21" t="str">
        <f t="shared" si="28"/>
        <v>*</v>
      </c>
      <c r="BS321" s="21" t="str">
        <f t="shared" si="29"/>
        <v>*</v>
      </c>
      <c r="BT321" s="8" t="str">
        <f t="shared" si="26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5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7"/>
        <v>Aderente</v>
      </c>
      <c r="BR322" s="21" t="str">
        <f t="shared" si="28"/>
        <v>*</v>
      </c>
      <c r="BS322" s="21" t="str">
        <f t="shared" si="29"/>
        <v>*</v>
      </c>
      <c r="BT322" s="8" t="str">
        <f t="shared" si="26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5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7"/>
        <v>Aderente</v>
      </c>
      <c r="BR323" s="21" t="str">
        <f t="shared" si="28"/>
        <v>*</v>
      </c>
      <c r="BS323" s="21" t="str">
        <f t="shared" si="29"/>
        <v>*</v>
      </c>
      <c r="BT323" s="8" t="str">
        <f t="shared" si="26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5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7"/>
        <v>Aderente</v>
      </c>
      <c r="BR324" s="21" t="str">
        <f t="shared" si="28"/>
        <v>*</v>
      </c>
      <c r="BS324" s="21" t="str">
        <f t="shared" si="29"/>
        <v>*</v>
      </c>
      <c r="BT324" s="8" t="str">
        <f t="shared" si="26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5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7"/>
        <v>Aderente</v>
      </c>
      <c r="BR325" s="21" t="str">
        <f t="shared" si="28"/>
        <v>*</v>
      </c>
      <c r="BS325" s="21" t="str">
        <f t="shared" si="29"/>
        <v>*</v>
      </c>
      <c r="BT325" s="8" t="str">
        <f t="shared" si="26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5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7"/>
        <v>Aderente</v>
      </c>
      <c r="BR326" s="21" t="str">
        <f t="shared" si="28"/>
        <v>*</v>
      </c>
      <c r="BS326" s="21" t="str">
        <f t="shared" si="29"/>
        <v>*</v>
      </c>
      <c r="BT326" s="8" t="str">
        <f t="shared" si="26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5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7"/>
        <v>Aderente</v>
      </c>
      <c r="BR327" s="21" t="str">
        <f t="shared" si="28"/>
        <v>*</v>
      </c>
      <c r="BS327" s="21" t="str">
        <f t="shared" si="29"/>
        <v>*</v>
      </c>
      <c r="BT327" s="8" t="str">
        <f t="shared" si="26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5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7"/>
        <v>Aderente</v>
      </c>
      <c r="BR328" s="21" t="str">
        <f t="shared" si="28"/>
        <v>*</v>
      </c>
      <c r="BS328" s="21" t="str">
        <f t="shared" si="29"/>
        <v>*</v>
      </c>
      <c r="BT328" s="8" t="str">
        <f t="shared" si="26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5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7"/>
        <v>Aderente</v>
      </c>
      <c r="BR329" s="21" t="str">
        <f t="shared" si="28"/>
        <v>*</v>
      </c>
      <c r="BS329" s="21" t="str">
        <f t="shared" si="29"/>
        <v>*</v>
      </c>
      <c r="BT329" s="8" t="str">
        <f t="shared" si="26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5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7"/>
        <v>Aderente</v>
      </c>
      <c r="BR330" s="21" t="str">
        <f t="shared" si="28"/>
        <v>*</v>
      </c>
      <c r="BS330" s="21" t="str">
        <f t="shared" si="29"/>
        <v>*</v>
      </c>
      <c r="BT330" s="8" t="str">
        <f t="shared" si="26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30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7"/>
        <v>Aderente</v>
      </c>
      <c r="BR331" s="21" t="str">
        <f t="shared" si="28"/>
        <v>*</v>
      </c>
      <c r="BS331" s="21" t="str">
        <f t="shared" si="29"/>
        <v>*</v>
      </c>
      <c r="BT331" s="8" t="str">
        <f t="shared" si="26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7"/>
        <v>Aderente</v>
      </c>
      <c r="BR332" s="21" t="str">
        <f t="shared" si="28"/>
        <v>*</v>
      </c>
      <c r="BS332" s="21" t="str">
        <f t="shared" si="29"/>
        <v>*</v>
      </c>
      <c r="BT332" s="8" t="str">
        <f t="shared" si="26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7"/>
        <v>Aderente</v>
      </c>
      <c r="BR333" s="21" t="str">
        <f t="shared" si="28"/>
        <v>*</v>
      </c>
      <c r="BS333" s="21" t="str">
        <f t="shared" si="29"/>
        <v>*</v>
      </c>
      <c r="BT333" s="8" t="str">
        <f t="shared" si="26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7"/>
        <v>Aderente</v>
      </c>
      <c r="BR334" s="21" t="str">
        <f t="shared" si="28"/>
        <v>*</v>
      </c>
      <c r="BS334" s="21" t="str">
        <f t="shared" si="29"/>
        <v>*</v>
      </c>
      <c r="BT334" s="8" t="str">
        <f t="shared" ref="BT334:BT397" si="31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2">IF(AND(BR335&lt;1,BS335&lt;1),"Produção e Intervalo",IF(BR335&lt;1,"Intervalo",IF(BS335&lt;1,"Produção","Aderente")))</f>
        <v>Aderente</v>
      </c>
      <c r="BR335" s="21" t="str">
        <f t="shared" ref="BR335:BR398" si="33">IF(OR(B335="",F335=""),"*",AY335/P335)</f>
        <v>*</v>
      </c>
      <c r="BS335" s="21" t="str">
        <f t="shared" ref="BS335:BS398" si="34">IF(OR(B335="",F335=""),"*",BA335/Q335)</f>
        <v>*</v>
      </c>
      <c r="BT335" s="8" t="str">
        <f t="shared" si="31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2"/>
        <v>Aderente</v>
      </c>
      <c r="BR336" s="21" t="str">
        <f t="shared" si="33"/>
        <v>*</v>
      </c>
      <c r="BS336" s="21" t="str">
        <f t="shared" si="34"/>
        <v>*</v>
      </c>
      <c r="BT336" s="8" t="str">
        <f t="shared" si="31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2"/>
        <v>Aderente</v>
      </c>
      <c r="BR337" s="21" t="str">
        <f t="shared" si="33"/>
        <v>*</v>
      </c>
      <c r="BS337" s="21" t="str">
        <f t="shared" si="34"/>
        <v>*</v>
      </c>
      <c r="BT337" s="8" t="str">
        <f t="shared" si="31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2"/>
        <v>Aderente</v>
      </c>
      <c r="BR338" s="21" t="str">
        <f t="shared" si="33"/>
        <v>*</v>
      </c>
      <c r="BS338" s="21" t="str">
        <f t="shared" si="34"/>
        <v>*</v>
      </c>
      <c r="BT338" s="8" t="str">
        <f t="shared" si="31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2"/>
        <v>Aderente</v>
      </c>
      <c r="BR339" s="21" t="str">
        <f t="shared" si="33"/>
        <v>*</v>
      </c>
      <c r="BS339" s="21" t="str">
        <f t="shared" si="34"/>
        <v>*</v>
      </c>
      <c r="BT339" s="8" t="str">
        <f t="shared" si="31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2"/>
        <v>Aderente</v>
      </c>
      <c r="BR340" s="21" t="str">
        <f t="shared" si="33"/>
        <v>*</v>
      </c>
      <c r="BS340" s="21" t="str">
        <f t="shared" si="34"/>
        <v>*</v>
      </c>
      <c r="BT340" s="8" t="str">
        <f t="shared" si="31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2"/>
        <v>Aderente</v>
      </c>
      <c r="BR341" s="21" t="str">
        <f t="shared" si="33"/>
        <v>*</v>
      </c>
      <c r="BS341" s="21" t="str">
        <f t="shared" si="34"/>
        <v>*</v>
      </c>
      <c r="BT341" s="8" t="str">
        <f t="shared" si="31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2"/>
        <v>Aderente</v>
      </c>
      <c r="BR342" s="21" t="str">
        <f t="shared" si="33"/>
        <v>*</v>
      </c>
      <c r="BS342" s="21" t="str">
        <f t="shared" si="34"/>
        <v>*</v>
      </c>
      <c r="BT342" s="8" t="str">
        <f t="shared" si="31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2"/>
        <v>Aderente</v>
      </c>
      <c r="BR343" s="21" t="str">
        <f t="shared" si="33"/>
        <v>*</v>
      </c>
      <c r="BS343" s="21" t="str">
        <f t="shared" si="34"/>
        <v>*</v>
      </c>
      <c r="BT343" s="8" t="str">
        <f t="shared" si="31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2"/>
        <v>Aderente</v>
      </c>
      <c r="BR344" s="21" t="str">
        <f t="shared" si="33"/>
        <v>*</v>
      </c>
      <c r="BS344" s="21" t="str">
        <f t="shared" si="34"/>
        <v>*</v>
      </c>
      <c r="BT344" s="8" t="str">
        <f t="shared" si="31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2"/>
        <v>Aderente</v>
      </c>
      <c r="BR345" s="21" t="str">
        <f t="shared" si="33"/>
        <v>*</v>
      </c>
      <c r="BS345" s="21" t="str">
        <f t="shared" si="34"/>
        <v>*</v>
      </c>
      <c r="BT345" s="8" t="str">
        <f t="shared" si="31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2"/>
        <v>Aderente</v>
      </c>
      <c r="BR346" s="21" t="str">
        <f t="shared" si="33"/>
        <v>*</v>
      </c>
      <c r="BS346" s="21" t="str">
        <f t="shared" si="34"/>
        <v>*</v>
      </c>
      <c r="BT346" s="8" t="str">
        <f t="shared" si="31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2"/>
        <v>Aderente</v>
      </c>
      <c r="BR347" s="21" t="str">
        <f t="shared" si="33"/>
        <v>*</v>
      </c>
      <c r="BS347" s="21" t="str">
        <f t="shared" si="34"/>
        <v>*</v>
      </c>
      <c r="BT347" s="8" t="str">
        <f t="shared" si="31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2"/>
        <v>Aderente</v>
      </c>
      <c r="BR348" s="21" t="str">
        <f t="shared" si="33"/>
        <v>*</v>
      </c>
      <c r="BS348" s="21" t="str">
        <f t="shared" si="34"/>
        <v>*</v>
      </c>
      <c r="BT348" s="8" t="str">
        <f t="shared" si="31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2"/>
        <v>Aderente</v>
      </c>
      <c r="BR349" s="21" t="str">
        <f t="shared" si="33"/>
        <v>*</v>
      </c>
      <c r="BS349" s="21" t="str">
        <f t="shared" si="34"/>
        <v>*</v>
      </c>
      <c r="BT349" s="8" t="str">
        <f t="shared" si="31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2"/>
        <v>Aderente</v>
      </c>
      <c r="BR350" s="21" t="str">
        <f t="shared" si="33"/>
        <v>*</v>
      </c>
      <c r="BS350" s="21" t="str">
        <f t="shared" si="34"/>
        <v>*</v>
      </c>
      <c r="BT350" s="8" t="str">
        <f t="shared" si="31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2"/>
        <v>Aderente</v>
      </c>
      <c r="BR351" s="21" t="str">
        <f t="shared" si="33"/>
        <v>*</v>
      </c>
      <c r="BS351" s="21" t="str">
        <f t="shared" si="34"/>
        <v>*</v>
      </c>
      <c r="BT351" s="8" t="str">
        <f t="shared" si="31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2"/>
        <v>Aderente</v>
      </c>
      <c r="BR352" s="21" t="str">
        <f t="shared" si="33"/>
        <v>*</v>
      </c>
      <c r="BS352" s="21" t="str">
        <f t="shared" si="34"/>
        <v>*</v>
      </c>
      <c r="BT352" s="8" t="str">
        <f t="shared" si="31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2"/>
        <v>Aderente</v>
      </c>
      <c r="BR353" s="21" t="str">
        <f t="shared" si="33"/>
        <v>*</v>
      </c>
      <c r="BS353" s="21" t="str">
        <f t="shared" si="34"/>
        <v>*</v>
      </c>
      <c r="BT353" s="8" t="str">
        <f t="shared" si="31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2"/>
        <v>Aderente</v>
      </c>
      <c r="BR354" s="21" t="str">
        <f t="shared" si="33"/>
        <v>*</v>
      </c>
      <c r="BS354" s="21" t="str">
        <f t="shared" si="34"/>
        <v>*</v>
      </c>
      <c r="BT354" s="8" t="str">
        <f t="shared" si="31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2"/>
        <v>Aderente</v>
      </c>
      <c r="BR355" s="21" t="str">
        <f t="shared" si="33"/>
        <v>*</v>
      </c>
      <c r="BS355" s="21" t="str">
        <f t="shared" si="34"/>
        <v>*</v>
      </c>
      <c r="BT355" s="8" t="str">
        <f t="shared" si="31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2"/>
        <v>Aderente</v>
      </c>
      <c r="BR356" s="21" t="str">
        <f t="shared" si="33"/>
        <v>*</v>
      </c>
      <c r="BS356" s="21" t="str">
        <f t="shared" si="34"/>
        <v>*</v>
      </c>
      <c r="BT356" s="8" t="str">
        <f t="shared" si="31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2"/>
        <v>Aderente</v>
      </c>
      <c r="BR357" s="21" t="str">
        <f t="shared" si="33"/>
        <v>*</v>
      </c>
      <c r="BS357" s="21" t="str">
        <f t="shared" si="34"/>
        <v>*</v>
      </c>
      <c r="BT357" s="8" t="str">
        <f t="shared" si="31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2"/>
        <v>Aderente</v>
      </c>
      <c r="BR358" s="21" t="str">
        <f t="shared" si="33"/>
        <v>*</v>
      </c>
      <c r="BS358" s="21" t="str">
        <f t="shared" si="34"/>
        <v>*</v>
      </c>
      <c r="BT358" s="8" t="str">
        <f t="shared" si="31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2"/>
        <v>Aderente</v>
      </c>
      <c r="BR359" s="21" t="str">
        <f t="shared" si="33"/>
        <v>*</v>
      </c>
      <c r="BS359" s="21" t="str">
        <f t="shared" si="34"/>
        <v>*</v>
      </c>
      <c r="BT359" s="8" t="str">
        <f t="shared" si="31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2"/>
        <v>Aderente</v>
      </c>
      <c r="BR360" s="21" t="str">
        <f t="shared" si="33"/>
        <v>*</v>
      </c>
      <c r="BS360" s="21" t="str">
        <f t="shared" si="34"/>
        <v>*</v>
      </c>
      <c r="BT360" s="8" t="str">
        <f t="shared" si="31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2"/>
        <v>Aderente</v>
      </c>
      <c r="BR361" s="21" t="str">
        <f t="shared" si="33"/>
        <v>*</v>
      </c>
      <c r="BS361" s="21" t="str">
        <f t="shared" si="34"/>
        <v>*</v>
      </c>
      <c r="BT361" s="8" t="str">
        <f t="shared" si="31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2"/>
        <v>Aderente</v>
      </c>
      <c r="BR362" s="21" t="str">
        <f t="shared" si="33"/>
        <v>*</v>
      </c>
      <c r="BS362" s="21" t="str">
        <f t="shared" si="34"/>
        <v>*</v>
      </c>
      <c r="BT362" s="8" t="str">
        <f t="shared" si="31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2"/>
        <v>Aderente</v>
      </c>
      <c r="BR363" s="21" t="str">
        <f t="shared" si="33"/>
        <v>*</v>
      </c>
      <c r="BS363" s="21" t="str">
        <f t="shared" si="34"/>
        <v>*</v>
      </c>
      <c r="BT363" s="8" t="str">
        <f t="shared" si="31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2"/>
        <v>Aderente</v>
      </c>
      <c r="BR364" s="21" t="str">
        <f t="shared" si="33"/>
        <v>*</v>
      </c>
      <c r="BS364" s="21" t="str">
        <f t="shared" si="34"/>
        <v>*</v>
      </c>
      <c r="BT364" s="8" t="str">
        <f t="shared" si="31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2"/>
        <v>Aderente</v>
      </c>
      <c r="BR365" s="21" t="str">
        <f t="shared" si="33"/>
        <v>*</v>
      </c>
      <c r="BS365" s="21" t="str">
        <f t="shared" si="34"/>
        <v>*</v>
      </c>
      <c r="BT365" s="8" t="str">
        <f t="shared" si="31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2"/>
        <v>Aderente</v>
      </c>
      <c r="BR366" s="21" t="str">
        <f t="shared" si="33"/>
        <v>*</v>
      </c>
      <c r="BS366" s="21" t="str">
        <f t="shared" si="34"/>
        <v>*</v>
      </c>
      <c r="BT366" s="8" t="str">
        <f t="shared" si="31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2"/>
        <v>Aderente</v>
      </c>
      <c r="BR367" s="21" t="str">
        <f t="shared" si="33"/>
        <v>*</v>
      </c>
      <c r="BS367" s="21" t="str">
        <f t="shared" si="34"/>
        <v>*</v>
      </c>
      <c r="BT367" s="8" t="str">
        <f t="shared" si="31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2"/>
        <v>Aderente</v>
      </c>
      <c r="BR368" s="21" t="str">
        <f t="shared" si="33"/>
        <v>*</v>
      </c>
      <c r="BS368" s="21" t="str">
        <f t="shared" si="34"/>
        <v>*</v>
      </c>
      <c r="BT368" s="8" t="str">
        <f t="shared" si="31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2"/>
        <v>Aderente</v>
      </c>
      <c r="BR369" s="21" t="str">
        <f t="shared" si="33"/>
        <v>*</v>
      </c>
      <c r="BS369" s="21" t="str">
        <f t="shared" si="34"/>
        <v>*</v>
      </c>
      <c r="BT369" s="8" t="str">
        <f t="shared" si="31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0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2"/>
        <v>Aderente</v>
      </c>
      <c r="BR370" s="21" t="str">
        <f t="shared" si="33"/>
        <v>*</v>
      </c>
      <c r="BS370" s="21" t="str">
        <f t="shared" si="34"/>
        <v>*</v>
      </c>
      <c r="BT370" s="8" t="str">
        <f t="shared" si="31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0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2"/>
        <v>Aderente</v>
      </c>
      <c r="BR371" s="21" t="str">
        <f t="shared" si="33"/>
        <v>*</v>
      </c>
      <c r="BS371" s="21" t="str">
        <f t="shared" si="34"/>
        <v>*</v>
      </c>
      <c r="BT371" s="8" t="str">
        <f t="shared" si="31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0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2"/>
        <v>Aderente</v>
      </c>
      <c r="BR372" s="21" t="str">
        <f t="shared" si="33"/>
        <v>*</v>
      </c>
      <c r="BS372" s="21" t="str">
        <f t="shared" si="34"/>
        <v>*</v>
      </c>
      <c r="BT372" s="8" t="str">
        <f t="shared" si="31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0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2"/>
        <v>Aderente</v>
      </c>
      <c r="BR373" s="21" t="str">
        <f t="shared" si="33"/>
        <v>*</v>
      </c>
      <c r="BS373" s="21" t="str">
        <f t="shared" si="34"/>
        <v>*</v>
      </c>
      <c r="BT373" s="8" t="str">
        <f t="shared" si="31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0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2"/>
        <v>Aderente</v>
      </c>
      <c r="BR374" s="21" t="str">
        <f t="shared" si="33"/>
        <v>*</v>
      </c>
      <c r="BS374" s="21" t="str">
        <f t="shared" si="34"/>
        <v>*</v>
      </c>
      <c r="BT374" s="8" t="str">
        <f t="shared" si="31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0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2"/>
        <v>Aderente</v>
      </c>
      <c r="BR375" s="21" t="str">
        <f t="shared" si="33"/>
        <v>*</v>
      </c>
      <c r="BS375" s="21" t="str">
        <f t="shared" si="34"/>
        <v>*</v>
      </c>
      <c r="BT375" s="8" t="str">
        <f t="shared" si="31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0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2"/>
        <v>Aderente</v>
      </c>
      <c r="BR376" s="21" t="str">
        <f t="shared" si="33"/>
        <v>*</v>
      </c>
      <c r="BS376" s="21" t="str">
        <f t="shared" si="34"/>
        <v>*</v>
      </c>
      <c r="BT376" s="8" t="str">
        <f t="shared" si="31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0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2"/>
        <v>Aderente</v>
      </c>
      <c r="BR377" s="21" t="str">
        <f t="shared" si="33"/>
        <v>*</v>
      </c>
      <c r="BS377" s="21" t="str">
        <f t="shared" si="34"/>
        <v>*</v>
      </c>
      <c r="BT377" s="8" t="str">
        <f t="shared" si="31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0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2"/>
        <v>Aderente</v>
      </c>
      <c r="BR378" s="21" t="str">
        <f t="shared" si="33"/>
        <v>*</v>
      </c>
      <c r="BS378" s="21" t="str">
        <f t="shared" si="34"/>
        <v>*</v>
      </c>
      <c r="BT378" s="8" t="str">
        <f t="shared" si="31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0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2"/>
        <v>Aderente</v>
      </c>
      <c r="BR379" s="21" t="str">
        <f t="shared" si="33"/>
        <v>*</v>
      </c>
      <c r="BS379" s="21" t="str">
        <f t="shared" si="34"/>
        <v>*</v>
      </c>
      <c r="BT379" s="8" t="str">
        <f t="shared" si="31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0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2"/>
        <v>Aderente</v>
      </c>
      <c r="BR380" s="21" t="str">
        <f t="shared" si="33"/>
        <v>*</v>
      </c>
      <c r="BS380" s="21" t="str">
        <f t="shared" si="34"/>
        <v>*</v>
      </c>
      <c r="BT380" s="8" t="str">
        <f t="shared" si="31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0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2"/>
        <v>Aderente</v>
      </c>
      <c r="BR381" s="21" t="str">
        <f t="shared" si="33"/>
        <v>*</v>
      </c>
      <c r="BS381" s="21" t="str">
        <f t="shared" si="34"/>
        <v>*</v>
      </c>
      <c r="BT381" s="8" t="str">
        <f t="shared" si="31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0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2"/>
        <v>Aderente</v>
      </c>
      <c r="BR382" s="21" t="str">
        <f t="shared" si="33"/>
        <v>*</v>
      </c>
      <c r="BS382" s="21" t="str">
        <f t="shared" si="34"/>
        <v>*</v>
      </c>
      <c r="BT382" s="8" t="str">
        <f t="shared" si="31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0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2"/>
        <v>Aderente</v>
      </c>
      <c r="BR383" s="21" t="str">
        <f t="shared" si="33"/>
        <v>*</v>
      </c>
      <c r="BS383" s="21" t="str">
        <f t="shared" si="34"/>
        <v>*</v>
      </c>
      <c r="BT383" s="8" t="str">
        <f t="shared" si="31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0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2"/>
        <v>Aderente</v>
      </c>
      <c r="BR384" s="21" t="str">
        <f t="shared" si="33"/>
        <v>*</v>
      </c>
      <c r="BS384" s="21" t="str">
        <f t="shared" si="34"/>
        <v>*</v>
      </c>
      <c r="BT384" s="8" t="str">
        <f t="shared" si="31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0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2"/>
        <v>Aderente</v>
      </c>
      <c r="BR385" s="21" t="str">
        <f t="shared" si="33"/>
        <v>*</v>
      </c>
      <c r="BS385" s="21" t="str">
        <f t="shared" si="34"/>
        <v>*</v>
      </c>
      <c r="BT385" s="8" t="str">
        <f t="shared" si="31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0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2"/>
        <v>Aderente</v>
      </c>
      <c r="BR386" s="21" t="str">
        <f t="shared" si="33"/>
        <v>*</v>
      </c>
      <c r="BS386" s="21" t="str">
        <f t="shared" si="34"/>
        <v>*</v>
      </c>
      <c r="BT386" s="8" t="str">
        <f t="shared" si="31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0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2"/>
        <v>Aderente</v>
      </c>
      <c r="BR387" s="21" t="str">
        <f t="shared" si="33"/>
        <v>*</v>
      </c>
      <c r="BS387" s="21" t="str">
        <f t="shared" si="34"/>
        <v>*</v>
      </c>
      <c r="BT387" s="8" t="str">
        <f t="shared" si="31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0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2"/>
        <v>Aderente</v>
      </c>
      <c r="BR388" s="21" t="str">
        <f t="shared" si="33"/>
        <v>*</v>
      </c>
      <c r="BS388" s="21" t="str">
        <f t="shared" si="34"/>
        <v>*</v>
      </c>
      <c r="BT388" s="8" t="str">
        <f t="shared" si="31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0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2"/>
        <v>Aderente</v>
      </c>
      <c r="BR389" s="21" t="str">
        <f t="shared" si="33"/>
        <v>*</v>
      </c>
      <c r="BS389" s="21" t="str">
        <f t="shared" si="34"/>
        <v>*</v>
      </c>
      <c r="BT389" s="8" t="str">
        <f t="shared" si="31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0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2"/>
        <v>Aderente</v>
      </c>
      <c r="BR390" s="21" t="str">
        <f t="shared" si="33"/>
        <v>*</v>
      </c>
      <c r="BS390" s="21" t="str">
        <f t="shared" si="34"/>
        <v>*</v>
      </c>
      <c r="BT390" s="8" t="str">
        <f t="shared" si="31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0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2"/>
        <v>Aderente</v>
      </c>
      <c r="BR391" s="21" t="str">
        <f t="shared" si="33"/>
        <v>*</v>
      </c>
      <c r="BS391" s="21" t="str">
        <f t="shared" si="34"/>
        <v>*</v>
      </c>
      <c r="BT391" s="8" t="str">
        <f t="shared" si="31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0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2"/>
        <v>Aderente</v>
      </c>
      <c r="BR392" s="21" t="str">
        <f t="shared" si="33"/>
        <v>*</v>
      </c>
      <c r="BS392" s="21" t="str">
        <f t="shared" si="34"/>
        <v>*</v>
      </c>
      <c r="BT392" s="8" t="str">
        <f t="shared" si="31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0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2"/>
        <v>Aderente</v>
      </c>
      <c r="BR393" s="21" t="str">
        <f t="shared" si="33"/>
        <v>*</v>
      </c>
      <c r="BS393" s="21" t="str">
        <f t="shared" si="34"/>
        <v>*</v>
      </c>
      <c r="BT393" s="8" t="str">
        <f t="shared" si="31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0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2"/>
        <v>Aderente</v>
      </c>
      <c r="BR394" s="21" t="str">
        <f t="shared" si="33"/>
        <v>*</v>
      </c>
      <c r="BS394" s="21" t="str">
        <f t="shared" si="34"/>
        <v>*</v>
      </c>
      <c r="BT394" s="8" t="str">
        <f t="shared" si="31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5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2"/>
        <v>Aderente</v>
      </c>
      <c r="BR395" s="21" t="str">
        <f t="shared" si="33"/>
        <v>*</v>
      </c>
      <c r="BS395" s="21" t="str">
        <f t="shared" si="34"/>
        <v>*</v>
      </c>
      <c r="BT395" s="8" t="str">
        <f t="shared" si="31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2"/>
        <v>Aderente</v>
      </c>
      <c r="BR396" s="21" t="str">
        <f t="shared" si="33"/>
        <v>*</v>
      </c>
      <c r="BS396" s="21" t="str">
        <f t="shared" si="34"/>
        <v>*</v>
      </c>
      <c r="BT396" s="8" t="str">
        <f t="shared" si="31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2"/>
        <v>Aderente</v>
      </c>
      <c r="BR397" s="21" t="str">
        <f t="shared" si="33"/>
        <v>*</v>
      </c>
      <c r="BS397" s="21" t="str">
        <f t="shared" si="34"/>
        <v>*</v>
      </c>
      <c r="BT397" s="8" t="str">
        <f t="shared" si="31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2"/>
        <v>Aderente</v>
      </c>
      <c r="BR398" s="21" t="str">
        <f t="shared" si="33"/>
        <v>*</v>
      </c>
      <c r="BS398" s="21" t="str">
        <f t="shared" si="34"/>
        <v>*</v>
      </c>
      <c r="BT398" s="8" t="str">
        <f t="shared" ref="BT398:BT447" si="36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7">IF(AND(BR399&lt;1,BS399&lt;1),"Produção e Intervalo",IF(BR399&lt;1,"Intervalo",IF(BS399&lt;1,"Produção","Aderente")))</f>
        <v>Aderente</v>
      </c>
      <c r="BR399" s="21" t="str">
        <f t="shared" ref="BR399:BR462" si="38">IF(OR(B399="",F399=""),"*",AY399/P399)</f>
        <v>*</v>
      </c>
      <c r="BS399" s="21" t="str">
        <f t="shared" ref="BS399:BS462" si="39">IF(OR(B399="",F399=""),"*",BA399/Q399)</f>
        <v>*</v>
      </c>
      <c r="BT399" s="8" t="str">
        <f t="shared" si="36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7"/>
        <v>Aderente</v>
      </c>
      <c r="BR400" s="21" t="str">
        <f t="shared" si="38"/>
        <v>*</v>
      </c>
      <c r="BS400" s="21" t="str">
        <f t="shared" si="39"/>
        <v>*</v>
      </c>
      <c r="BT400" s="8" t="str">
        <f t="shared" si="36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7"/>
        <v>Aderente</v>
      </c>
      <c r="BR401" s="21" t="str">
        <f t="shared" si="38"/>
        <v>*</v>
      </c>
      <c r="BS401" s="21" t="str">
        <f t="shared" si="39"/>
        <v>*</v>
      </c>
      <c r="BT401" s="8" t="str">
        <f t="shared" si="36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7"/>
        <v>Aderente</v>
      </c>
      <c r="BR402" s="21" t="str">
        <f t="shared" si="38"/>
        <v>*</v>
      </c>
      <c r="BS402" s="21" t="str">
        <f t="shared" si="39"/>
        <v>*</v>
      </c>
      <c r="BT402" s="8" t="str">
        <f t="shared" si="36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7"/>
        <v>Aderente</v>
      </c>
      <c r="BR403" s="21" t="str">
        <f t="shared" si="38"/>
        <v>*</v>
      </c>
      <c r="BS403" s="21" t="str">
        <f t="shared" si="39"/>
        <v>*</v>
      </c>
      <c r="BT403" s="8" t="str">
        <f t="shared" si="36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7"/>
        <v>Aderente</v>
      </c>
      <c r="BR404" s="21" t="str">
        <f t="shared" si="38"/>
        <v>*</v>
      </c>
      <c r="BS404" s="21" t="str">
        <f t="shared" si="39"/>
        <v>*</v>
      </c>
      <c r="BT404" s="8" t="str">
        <f t="shared" si="36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7"/>
        <v>Aderente</v>
      </c>
      <c r="BR405" s="21" t="str">
        <f t="shared" si="38"/>
        <v>*</v>
      </c>
      <c r="BS405" s="21" t="str">
        <f t="shared" si="39"/>
        <v>*</v>
      </c>
      <c r="BT405" s="8" t="str">
        <f t="shared" si="36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7"/>
        <v>Aderente</v>
      </c>
      <c r="BR406" s="21" t="str">
        <f t="shared" si="38"/>
        <v>*</v>
      </c>
      <c r="BS406" s="21" t="str">
        <f t="shared" si="39"/>
        <v>*</v>
      </c>
      <c r="BT406" s="8" t="str">
        <f t="shared" si="36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7"/>
        <v>Aderente</v>
      </c>
      <c r="BR407" s="21" t="str">
        <f t="shared" si="38"/>
        <v>*</v>
      </c>
      <c r="BS407" s="21" t="str">
        <f t="shared" si="39"/>
        <v>*</v>
      </c>
      <c r="BT407" s="8" t="str">
        <f t="shared" si="36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7"/>
        <v>Aderente</v>
      </c>
      <c r="BR408" s="21" t="str">
        <f t="shared" si="38"/>
        <v>*</v>
      </c>
      <c r="BS408" s="21" t="str">
        <f t="shared" si="39"/>
        <v>*</v>
      </c>
      <c r="BT408" s="8" t="str">
        <f t="shared" si="36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7"/>
        <v>Aderente</v>
      </c>
      <c r="BR409" s="21" t="str">
        <f t="shared" si="38"/>
        <v>*</v>
      </c>
      <c r="BS409" s="21" t="str">
        <f t="shared" si="39"/>
        <v>*</v>
      </c>
      <c r="BT409" s="8" t="str">
        <f t="shared" si="36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7"/>
        <v>Aderente</v>
      </c>
      <c r="BR410" s="21" t="str">
        <f t="shared" si="38"/>
        <v>*</v>
      </c>
      <c r="BS410" s="21" t="str">
        <f t="shared" si="39"/>
        <v>*</v>
      </c>
      <c r="BT410" s="8" t="str">
        <f t="shared" si="36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7"/>
        <v>Aderente</v>
      </c>
      <c r="BR411" s="21" t="str">
        <f t="shared" si="38"/>
        <v>*</v>
      </c>
      <c r="BS411" s="21" t="str">
        <f t="shared" si="39"/>
        <v>*</v>
      </c>
      <c r="BT411" s="8" t="str">
        <f t="shared" si="36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7"/>
        <v>Aderente</v>
      </c>
      <c r="BR412" s="21" t="str">
        <f t="shared" si="38"/>
        <v>*</v>
      </c>
      <c r="BS412" s="21" t="str">
        <f t="shared" si="39"/>
        <v>*</v>
      </c>
      <c r="BT412" s="8" t="str">
        <f t="shared" si="36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7"/>
        <v>Aderente</v>
      </c>
      <c r="BR413" s="21" t="str">
        <f t="shared" si="38"/>
        <v>*</v>
      </c>
      <c r="BS413" s="21" t="str">
        <f t="shared" si="39"/>
        <v>*</v>
      </c>
      <c r="BT413" s="8" t="str">
        <f t="shared" si="36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7"/>
        <v>Aderente</v>
      </c>
      <c r="BR414" s="21" t="str">
        <f t="shared" si="38"/>
        <v>*</v>
      </c>
      <c r="BS414" s="21" t="str">
        <f t="shared" si="39"/>
        <v>*</v>
      </c>
      <c r="BT414" s="8" t="str">
        <f t="shared" si="36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7"/>
        <v>Aderente</v>
      </c>
      <c r="BR415" s="21" t="str">
        <f t="shared" si="38"/>
        <v>*</v>
      </c>
      <c r="BS415" s="21" t="str">
        <f t="shared" si="39"/>
        <v>*</v>
      </c>
      <c r="BT415" s="8" t="str">
        <f t="shared" si="36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7"/>
        <v>Aderente</v>
      </c>
      <c r="BR416" s="21" t="str">
        <f t="shared" si="38"/>
        <v>*</v>
      </c>
      <c r="BS416" s="21" t="str">
        <f t="shared" si="39"/>
        <v>*</v>
      </c>
      <c r="BT416" s="8" t="str">
        <f t="shared" si="36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7"/>
        <v>Aderente</v>
      </c>
      <c r="BR417" s="21" t="str">
        <f t="shared" si="38"/>
        <v>*</v>
      </c>
      <c r="BS417" s="21" t="str">
        <f t="shared" si="39"/>
        <v>*</v>
      </c>
      <c r="BT417" s="8" t="str">
        <f t="shared" si="36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7"/>
        <v>Aderente</v>
      </c>
      <c r="BR418" s="21" t="str">
        <f t="shared" si="38"/>
        <v>*</v>
      </c>
      <c r="BS418" s="21" t="str">
        <f t="shared" si="39"/>
        <v>*</v>
      </c>
      <c r="BT418" s="8" t="str">
        <f t="shared" si="36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7"/>
        <v>Aderente</v>
      </c>
      <c r="BR419" s="21" t="str">
        <f t="shared" si="38"/>
        <v>*</v>
      </c>
      <c r="BS419" s="21" t="str">
        <f t="shared" si="39"/>
        <v>*</v>
      </c>
      <c r="BT419" s="8" t="str">
        <f t="shared" si="36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7"/>
        <v>Aderente</v>
      </c>
      <c r="BR420" s="21" t="str">
        <f t="shared" si="38"/>
        <v>*</v>
      </c>
      <c r="BS420" s="21" t="str">
        <f t="shared" si="39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7"/>
        <v>Aderente</v>
      </c>
      <c r="BR421" s="21" t="str">
        <f t="shared" si="38"/>
        <v>*</v>
      </c>
      <c r="BS421" s="21" t="str">
        <f t="shared" si="39"/>
        <v>*</v>
      </c>
      <c r="BT421" s="8" t="str">
        <f t="shared" si="36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7"/>
        <v>Aderente</v>
      </c>
      <c r="BR422" s="21" t="str">
        <f t="shared" si="38"/>
        <v>*</v>
      </c>
      <c r="BS422" s="21" t="str">
        <f t="shared" si="39"/>
        <v>*</v>
      </c>
      <c r="BT422" s="8" t="str">
        <f t="shared" si="36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7"/>
        <v>Aderente</v>
      </c>
      <c r="BR423" s="21" t="str">
        <f t="shared" si="38"/>
        <v>*</v>
      </c>
      <c r="BS423" s="21" t="str">
        <f t="shared" si="39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7"/>
        <v>Aderente</v>
      </c>
      <c r="BR424" s="21" t="str">
        <f t="shared" si="38"/>
        <v>*</v>
      </c>
      <c r="BS424" s="21" t="str">
        <f t="shared" si="39"/>
        <v>*</v>
      </c>
      <c r="BT424" s="8" t="str">
        <f t="shared" si="36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7"/>
        <v>Aderente</v>
      </c>
      <c r="BR425" s="21" t="str">
        <f t="shared" si="38"/>
        <v>*</v>
      </c>
      <c r="BS425" s="21" t="str">
        <f t="shared" si="39"/>
        <v>*</v>
      </c>
      <c r="BT425" s="8" t="str">
        <f t="shared" si="36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7"/>
        <v>Aderente</v>
      </c>
      <c r="BR426" s="21" t="str">
        <f t="shared" si="38"/>
        <v>*</v>
      </c>
      <c r="BS426" s="21" t="str">
        <f t="shared" si="39"/>
        <v>*</v>
      </c>
      <c r="BT426" s="8" t="str">
        <f t="shared" si="36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7"/>
        <v>Aderente</v>
      </c>
      <c r="BR427" s="21" t="str">
        <f t="shared" si="38"/>
        <v>*</v>
      </c>
      <c r="BS427" s="21" t="str">
        <f t="shared" si="39"/>
        <v>*</v>
      </c>
      <c r="BT427" s="8" t="str">
        <f t="shared" si="36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7"/>
        <v>Aderente</v>
      </c>
      <c r="BR428" s="21" t="str">
        <f t="shared" si="38"/>
        <v>*</v>
      </c>
      <c r="BS428" s="21" t="str">
        <f t="shared" si="39"/>
        <v>*</v>
      </c>
      <c r="BT428" s="8" t="str">
        <f t="shared" si="36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7"/>
        <v>Aderente</v>
      </c>
      <c r="BR429" s="21" t="str">
        <f t="shared" si="38"/>
        <v>*</v>
      </c>
      <c r="BS429" s="21" t="str">
        <f t="shared" si="39"/>
        <v>*</v>
      </c>
      <c r="BT429" s="8" t="str">
        <f t="shared" si="36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7"/>
        <v>Aderente</v>
      </c>
      <c r="BR430" s="21" t="str">
        <f t="shared" si="38"/>
        <v>*</v>
      </c>
      <c r="BS430" s="21" t="str">
        <f t="shared" si="39"/>
        <v>*</v>
      </c>
      <c r="BT430" s="8" t="str">
        <f t="shared" si="36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7"/>
        <v>Aderente</v>
      </c>
      <c r="BR431" s="21" t="str">
        <f t="shared" si="38"/>
        <v>*</v>
      </c>
      <c r="BS431" s="21" t="str">
        <f t="shared" si="39"/>
        <v>*</v>
      </c>
      <c r="BT431" s="8" t="str">
        <f t="shared" si="36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7"/>
        <v>Aderente</v>
      </c>
      <c r="BR432" s="21" t="str">
        <f t="shared" si="38"/>
        <v>*</v>
      </c>
      <c r="BS432" s="21" t="str">
        <f t="shared" si="39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7"/>
        <v>Aderente</v>
      </c>
      <c r="BR433" s="21" t="str">
        <f t="shared" si="38"/>
        <v>*</v>
      </c>
      <c r="BS433" s="21" t="str">
        <f t="shared" si="39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5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7"/>
        <v>Aderente</v>
      </c>
      <c r="BR434" s="21" t="str">
        <f t="shared" si="38"/>
        <v>*</v>
      </c>
      <c r="BS434" s="21" t="str">
        <f t="shared" si="39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5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7"/>
        <v>Aderente</v>
      </c>
      <c r="BR435" s="21" t="str">
        <f t="shared" si="38"/>
        <v>*</v>
      </c>
      <c r="BS435" s="21" t="str">
        <f t="shared" si="39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5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7"/>
        <v>Aderente</v>
      </c>
      <c r="BR436" s="21" t="str">
        <f t="shared" si="38"/>
        <v>*</v>
      </c>
      <c r="BS436" s="21" t="str">
        <f t="shared" si="39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5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7"/>
        <v>Aderente</v>
      </c>
      <c r="BR437" s="21" t="str">
        <f t="shared" si="38"/>
        <v>*</v>
      </c>
      <c r="BS437" s="21" t="str">
        <f t="shared" si="39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5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7"/>
        <v>Aderente</v>
      </c>
      <c r="BR438" s="21" t="str">
        <f t="shared" si="38"/>
        <v>*</v>
      </c>
      <c r="BS438" s="21" t="str">
        <f t="shared" si="39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5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7"/>
        <v>Aderente</v>
      </c>
      <c r="BR439" s="21" t="str">
        <f t="shared" si="38"/>
        <v>*</v>
      </c>
      <c r="BS439" s="21" t="str">
        <f t="shared" si="39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5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7"/>
        <v>Aderente</v>
      </c>
      <c r="BR440" s="21" t="str">
        <f t="shared" si="38"/>
        <v>*</v>
      </c>
      <c r="BS440" s="21" t="str">
        <f t="shared" si="39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5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7"/>
        <v>Aderente</v>
      </c>
      <c r="BR441" s="21" t="str">
        <f t="shared" si="38"/>
        <v>*</v>
      </c>
      <c r="BS441" s="21" t="str">
        <f t="shared" si="39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5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7"/>
        <v>Aderente</v>
      </c>
      <c r="BR442" s="21" t="str">
        <f t="shared" si="38"/>
        <v>*</v>
      </c>
      <c r="BS442" s="21" t="str">
        <f t="shared" si="39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5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7"/>
        <v>Aderente</v>
      </c>
      <c r="BR443" s="21" t="str">
        <f t="shared" si="38"/>
        <v>*</v>
      </c>
      <c r="BS443" s="21" t="str">
        <f t="shared" si="39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5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7"/>
        <v>Aderente</v>
      </c>
      <c r="BR444" s="21" t="str">
        <f t="shared" si="38"/>
        <v>*</v>
      </c>
      <c r="BS444" s="21" t="str">
        <f t="shared" si="39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5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7"/>
        <v>Aderente</v>
      </c>
      <c r="BR445" s="21" t="str">
        <f t="shared" si="38"/>
        <v>*</v>
      </c>
      <c r="BS445" s="21" t="str">
        <f t="shared" si="39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5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7"/>
        <v>Aderente</v>
      </c>
      <c r="BR446" s="21" t="str">
        <f t="shared" si="38"/>
        <v>*</v>
      </c>
      <c r="BS446" s="21" t="str">
        <f t="shared" si="39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5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7"/>
        <v>Aderente</v>
      </c>
      <c r="BR447" s="21" t="str">
        <f t="shared" si="38"/>
        <v>*</v>
      </c>
      <c r="BS447" s="21" t="str">
        <f t="shared" si="39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5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7"/>
        <v>Aderente</v>
      </c>
      <c r="BR448" s="21" t="str">
        <f t="shared" si="38"/>
        <v>*</v>
      </c>
      <c r="BS448" s="21" t="str">
        <f t="shared" si="39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5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7"/>
        <v>Aderente</v>
      </c>
      <c r="BR449" s="21" t="str">
        <f t="shared" si="38"/>
        <v>*</v>
      </c>
      <c r="BS449" s="21" t="str">
        <f t="shared" si="39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5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7"/>
        <v>Aderente</v>
      </c>
      <c r="BR450" s="21" t="str">
        <f t="shared" si="38"/>
        <v>*</v>
      </c>
      <c r="BS450" s="21" t="str">
        <f t="shared" si="39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5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7"/>
        <v>Aderente</v>
      </c>
      <c r="BR451" s="21" t="str">
        <f t="shared" si="38"/>
        <v>*</v>
      </c>
      <c r="BS451" s="21" t="str">
        <f t="shared" si="39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5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7"/>
        <v>Aderente</v>
      </c>
      <c r="BR452" s="21" t="str">
        <f t="shared" si="38"/>
        <v>*</v>
      </c>
      <c r="BS452" s="21" t="str">
        <f t="shared" si="39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5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7"/>
        <v>Aderente</v>
      </c>
      <c r="BR453" s="21" t="str">
        <f t="shared" si="38"/>
        <v>*</v>
      </c>
      <c r="BS453" s="21" t="str">
        <f t="shared" si="39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5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7"/>
        <v>Aderente</v>
      </c>
      <c r="BR454" s="21" t="str">
        <f t="shared" si="38"/>
        <v>*</v>
      </c>
      <c r="BS454" s="21" t="str">
        <f t="shared" si="39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5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7"/>
        <v>Aderente</v>
      </c>
      <c r="BR455" s="21" t="str">
        <f t="shared" si="38"/>
        <v>*</v>
      </c>
      <c r="BS455" s="21" t="str">
        <f t="shared" si="39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5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7"/>
        <v>Aderente</v>
      </c>
      <c r="BR456" s="21" t="str">
        <f t="shared" si="38"/>
        <v>*</v>
      </c>
      <c r="BS456" s="21" t="str">
        <f t="shared" si="39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5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7"/>
        <v>Aderente</v>
      </c>
      <c r="BR457" s="21" t="str">
        <f t="shared" si="38"/>
        <v>*</v>
      </c>
      <c r="BS457" s="21" t="str">
        <f t="shared" si="39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5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7"/>
        <v>Aderente</v>
      </c>
      <c r="BR458" s="21" t="str">
        <f t="shared" si="38"/>
        <v>*</v>
      </c>
      <c r="BS458" s="21" t="str">
        <f t="shared" si="39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40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7"/>
        <v>Aderente</v>
      </c>
      <c r="BR459" s="21" t="str">
        <f t="shared" si="38"/>
        <v>*</v>
      </c>
      <c r="BS459" s="21" t="str">
        <f t="shared" si="39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7"/>
        <v>Aderente</v>
      </c>
      <c r="BR460" s="21" t="str">
        <f t="shared" si="38"/>
        <v>*</v>
      </c>
      <c r="BS460" s="21" t="str">
        <f t="shared" si="39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7"/>
        <v>Aderente</v>
      </c>
      <c r="BR461" s="21" t="str">
        <f t="shared" si="38"/>
        <v>*</v>
      </c>
      <c r="BS461" s="21" t="str">
        <f t="shared" si="39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7"/>
        <v>Aderente</v>
      </c>
      <c r="BR462" s="21" t="str">
        <f t="shared" si="38"/>
        <v>*</v>
      </c>
      <c r="BS462" s="21" t="str">
        <f t="shared" si="39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1">IF(AND(BR463&lt;1,BS463&lt;1),"Produção e Intervalo",IF(BR463&lt;1,"Intervalo",IF(BS463&lt;1,"Produção","Aderente")))</f>
        <v>Aderente</v>
      </c>
      <c r="BR463" s="21" t="str">
        <f t="shared" ref="BR463:BR526" si="42">IF(OR(B463="",F463=""),"*",AY463/P463)</f>
        <v>*</v>
      </c>
      <c r="BS463" s="21" t="str">
        <f t="shared" ref="BS463:BS526" si="43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1"/>
        <v>Aderente</v>
      </c>
      <c r="BR464" s="21" t="str">
        <f t="shared" si="42"/>
        <v>*</v>
      </c>
      <c r="BS464" s="21" t="str">
        <f t="shared" si="43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1"/>
        <v>Aderente</v>
      </c>
      <c r="BR465" s="21" t="str">
        <f t="shared" si="42"/>
        <v>*</v>
      </c>
      <c r="BS465" s="21" t="str">
        <f t="shared" si="43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1"/>
        <v>Aderente</v>
      </c>
      <c r="BR466" s="21" t="str">
        <f t="shared" si="42"/>
        <v>*</v>
      </c>
      <c r="BS466" s="21" t="str">
        <f t="shared" si="43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1"/>
        <v>Aderente</v>
      </c>
      <c r="BR467" s="21" t="str">
        <f t="shared" si="42"/>
        <v>*</v>
      </c>
      <c r="BS467" s="21" t="str">
        <f t="shared" si="43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1"/>
        <v>Aderente</v>
      </c>
      <c r="BR468" s="21" t="str">
        <f t="shared" si="42"/>
        <v>*</v>
      </c>
      <c r="BS468" s="21" t="str">
        <f t="shared" si="43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1"/>
        <v>Aderente</v>
      </c>
      <c r="BR469" s="21" t="str">
        <f t="shared" si="42"/>
        <v>*</v>
      </c>
      <c r="BS469" s="21" t="str">
        <f t="shared" si="43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1"/>
        <v>Aderente</v>
      </c>
      <c r="BR470" s="21" t="str">
        <f t="shared" si="42"/>
        <v>*</v>
      </c>
      <c r="BS470" s="21" t="str">
        <f t="shared" si="43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1"/>
        <v>Aderente</v>
      </c>
      <c r="BR471" s="21" t="str">
        <f t="shared" si="42"/>
        <v>*</v>
      </c>
      <c r="BS471" s="21" t="str">
        <f t="shared" si="43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1"/>
        <v>Aderente</v>
      </c>
      <c r="BR472" s="21" t="str">
        <f t="shared" si="42"/>
        <v>*</v>
      </c>
      <c r="BS472" s="21" t="str">
        <f t="shared" si="43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1"/>
        <v>Aderente</v>
      </c>
      <c r="BR473" s="21" t="str">
        <f t="shared" si="42"/>
        <v>*</v>
      </c>
      <c r="BS473" s="21" t="str">
        <f t="shared" si="43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1"/>
        <v>Aderente</v>
      </c>
      <c r="BR474" s="21" t="str">
        <f t="shared" si="42"/>
        <v>*</v>
      </c>
      <c r="BS474" s="21" t="str">
        <f t="shared" si="43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1"/>
        <v>Aderente</v>
      </c>
      <c r="BR475" s="21" t="str">
        <f t="shared" si="42"/>
        <v>*</v>
      </c>
      <c r="BS475" s="21" t="str">
        <f t="shared" si="43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1"/>
        <v>Aderente</v>
      </c>
      <c r="BR476" s="21" t="str">
        <f t="shared" si="42"/>
        <v>*</v>
      </c>
      <c r="BS476" s="21" t="str">
        <f t="shared" si="43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1"/>
        <v>Aderente</v>
      </c>
      <c r="BR477" s="21" t="str">
        <f t="shared" si="42"/>
        <v>*</v>
      </c>
      <c r="BS477" s="21" t="str">
        <f t="shared" si="43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1"/>
        <v>Aderente</v>
      </c>
      <c r="BR478" s="21" t="str">
        <f t="shared" si="42"/>
        <v>*</v>
      </c>
      <c r="BS478" s="21" t="str">
        <f t="shared" si="43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1"/>
        <v>Aderente</v>
      </c>
      <c r="BR479" s="21" t="str">
        <f t="shared" si="42"/>
        <v>*</v>
      </c>
      <c r="BS479" s="21" t="str">
        <f t="shared" si="43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1"/>
        <v>Aderente</v>
      </c>
      <c r="BR480" s="21" t="str">
        <f t="shared" si="42"/>
        <v>*</v>
      </c>
      <c r="BS480" s="21" t="str">
        <f t="shared" si="43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1"/>
        <v>Aderente</v>
      </c>
      <c r="BR481" s="21" t="str">
        <f t="shared" si="42"/>
        <v>*</v>
      </c>
      <c r="BS481" s="21" t="str">
        <f t="shared" si="43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1"/>
        <v>Aderente</v>
      </c>
      <c r="BR482" s="21" t="str">
        <f t="shared" si="42"/>
        <v>*</v>
      </c>
      <c r="BS482" s="21" t="str">
        <f t="shared" si="43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1"/>
        <v>Aderente</v>
      </c>
      <c r="BR483" s="21" t="str">
        <f t="shared" si="42"/>
        <v>*</v>
      </c>
      <c r="BS483" s="21" t="str">
        <f t="shared" si="43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1"/>
        <v>Aderente</v>
      </c>
      <c r="BR484" s="21" t="str">
        <f t="shared" si="42"/>
        <v>*</v>
      </c>
      <c r="BS484" s="21" t="str">
        <f t="shared" si="43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1"/>
        <v>Aderente</v>
      </c>
      <c r="BR485" s="21" t="str">
        <f t="shared" si="42"/>
        <v>*</v>
      </c>
      <c r="BS485" s="21" t="str">
        <f t="shared" si="43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1"/>
        <v>Aderente</v>
      </c>
      <c r="BR486" s="21" t="str">
        <f t="shared" si="42"/>
        <v>*</v>
      </c>
      <c r="BS486" s="21" t="str">
        <f t="shared" si="43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1"/>
        <v>Aderente</v>
      </c>
      <c r="BR487" s="21" t="str">
        <f t="shared" si="42"/>
        <v>*</v>
      </c>
      <c r="BS487" s="21" t="str">
        <f t="shared" si="43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1"/>
        <v>Aderente</v>
      </c>
      <c r="BR488" s="21" t="str">
        <f t="shared" si="42"/>
        <v>*</v>
      </c>
      <c r="BS488" s="21" t="str">
        <f t="shared" si="43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1"/>
        <v>Aderente</v>
      </c>
      <c r="BR489" s="21" t="str">
        <f t="shared" si="42"/>
        <v>*</v>
      </c>
      <c r="BS489" s="21" t="str">
        <f t="shared" si="43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1"/>
        <v>Aderente</v>
      </c>
      <c r="BR490" s="21" t="str">
        <f t="shared" si="42"/>
        <v>*</v>
      </c>
      <c r="BS490" s="21" t="str">
        <f t="shared" si="43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1"/>
        <v>Aderente</v>
      </c>
      <c r="BR491" s="21" t="str">
        <f t="shared" si="42"/>
        <v>*</v>
      </c>
      <c r="BS491" s="21" t="str">
        <f t="shared" si="43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1"/>
        <v>Aderente</v>
      </c>
      <c r="BR492" s="21" t="str">
        <f t="shared" si="42"/>
        <v>*</v>
      </c>
      <c r="BS492" s="21" t="str">
        <f t="shared" si="43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1"/>
        <v>Aderente</v>
      </c>
      <c r="BR493" s="21" t="str">
        <f t="shared" si="42"/>
        <v>*</v>
      </c>
      <c r="BS493" s="21" t="str">
        <f t="shared" si="43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1"/>
        <v>Aderente</v>
      </c>
      <c r="BR494" s="21" t="str">
        <f t="shared" si="42"/>
        <v>*</v>
      </c>
      <c r="BS494" s="21" t="str">
        <f t="shared" si="43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1"/>
        <v>Aderente</v>
      </c>
      <c r="BR495" s="21" t="str">
        <f t="shared" si="42"/>
        <v>*</v>
      </c>
      <c r="BS495" s="21" t="str">
        <f t="shared" si="43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1"/>
        <v>Aderente</v>
      </c>
      <c r="BR496" s="21" t="str">
        <f t="shared" si="42"/>
        <v>*</v>
      </c>
      <c r="BS496" s="21" t="str">
        <f t="shared" si="43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1"/>
        <v>Aderente</v>
      </c>
      <c r="BR497" s="21" t="str">
        <f t="shared" si="42"/>
        <v>*</v>
      </c>
      <c r="BS497" s="21" t="str">
        <f t="shared" si="43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0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1"/>
        <v>Aderente</v>
      </c>
      <c r="BR498" s="21" t="str">
        <f t="shared" si="42"/>
        <v>*</v>
      </c>
      <c r="BS498" s="21" t="str">
        <f t="shared" si="43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0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1"/>
        <v>Aderente</v>
      </c>
      <c r="BR499" s="21" t="str">
        <f t="shared" si="42"/>
        <v>*</v>
      </c>
      <c r="BS499" s="21" t="str">
        <f t="shared" si="43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0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1"/>
        <v>Aderente</v>
      </c>
      <c r="BR500" s="21" t="str">
        <f t="shared" si="42"/>
        <v>*</v>
      </c>
      <c r="BS500" s="21" t="str">
        <f t="shared" si="43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0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1"/>
        <v>Aderente</v>
      </c>
      <c r="BR501" s="21" t="str">
        <f t="shared" si="42"/>
        <v>*</v>
      </c>
      <c r="BS501" s="21" t="str">
        <f t="shared" si="43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0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1"/>
        <v>Aderente</v>
      </c>
      <c r="BR502" s="21" t="str">
        <f t="shared" si="42"/>
        <v>*</v>
      </c>
      <c r="BS502" s="21" t="str">
        <f t="shared" si="43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0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1"/>
        <v>Aderente</v>
      </c>
      <c r="BR503" s="21" t="str">
        <f t="shared" si="42"/>
        <v>*</v>
      </c>
      <c r="BS503" s="21" t="str">
        <f t="shared" si="43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0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1"/>
        <v>Aderente</v>
      </c>
      <c r="BR504" s="21" t="str">
        <f t="shared" si="42"/>
        <v>*</v>
      </c>
      <c r="BS504" s="21" t="str">
        <f t="shared" si="43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0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1"/>
        <v>Aderente</v>
      </c>
      <c r="BR505" s="21" t="str">
        <f t="shared" si="42"/>
        <v>*</v>
      </c>
      <c r="BS505" s="21" t="str">
        <f t="shared" si="43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0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1"/>
        <v>Aderente</v>
      </c>
      <c r="BR506" s="21" t="str">
        <f t="shared" si="42"/>
        <v>*</v>
      </c>
      <c r="BS506" s="21" t="str">
        <f t="shared" si="43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0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1"/>
        <v>Aderente</v>
      </c>
      <c r="BR507" s="21" t="str">
        <f t="shared" si="42"/>
        <v>*</v>
      </c>
      <c r="BS507" s="21" t="str">
        <f t="shared" si="43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0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1"/>
        <v>Aderente</v>
      </c>
      <c r="BR508" s="21" t="str">
        <f t="shared" si="42"/>
        <v>*</v>
      </c>
      <c r="BS508" s="21" t="str">
        <f t="shared" si="43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0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1"/>
        <v>Aderente</v>
      </c>
      <c r="BR509" s="21" t="str">
        <f t="shared" si="42"/>
        <v>*</v>
      </c>
      <c r="BS509" s="21" t="str">
        <f t="shared" si="43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0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1"/>
        <v>Aderente</v>
      </c>
      <c r="BR510" s="21" t="str">
        <f t="shared" si="42"/>
        <v>*</v>
      </c>
      <c r="BS510" s="21" t="str">
        <f t="shared" si="43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0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1"/>
        <v>Aderente</v>
      </c>
      <c r="BR511" s="21" t="str">
        <f t="shared" si="42"/>
        <v>*</v>
      </c>
      <c r="BS511" s="21" t="str">
        <f t="shared" si="43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0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1"/>
        <v>Aderente</v>
      </c>
      <c r="BR512" s="21" t="str">
        <f t="shared" si="42"/>
        <v>*</v>
      </c>
      <c r="BS512" s="21" t="str">
        <f t="shared" si="43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0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1"/>
        <v>Aderente</v>
      </c>
      <c r="BR513" s="21" t="str">
        <f t="shared" si="42"/>
        <v>*</v>
      </c>
      <c r="BS513" s="21" t="str">
        <f t="shared" si="43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0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1"/>
        <v>Aderente</v>
      </c>
      <c r="BR514" s="21" t="str">
        <f t="shared" si="42"/>
        <v>*</v>
      </c>
      <c r="BS514" s="21" t="str">
        <f t="shared" si="43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0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1"/>
        <v>Aderente</v>
      </c>
      <c r="BR515" s="21" t="str">
        <f t="shared" si="42"/>
        <v>*</v>
      </c>
      <c r="BS515" s="21" t="str">
        <f t="shared" si="43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0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1"/>
        <v>Aderente</v>
      </c>
      <c r="BR516" s="21" t="str">
        <f t="shared" si="42"/>
        <v>*</v>
      </c>
      <c r="BS516" s="21" t="str">
        <f t="shared" si="43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0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1"/>
        <v>Aderente</v>
      </c>
      <c r="BR517" s="21" t="str">
        <f t="shared" si="42"/>
        <v>*</v>
      </c>
      <c r="BS517" s="21" t="str">
        <f t="shared" si="43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0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1"/>
        <v>Aderente</v>
      </c>
      <c r="BR518" s="21" t="str">
        <f t="shared" si="42"/>
        <v>*</v>
      </c>
      <c r="BS518" s="21" t="str">
        <f t="shared" si="43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0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1"/>
        <v>Aderente</v>
      </c>
      <c r="BR519" s="21" t="str">
        <f t="shared" si="42"/>
        <v>*</v>
      </c>
      <c r="BS519" s="21" t="str">
        <f t="shared" si="43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0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1"/>
        <v>Aderente</v>
      </c>
      <c r="BR520" s="21" t="str">
        <f t="shared" si="42"/>
        <v>*</v>
      </c>
      <c r="BS520" s="21" t="str">
        <f t="shared" si="43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0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1"/>
        <v>Aderente</v>
      </c>
      <c r="BR521" s="21" t="str">
        <f t="shared" si="42"/>
        <v>*</v>
      </c>
      <c r="BS521" s="21" t="str">
        <f t="shared" si="43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0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1"/>
        <v>Aderente</v>
      </c>
      <c r="BR522" s="21" t="str">
        <f t="shared" si="42"/>
        <v>*</v>
      </c>
      <c r="BS522" s="21" t="str">
        <f t="shared" si="43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4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1"/>
        <v>Aderente</v>
      </c>
      <c r="BR523" s="21" t="str">
        <f t="shared" si="42"/>
        <v>*</v>
      </c>
      <c r="BS523" s="21" t="str">
        <f t="shared" si="43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4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1"/>
        <v>Aderente</v>
      </c>
      <c r="BR524" s="21" t="str">
        <f t="shared" si="42"/>
        <v>*</v>
      </c>
      <c r="BS524" s="21" t="str">
        <f t="shared" si="43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4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1"/>
        <v>Aderente</v>
      </c>
      <c r="BR525" s="21" t="str">
        <f t="shared" si="42"/>
        <v>*</v>
      </c>
      <c r="BS525" s="21" t="str">
        <f t="shared" si="43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4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1"/>
        <v>Aderente</v>
      </c>
      <c r="BR526" s="21" t="str">
        <f t="shared" si="42"/>
        <v>*</v>
      </c>
      <c r="BS526" s="21" t="str">
        <f t="shared" si="43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4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5">IF(AND(BR527&lt;1,BS527&lt;1),"Produção e Intervalo",IF(BR527&lt;1,"Intervalo",IF(BS527&lt;1,"Produção","Aderente")))</f>
        <v>Aderente</v>
      </c>
      <c r="BR527" s="21" t="str">
        <f t="shared" ref="BR527:BR590" si="46">IF(OR(B527="",F527=""),"*",AY527/P527)</f>
        <v>*</v>
      </c>
      <c r="BS527" s="21" t="str">
        <f t="shared" ref="BS527:BS590" si="47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4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5"/>
        <v>Aderente</v>
      </c>
      <c r="BR528" s="21" t="str">
        <f t="shared" si="46"/>
        <v>*</v>
      </c>
      <c r="BS528" s="21" t="str">
        <f t="shared" si="47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4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5"/>
        <v>Aderente</v>
      </c>
      <c r="BR529" s="21" t="str">
        <f t="shared" si="46"/>
        <v>*</v>
      </c>
      <c r="BS529" s="21" t="str">
        <f t="shared" si="47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4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5"/>
        <v>Aderente</v>
      </c>
      <c r="BR530" s="21" t="str">
        <f t="shared" si="46"/>
        <v>*</v>
      </c>
      <c r="BS530" s="21" t="str">
        <f t="shared" si="47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4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5"/>
        <v>Aderente</v>
      </c>
      <c r="BR531" s="21" t="str">
        <f t="shared" si="46"/>
        <v>*</v>
      </c>
      <c r="BS531" s="21" t="str">
        <f t="shared" si="47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4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5"/>
        <v>Aderente</v>
      </c>
      <c r="BR532" s="21" t="str">
        <f t="shared" si="46"/>
        <v>*</v>
      </c>
      <c r="BS532" s="21" t="str">
        <f t="shared" si="47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4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5"/>
        <v>Aderente</v>
      </c>
      <c r="BR533" s="21" t="str">
        <f t="shared" si="46"/>
        <v>*</v>
      </c>
      <c r="BS533" s="21" t="str">
        <f t="shared" si="47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4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5"/>
        <v>Aderente</v>
      </c>
      <c r="BR534" s="21" t="str">
        <f t="shared" si="46"/>
        <v>*</v>
      </c>
      <c r="BS534" s="21" t="str">
        <f t="shared" si="47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4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5"/>
        <v>Aderente</v>
      </c>
      <c r="BR535" s="21" t="str">
        <f t="shared" si="46"/>
        <v>*</v>
      </c>
      <c r="BS535" s="21" t="str">
        <f t="shared" si="47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4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5"/>
        <v>Aderente</v>
      </c>
      <c r="BR536" s="21" t="str">
        <f t="shared" si="46"/>
        <v>*</v>
      </c>
      <c r="BS536" s="21" t="str">
        <f t="shared" si="47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4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5"/>
        <v>Aderente</v>
      </c>
      <c r="BR537" s="21" t="str">
        <f t="shared" si="46"/>
        <v>*</v>
      </c>
      <c r="BS537" s="21" t="str">
        <f t="shared" si="47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4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5"/>
        <v>Aderente</v>
      </c>
      <c r="BR538" s="21" t="str">
        <f t="shared" si="46"/>
        <v>*</v>
      </c>
      <c r="BS538" s="21" t="str">
        <f t="shared" si="47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4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5"/>
        <v>Aderente</v>
      </c>
      <c r="BR539" s="21" t="str">
        <f t="shared" si="46"/>
        <v>*</v>
      </c>
      <c r="BS539" s="21" t="str">
        <f t="shared" si="47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4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5"/>
        <v>Aderente</v>
      </c>
      <c r="BR540" s="21" t="str">
        <f t="shared" si="46"/>
        <v>*</v>
      </c>
      <c r="BS540" s="21" t="str">
        <f t="shared" si="47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4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5"/>
        <v>Aderente</v>
      </c>
      <c r="BR541" s="21" t="str">
        <f t="shared" si="46"/>
        <v>*</v>
      </c>
      <c r="BS541" s="21" t="str">
        <f t="shared" si="47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4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5"/>
        <v>Aderente</v>
      </c>
      <c r="BR542" s="21" t="str">
        <f t="shared" si="46"/>
        <v>*</v>
      </c>
      <c r="BS542" s="21" t="str">
        <f t="shared" si="47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4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5"/>
        <v>Aderente</v>
      </c>
      <c r="BR543" s="21" t="str">
        <f t="shared" si="46"/>
        <v>*</v>
      </c>
      <c r="BS543" s="21" t="str">
        <f t="shared" si="47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4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5"/>
        <v>Aderente</v>
      </c>
      <c r="BR544" s="21" t="str">
        <f t="shared" si="46"/>
        <v>*</v>
      </c>
      <c r="BS544" s="21" t="str">
        <f t="shared" si="47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4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5"/>
        <v>Aderente</v>
      </c>
      <c r="BR545" s="21" t="str">
        <f t="shared" si="46"/>
        <v>*</v>
      </c>
      <c r="BS545" s="21" t="str">
        <f t="shared" si="47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4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5"/>
        <v>Aderente</v>
      </c>
      <c r="BR546" s="21" t="str">
        <f t="shared" si="46"/>
        <v>*</v>
      </c>
      <c r="BS546" s="21" t="str">
        <f t="shared" si="47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4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5"/>
        <v>Aderente</v>
      </c>
      <c r="BR547" s="21" t="str">
        <f t="shared" si="46"/>
        <v>*</v>
      </c>
      <c r="BS547" s="21" t="str">
        <f t="shared" si="47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4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5"/>
        <v>Aderente</v>
      </c>
      <c r="BR548" s="21" t="str">
        <f t="shared" si="46"/>
        <v>*</v>
      </c>
      <c r="BS548" s="21" t="str">
        <f t="shared" si="47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4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5"/>
        <v>Aderente</v>
      </c>
      <c r="BR549" s="21" t="str">
        <f t="shared" si="46"/>
        <v>*</v>
      </c>
      <c r="BS549" s="21" t="str">
        <f t="shared" si="47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4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5"/>
        <v>Aderente</v>
      </c>
      <c r="BR550" s="21" t="str">
        <f t="shared" si="46"/>
        <v>*</v>
      </c>
      <c r="BS550" s="21" t="str">
        <f t="shared" si="47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4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5"/>
        <v>Aderente</v>
      </c>
      <c r="BR551" s="21" t="str">
        <f t="shared" si="46"/>
        <v>*</v>
      </c>
      <c r="BS551" s="21" t="str">
        <f t="shared" si="47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4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5"/>
        <v>Aderente</v>
      </c>
      <c r="BR552" s="21" t="str">
        <f t="shared" si="46"/>
        <v>*</v>
      </c>
      <c r="BS552" s="21" t="str">
        <f t="shared" si="47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4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5"/>
        <v>Aderente</v>
      </c>
      <c r="BR553" s="21" t="str">
        <f t="shared" si="46"/>
        <v>*</v>
      </c>
      <c r="BS553" s="21" t="str">
        <f t="shared" si="47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4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5"/>
        <v>Aderente</v>
      </c>
      <c r="BR554" s="21" t="str">
        <f t="shared" si="46"/>
        <v>*</v>
      </c>
      <c r="BS554" s="21" t="str">
        <f t="shared" si="47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4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5"/>
        <v>Aderente</v>
      </c>
      <c r="BR555" s="21" t="str">
        <f t="shared" si="46"/>
        <v>*</v>
      </c>
      <c r="BS555" s="21" t="str">
        <f t="shared" si="47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4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5"/>
        <v>Aderente</v>
      </c>
      <c r="BR556" s="21" t="str">
        <f t="shared" si="46"/>
        <v>*</v>
      </c>
      <c r="BS556" s="21" t="str">
        <f t="shared" si="47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4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5"/>
        <v>Aderente</v>
      </c>
      <c r="BR557" s="21" t="str">
        <f t="shared" si="46"/>
        <v>*</v>
      </c>
      <c r="BS557" s="21" t="str">
        <f t="shared" si="47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4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5"/>
        <v>Aderente</v>
      </c>
      <c r="BR558" s="21" t="str">
        <f t="shared" si="46"/>
        <v>*</v>
      </c>
      <c r="BS558" s="21" t="str">
        <f t="shared" si="47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4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5"/>
        <v>Aderente</v>
      </c>
      <c r="BR559" s="21" t="str">
        <f t="shared" si="46"/>
        <v>*</v>
      </c>
      <c r="BS559" s="21" t="str">
        <f t="shared" si="47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4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5"/>
        <v>Aderente</v>
      </c>
      <c r="BR560" s="21" t="str">
        <f t="shared" si="46"/>
        <v>*</v>
      </c>
      <c r="BS560" s="21" t="str">
        <f t="shared" si="47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4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5"/>
        <v>Aderente</v>
      </c>
      <c r="BR561" s="21" t="str">
        <f t="shared" si="46"/>
        <v>*</v>
      </c>
      <c r="BS561" s="21" t="str">
        <f t="shared" si="47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4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5"/>
        <v>Aderente</v>
      </c>
      <c r="BR562" s="21" t="str">
        <f t="shared" si="46"/>
        <v>*</v>
      </c>
      <c r="BS562" s="21" t="str">
        <f t="shared" si="47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4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5"/>
        <v>Aderente</v>
      </c>
      <c r="BR563" s="21" t="str">
        <f t="shared" si="46"/>
        <v>*</v>
      </c>
      <c r="BS563" s="21" t="str">
        <f t="shared" si="47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4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5"/>
        <v>Aderente</v>
      </c>
      <c r="BR564" s="21" t="str">
        <f t="shared" si="46"/>
        <v>*</v>
      </c>
      <c r="BS564" s="21" t="str">
        <f t="shared" si="47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4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5"/>
        <v>Aderente</v>
      </c>
      <c r="BR565" s="21" t="str">
        <f t="shared" si="46"/>
        <v>*</v>
      </c>
      <c r="BS565" s="21" t="str">
        <f t="shared" si="47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4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5"/>
        <v>Aderente</v>
      </c>
      <c r="BR566" s="21" t="str">
        <f t="shared" si="46"/>
        <v>*</v>
      </c>
      <c r="BS566" s="21" t="str">
        <f t="shared" si="47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4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5"/>
        <v>Aderente</v>
      </c>
      <c r="BR567" s="21" t="str">
        <f t="shared" si="46"/>
        <v>*</v>
      </c>
      <c r="BS567" s="21" t="str">
        <f t="shared" si="47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4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5"/>
        <v>Aderente</v>
      </c>
      <c r="BR568" s="21" t="str">
        <f t="shared" si="46"/>
        <v>*</v>
      </c>
      <c r="BS568" s="21" t="str">
        <f t="shared" si="47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4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5"/>
        <v>Aderente</v>
      </c>
      <c r="BR569" s="21" t="str">
        <f t="shared" si="46"/>
        <v>*</v>
      </c>
      <c r="BS569" s="21" t="str">
        <f t="shared" si="47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4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5"/>
        <v>Aderente</v>
      </c>
      <c r="BR570" s="21" t="str">
        <f t="shared" si="46"/>
        <v>*</v>
      </c>
      <c r="BS570" s="21" t="str">
        <f t="shared" si="47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4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5"/>
        <v>Aderente</v>
      </c>
      <c r="BR571" s="21" t="str">
        <f t="shared" si="46"/>
        <v>*</v>
      </c>
      <c r="BS571" s="21" t="str">
        <f t="shared" si="47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4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5"/>
        <v>Aderente</v>
      </c>
      <c r="BR572" s="21" t="str">
        <f t="shared" si="46"/>
        <v>*</v>
      </c>
      <c r="BS572" s="21" t="str">
        <f t="shared" si="47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4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5"/>
        <v>Aderente</v>
      </c>
      <c r="BR573" s="21" t="str">
        <f t="shared" si="46"/>
        <v>*</v>
      </c>
      <c r="BS573" s="21" t="str">
        <f t="shared" si="47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4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5"/>
        <v>Aderente</v>
      </c>
      <c r="BR574" s="21" t="str">
        <f t="shared" si="46"/>
        <v>*</v>
      </c>
      <c r="BS574" s="21" t="str">
        <f t="shared" si="47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4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5"/>
        <v>Aderente</v>
      </c>
      <c r="BR575" s="21" t="str">
        <f t="shared" si="46"/>
        <v>*</v>
      </c>
      <c r="BS575" s="21" t="str">
        <f t="shared" si="47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4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5"/>
        <v>Aderente</v>
      </c>
      <c r="BR576" s="21" t="str">
        <f t="shared" si="46"/>
        <v>*</v>
      </c>
      <c r="BS576" s="21" t="str">
        <f t="shared" si="47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4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5"/>
        <v>Aderente</v>
      </c>
      <c r="BR577" s="21" t="str">
        <f t="shared" si="46"/>
        <v>*</v>
      </c>
      <c r="BS577" s="21" t="str">
        <f t="shared" si="47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4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5"/>
        <v>Aderente</v>
      </c>
      <c r="BR578" s="21" t="str">
        <f t="shared" si="46"/>
        <v>*</v>
      </c>
      <c r="BS578" s="21" t="str">
        <f t="shared" si="47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4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5"/>
        <v>Aderente</v>
      </c>
      <c r="BR579" s="21" t="str">
        <f t="shared" si="46"/>
        <v>*</v>
      </c>
      <c r="BS579" s="21" t="str">
        <f t="shared" si="47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4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5"/>
        <v>Aderente</v>
      </c>
      <c r="BR580" s="21" t="str">
        <f t="shared" si="46"/>
        <v>*</v>
      </c>
      <c r="BS580" s="21" t="str">
        <f t="shared" si="47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4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5"/>
        <v>Aderente</v>
      </c>
      <c r="BR581" s="21" t="str">
        <f t="shared" si="46"/>
        <v>*</v>
      </c>
      <c r="BS581" s="21" t="str">
        <f t="shared" si="47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4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5"/>
        <v>Aderente</v>
      </c>
      <c r="BR582" s="21" t="str">
        <f t="shared" si="46"/>
        <v>*</v>
      </c>
      <c r="BS582" s="21" t="str">
        <f t="shared" si="47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4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5"/>
        <v>Aderente</v>
      </c>
      <c r="BR583" s="21" t="str">
        <f t="shared" si="46"/>
        <v>*</v>
      </c>
      <c r="BS583" s="21" t="str">
        <f t="shared" si="47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4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5"/>
        <v>Aderente</v>
      </c>
      <c r="BR584" s="21" t="str">
        <f t="shared" si="46"/>
        <v>*</v>
      </c>
      <c r="BS584" s="21" t="str">
        <f t="shared" si="47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4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5"/>
        <v>Aderente</v>
      </c>
      <c r="BR585" s="21" t="str">
        <f t="shared" si="46"/>
        <v>*</v>
      </c>
      <c r="BS585" s="21" t="str">
        <f t="shared" si="47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4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5"/>
        <v>Aderente</v>
      </c>
      <c r="BR586" s="21" t="str">
        <f t="shared" si="46"/>
        <v>*</v>
      </c>
      <c r="BS586" s="21" t="str">
        <f t="shared" si="47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8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5"/>
        <v>Aderente</v>
      </c>
      <c r="BR587" s="21" t="str">
        <f t="shared" si="46"/>
        <v>*</v>
      </c>
      <c r="BS587" s="21" t="str">
        <f t="shared" si="47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8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5"/>
        <v>Aderente</v>
      </c>
      <c r="BR588" s="21" t="str">
        <f t="shared" si="46"/>
        <v>*</v>
      </c>
      <c r="BS588" s="21" t="str">
        <f t="shared" si="47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8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5"/>
        <v>Aderente</v>
      </c>
      <c r="BR589" s="21" t="str">
        <f t="shared" si="46"/>
        <v>*</v>
      </c>
      <c r="BS589" s="21" t="str">
        <f t="shared" si="47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8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5"/>
        <v>Aderente</v>
      </c>
      <c r="BR590" s="21" t="str">
        <f t="shared" si="46"/>
        <v>*</v>
      </c>
      <c r="BS590" s="21" t="str">
        <f t="shared" si="47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8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9">IF(AND(BR591&lt;1,BS591&lt;1),"Produção e Intervalo",IF(BR591&lt;1,"Intervalo",IF(BS591&lt;1,"Produção","Aderente")))</f>
        <v>Aderente</v>
      </c>
      <c r="BR591" s="21" t="str">
        <f t="shared" ref="BR591:BR654" si="50">IF(OR(B591="",F591=""),"*",AY591/P591)</f>
        <v>*</v>
      </c>
      <c r="BS591" s="21" t="str">
        <f t="shared" ref="BS591:BS654" si="51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8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9"/>
        <v>Aderente</v>
      </c>
      <c r="BR592" s="21" t="str">
        <f t="shared" si="50"/>
        <v>*</v>
      </c>
      <c r="BS592" s="21" t="str">
        <f t="shared" si="51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8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9"/>
        <v>Aderente</v>
      </c>
      <c r="BR593" s="21" t="str">
        <f t="shared" si="50"/>
        <v>*</v>
      </c>
      <c r="BS593" s="21" t="str">
        <f t="shared" si="51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8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9"/>
        <v>Aderente</v>
      </c>
      <c r="BR594" s="21" t="str">
        <f t="shared" si="50"/>
        <v>*</v>
      </c>
      <c r="BS594" s="21" t="str">
        <f t="shared" si="51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8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9"/>
        <v>Aderente</v>
      </c>
      <c r="BR595" s="21" t="str">
        <f t="shared" si="50"/>
        <v>*</v>
      </c>
      <c r="BS595" s="21" t="str">
        <f t="shared" si="51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8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9"/>
        <v>Aderente</v>
      </c>
      <c r="BR596" s="21" t="str">
        <f t="shared" si="50"/>
        <v>*</v>
      </c>
      <c r="BS596" s="21" t="str">
        <f t="shared" si="51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8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9"/>
        <v>Aderente</v>
      </c>
      <c r="BR597" s="21" t="str">
        <f t="shared" si="50"/>
        <v>*</v>
      </c>
      <c r="BS597" s="21" t="str">
        <f t="shared" si="51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8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9"/>
        <v>Aderente</v>
      </c>
      <c r="BR598" s="21" t="str">
        <f t="shared" si="50"/>
        <v>*</v>
      </c>
      <c r="BS598" s="21" t="str">
        <f t="shared" si="51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8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9"/>
        <v>Aderente</v>
      </c>
      <c r="BR599" s="21" t="str">
        <f t="shared" si="50"/>
        <v>*</v>
      </c>
      <c r="BS599" s="21" t="str">
        <f t="shared" si="51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8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9"/>
        <v>Aderente</v>
      </c>
      <c r="BR600" s="21" t="str">
        <f t="shared" si="50"/>
        <v>*</v>
      </c>
      <c r="BS600" s="21" t="str">
        <f t="shared" si="51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8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9"/>
        <v>Aderente</v>
      </c>
      <c r="BR601" s="21" t="str">
        <f t="shared" si="50"/>
        <v>*</v>
      </c>
      <c r="BS601" s="21" t="str">
        <f t="shared" si="51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8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9"/>
        <v>Aderente</v>
      </c>
      <c r="BR602" s="21" t="str">
        <f t="shared" si="50"/>
        <v>*</v>
      </c>
      <c r="BS602" s="21" t="str">
        <f t="shared" si="51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8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9"/>
        <v>Aderente</v>
      </c>
      <c r="BR603" s="21" t="str">
        <f t="shared" si="50"/>
        <v>*</v>
      </c>
      <c r="BS603" s="21" t="str">
        <f t="shared" si="51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8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9"/>
        <v>Aderente</v>
      </c>
      <c r="BR604" s="21" t="str">
        <f t="shared" si="50"/>
        <v>*</v>
      </c>
      <c r="BS604" s="21" t="str">
        <f t="shared" si="51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8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9"/>
        <v>Aderente</v>
      </c>
      <c r="BR605" s="21" t="str">
        <f t="shared" si="50"/>
        <v>*</v>
      </c>
      <c r="BS605" s="21" t="str">
        <f t="shared" si="51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8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9"/>
        <v>Aderente</v>
      </c>
      <c r="BR606" s="21" t="str">
        <f t="shared" si="50"/>
        <v>*</v>
      </c>
      <c r="BS606" s="21" t="str">
        <f t="shared" si="51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8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9"/>
        <v>Aderente</v>
      </c>
      <c r="BR607" s="21" t="str">
        <f t="shared" si="50"/>
        <v>*</v>
      </c>
      <c r="BS607" s="21" t="str">
        <f t="shared" si="51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8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9"/>
        <v>Aderente</v>
      </c>
      <c r="BR608" s="21" t="str">
        <f t="shared" si="50"/>
        <v>*</v>
      </c>
      <c r="BS608" s="21" t="str">
        <f t="shared" si="51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8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9"/>
        <v>Aderente</v>
      </c>
      <c r="BR609" s="21" t="str">
        <f t="shared" si="50"/>
        <v>*</v>
      </c>
      <c r="BS609" s="21" t="str">
        <f t="shared" si="51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8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9"/>
        <v>Aderente</v>
      </c>
      <c r="BR610" s="21" t="str">
        <f t="shared" si="50"/>
        <v>*</v>
      </c>
      <c r="BS610" s="21" t="str">
        <f t="shared" si="51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8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9"/>
        <v>Aderente</v>
      </c>
      <c r="BR611" s="21" t="str">
        <f t="shared" si="50"/>
        <v>*</v>
      </c>
      <c r="BS611" s="21" t="str">
        <f t="shared" si="51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8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9"/>
        <v>Aderente</v>
      </c>
      <c r="BR612" s="21" t="str">
        <f t="shared" si="50"/>
        <v>*</v>
      </c>
      <c r="BS612" s="21" t="str">
        <f t="shared" si="51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8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9"/>
        <v>Aderente</v>
      </c>
      <c r="BR613" s="21" t="str">
        <f t="shared" si="50"/>
        <v>*</v>
      </c>
      <c r="BS613" s="21" t="str">
        <f t="shared" si="51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8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9"/>
        <v>Aderente</v>
      </c>
      <c r="BR614" s="21" t="str">
        <f t="shared" si="50"/>
        <v>*</v>
      </c>
      <c r="BS614" s="21" t="str">
        <f t="shared" si="51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8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9"/>
        <v>Aderente</v>
      </c>
      <c r="BR615" s="21" t="str">
        <f t="shared" si="50"/>
        <v>*</v>
      </c>
      <c r="BS615" s="21" t="str">
        <f t="shared" si="51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8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9"/>
        <v>Aderente</v>
      </c>
      <c r="BR616" s="21" t="str">
        <f t="shared" si="50"/>
        <v>*</v>
      </c>
      <c r="BS616" s="21" t="str">
        <f t="shared" si="51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8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9"/>
        <v>Aderente</v>
      </c>
      <c r="BR617" s="21" t="str">
        <f t="shared" si="50"/>
        <v>*</v>
      </c>
      <c r="BS617" s="21" t="str">
        <f t="shared" si="51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8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9"/>
        <v>Aderente</v>
      </c>
      <c r="BR618" s="21" t="str">
        <f t="shared" si="50"/>
        <v>*</v>
      </c>
      <c r="BS618" s="21" t="str">
        <f t="shared" si="51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8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9"/>
        <v>Aderente</v>
      </c>
      <c r="BR619" s="21" t="str">
        <f t="shared" si="50"/>
        <v>*</v>
      </c>
      <c r="BS619" s="21" t="str">
        <f t="shared" si="51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8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9"/>
        <v>Aderente</v>
      </c>
      <c r="BR620" s="21" t="str">
        <f t="shared" si="50"/>
        <v>*</v>
      </c>
      <c r="BS620" s="21" t="str">
        <f t="shared" si="51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8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9"/>
        <v>Aderente</v>
      </c>
      <c r="BR621" s="21" t="str">
        <f t="shared" si="50"/>
        <v>*</v>
      </c>
      <c r="BS621" s="21" t="str">
        <f t="shared" si="51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8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9"/>
        <v>Aderente</v>
      </c>
      <c r="BR622" s="21" t="str">
        <f t="shared" si="50"/>
        <v>*</v>
      </c>
      <c r="BS622" s="21" t="str">
        <f t="shared" si="51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8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9"/>
        <v>Aderente</v>
      </c>
      <c r="BR623" s="21" t="str">
        <f t="shared" si="50"/>
        <v>*</v>
      </c>
      <c r="BS623" s="21" t="str">
        <f t="shared" si="51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8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9"/>
        <v>Aderente</v>
      </c>
      <c r="BR624" s="21" t="str">
        <f t="shared" si="50"/>
        <v>*</v>
      </c>
      <c r="BS624" s="21" t="str">
        <f t="shared" si="51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8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9"/>
        <v>Aderente</v>
      </c>
      <c r="BR625" s="21" t="str">
        <f t="shared" si="50"/>
        <v>*</v>
      </c>
      <c r="BS625" s="21" t="str">
        <f t="shared" si="51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8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9"/>
        <v>Aderente</v>
      </c>
      <c r="BR626" s="21" t="str">
        <f t="shared" si="50"/>
        <v>*</v>
      </c>
      <c r="BS626" s="21" t="str">
        <f t="shared" si="51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8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9"/>
        <v>Aderente</v>
      </c>
      <c r="BR627" s="21" t="str">
        <f t="shared" si="50"/>
        <v>*</v>
      </c>
      <c r="BS627" s="21" t="str">
        <f t="shared" si="51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8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9"/>
        <v>Aderente</v>
      </c>
      <c r="BR628" s="21" t="str">
        <f t="shared" si="50"/>
        <v>*</v>
      </c>
      <c r="BS628" s="21" t="str">
        <f t="shared" si="51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8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9"/>
        <v>Aderente</v>
      </c>
      <c r="BR629" s="21" t="str">
        <f t="shared" si="50"/>
        <v>*</v>
      </c>
      <c r="BS629" s="21" t="str">
        <f t="shared" si="51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8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9"/>
        <v>Aderente</v>
      </c>
      <c r="BR630" s="21" t="str">
        <f t="shared" si="50"/>
        <v>*</v>
      </c>
      <c r="BS630" s="21" t="str">
        <f t="shared" si="51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8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9"/>
        <v>Aderente</v>
      </c>
      <c r="BR631" s="21" t="str">
        <f t="shared" si="50"/>
        <v>*</v>
      </c>
      <c r="BS631" s="21" t="str">
        <f t="shared" si="51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8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9"/>
        <v>Aderente</v>
      </c>
      <c r="BR632" s="21" t="str">
        <f t="shared" si="50"/>
        <v>*</v>
      </c>
      <c r="BS632" s="21" t="str">
        <f t="shared" si="51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8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9"/>
        <v>Aderente</v>
      </c>
      <c r="BR633" s="21" t="str">
        <f t="shared" si="50"/>
        <v>*</v>
      </c>
      <c r="BS633" s="21" t="str">
        <f t="shared" si="51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8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9"/>
        <v>Aderente</v>
      </c>
      <c r="BR634" s="21" t="str">
        <f t="shared" si="50"/>
        <v>*</v>
      </c>
      <c r="BS634" s="21" t="str">
        <f t="shared" si="51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8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9"/>
        <v>Aderente</v>
      </c>
      <c r="BR635" s="21" t="str">
        <f t="shared" si="50"/>
        <v>*</v>
      </c>
      <c r="BS635" s="21" t="str">
        <f t="shared" si="51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8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9"/>
        <v>Aderente</v>
      </c>
      <c r="BR636" s="21" t="str">
        <f t="shared" si="50"/>
        <v>*</v>
      </c>
      <c r="BS636" s="21" t="str">
        <f t="shared" si="51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8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9"/>
        <v>Aderente</v>
      </c>
      <c r="BR637" s="21" t="str">
        <f t="shared" si="50"/>
        <v>*</v>
      </c>
      <c r="BS637" s="21" t="str">
        <f t="shared" si="51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8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9"/>
        <v>Aderente</v>
      </c>
      <c r="BR638" s="21" t="str">
        <f t="shared" si="50"/>
        <v>*</v>
      </c>
      <c r="BS638" s="21" t="str">
        <f t="shared" si="51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8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9"/>
        <v>Aderente</v>
      </c>
      <c r="BR639" s="21" t="str">
        <f t="shared" si="50"/>
        <v>*</v>
      </c>
      <c r="BS639" s="21" t="str">
        <f t="shared" si="51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8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9"/>
        <v>Aderente</v>
      </c>
      <c r="BR640" s="21" t="str">
        <f t="shared" si="50"/>
        <v>*</v>
      </c>
      <c r="BS640" s="21" t="str">
        <f t="shared" si="51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8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9"/>
        <v>Aderente</v>
      </c>
      <c r="BR641" s="21" t="str">
        <f t="shared" si="50"/>
        <v>*</v>
      </c>
      <c r="BS641" s="21" t="str">
        <f t="shared" si="51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8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9"/>
        <v>Aderente</v>
      </c>
      <c r="BR642" s="21" t="str">
        <f t="shared" si="50"/>
        <v>*</v>
      </c>
      <c r="BS642" s="21" t="str">
        <f t="shared" si="51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8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9"/>
        <v>Aderente</v>
      </c>
      <c r="BR643" s="21" t="str">
        <f t="shared" si="50"/>
        <v>*</v>
      </c>
      <c r="BS643" s="21" t="str">
        <f t="shared" si="51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8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9"/>
        <v>Aderente</v>
      </c>
      <c r="BR644" s="21" t="str">
        <f t="shared" si="50"/>
        <v>*</v>
      </c>
      <c r="BS644" s="21" t="str">
        <f t="shared" si="51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8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9"/>
        <v>Aderente</v>
      </c>
      <c r="BR645" s="21" t="str">
        <f t="shared" si="50"/>
        <v>*</v>
      </c>
      <c r="BS645" s="21" t="str">
        <f t="shared" si="51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8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9"/>
        <v>Aderente</v>
      </c>
      <c r="BR646" s="21" t="str">
        <f t="shared" si="50"/>
        <v>*</v>
      </c>
      <c r="BS646" s="21" t="str">
        <f t="shared" si="51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8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9"/>
        <v>Aderente</v>
      </c>
      <c r="BR647" s="21" t="str">
        <f t="shared" si="50"/>
        <v>*</v>
      </c>
      <c r="BS647" s="21" t="str">
        <f t="shared" si="51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8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9"/>
        <v>Aderente</v>
      </c>
      <c r="BR648" s="21" t="str">
        <f t="shared" si="50"/>
        <v>*</v>
      </c>
      <c r="BS648" s="21" t="str">
        <f t="shared" si="51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8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9"/>
        <v>Aderente</v>
      </c>
      <c r="BR649" s="21" t="str">
        <f t="shared" si="50"/>
        <v>*</v>
      </c>
      <c r="BS649" s="21" t="str">
        <f t="shared" si="51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8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9"/>
        <v>Aderente</v>
      </c>
      <c r="BR650" s="21" t="str">
        <f t="shared" si="50"/>
        <v>*</v>
      </c>
      <c r="BS650" s="21" t="str">
        <f t="shared" si="51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2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9"/>
        <v>Aderente</v>
      </c>
      <c r="BR651" s="21" t="str">
        <f t="shared" si="50"/>
        <v>*</v>
      </c>
      <c r="BS651" s="21" t="str">
        <f t="shared" si="51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2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9"/>
        <v>Aderente</v>
      </c>
      <c r="BR652" s="21" t="str">
        <f t="shared" si="50"/>
        <v>*</v>
      </c>
      <c r="BS652" s="21" t="str">
        <f t="shared" si="51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2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9"/>
        <v>Aderente</v>
      </c>
      <c r="BR653" s="21" t="str">
        <f t="shared" si="50"/>
        <v>*</v>
      </c>
      <c r="BS653" s="21" t="str">
        <f t="shared" si="51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2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9"/>
        <v>Aderente</v>
      </c>
      <c r="BR654" s="21" t="str">
        <f t="shared" si="50"/>
        <v>*</v>
      </c>
      <c r="BS654" s="21" t="str">
        <f t="shared" si="51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2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3">IF(AND(BR655&lt;1,BS655&lt;1),"Produção e Intervalo",IF(BR655&lt;1,"Intervalo",IF(BS655&lt;1,"Produção","Aderente")))</f>
        <v>Aderente</v>
      </c>
      <c r="BR655" s="21" t="str">
        <f t="shared" ref="BR655:BR718" si="54">IF(OR(B655="",F655=""),"*",AY655/P655)</f>
        <v>*</v>
      </c>
      <c r="BS655" s="21" t="str">
        <f t="shared" ref="BS655:BS718" si="55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2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3"/>
        <v>Aderente</v>
      </c>
      <c r="BR656" s="21" t="str">
        <f t="shared" si="54"/>
        <v>*</v>
      </c>
      <c r="BS656" s="21" t="str">
        <f t="shared" si="55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2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3"/>
        <v>Aderente</v>
      </c>
      <c r="BR657" s="21" t="str">
        <f t="shared" si="54"/>
        <v>*</v>
      </c>
      <c r="BS657" s="21" t="str">
        <f t="shared" si="55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2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3"/>
        <v>Aderente</v>
      </c>
      <c r="BR658" s="21" t="str">
        <f t="shared" si="54"/>
        <v>*</v>
      </c>
      <c r="BS658" s="21" t="str">
        <f t="shared" si="55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2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3"/>
        <v>Aderente</v>
      </c>
      <c r="BR659" s="21" t="str">
        <f t="shared" si="54"/>
        <v>*</v>
      </c>
      <c r="BS659" s="21" t="str">
        <f t="shared" si="55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2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3"/>
        <v>Aderente</v>
      </c>
      <c r="BR660" s="21" t="str">
        <f t="shared" si="54"/>
        <v>*</v>
      </c>
      <c r="BS660" s="21" t="str">
        <f t="shared" si="55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2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3"/>
        <v>Aderente</v>
      </c>
      <c r="BR661" s="21" t="str">
        <f t="shared" si="54"/>
        <v>*</v>
      </c>
      <c r="BS661" s="21" t="str">
        <f t="shared" si="55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2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3"/>
        <v>Aderente</v>
      </c>
      <c r="BR662" s="21" t="str">
        <f t="shared" si="54"/>
        <v>*</v>
      </c>
      <c r="BS662" s="21" t="str">
        <f t="shared" si="55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2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3"/>
        <v>Aderente</v>
      </c>
      <c r="BR663" s="21" t="str">
        <f t="shared" si="54"/>
        <v>*</v>
      </c>
      <c r="BS663" s="21" t="str">
        <f t="shared" si="55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2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3"/>
        <v>Aderente</v>
      </c>
      <c r="BR664" s="21" t="str">
        <f t="shared" si="54"/>
        <v>*</v>
      </c>
      <c r="BS664" s="21" t="str">
        <f t="shared" si="55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2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3"/>
        <v>Aderente</v>
      </c>
      <c r="BR665" s="21" t="str">
        <f t="shared" si="54"/>
        <v>*</v>
      </c>
      <c r="BS665" s="21" t="str">
        <f t="shared" si="55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2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3"/>
        <v>Aderente</v>
      </c>
      <c r="BR666" s="21" t="str">
        <f t="shared" si="54"/>
        <v>*</v>
      </c>
      <c r="BS666" s="21" t="str">
        <f t="shared" si="55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2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3"/>
        <v>Aderente</v>
      </c>
      <c r="BR667" s="21" t="str">
        <f t="shared" si="54"/>
        <v>*</v>
      </c>
      <c r="BS667" s="21" t="str">
        <f t="shared" si="55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2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3"/>
        <v>Aderente</v>
      </c>
      <c r="BR668" s="21" t="str">
        <f t="shared" si="54"/>
        <v>*</v>
      </c>
      <c r="BS668" s="21" t="str">
        <f t="shared" si="55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2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3"/>
        <v>Aderente</v>
      </c>
      <c r="BR669" s="21" t="str">
        <f t="shared" si="54"/>
        <v>*</v>
      </c>
      <c r="BS669" s="21" t="str">
        <f t="shared" si="55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2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3"/>
        <v>Aderente</v>
      </c>
      <c r="BR670" s="21" t="str">
        <f t="shared" si="54"/>
        <v>*</v>
      </c>
      <c r="BS670" s="21" t="str">
        <f t="shared" si="55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2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3"/>
        <v>Aderente</v>
      </c>
      <c r="BR671" s="21" t="str">
        <f t="shared" si="54"/>
        <v>*</v>
      </c>
      <c r="BS671" s="21" t="str">
        <f t="shared" si="55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2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3"/>
        <v>Aderente</v>
      </c>
      <c r="BR672" s="21" t="str">
        <f t="shared" si="54"/>
        <v>*</v>
      </c>
      <c r="BS672" s="21" t="str">
        <f t="shared" si="55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2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3"/>
        <v>Aderente</v>
      </c>
      <c r="BR673" s="21" t="str">
        <f t="shared" si="54"/>
        <v>*</v>
      </c>
      <c r="BS673" s="21" t="str">
        <f t="shared" si="55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2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3"/>
        <v>Aderente</v>
      </c>
      <c r="BR674" s="21" t="str">
        <f t="shared" si="54"/>
        <v>*</v>
      </c>
      <c r="BS674" s="21" t="str">
        <f t="shared" si="55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2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3"/>
        <v>Aderente</v>
      </c>
      <c r="BR675" s="21" t="str">
        <f t="shared" si="54"/>
        <v>*</v>
      </c>
      <c r="BS675" s="21" t="str">
        <f t="shared" si="55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2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3"/>
        <v>Aderente</v>
      </c>
      <c r="BR676" s="21" t="str">
        <f t="shared" si="54"/>
        <v>*</v>
      </c>
      <c r="BS676" s="21" t="str">
        <f t="shared" si="55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2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3"/>
        <v>Aderente</v>
      </c>
      <c r="BR677" s="21" t="str">
        <f t="shared" si="54"/>
        <v>*</v>
      </c>
      <c r="BS677" s="21" t="str">
        <f t="shared" si="55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2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3"/>
        <v>Aderente</v>
      </c>
      <c r="BR678" s="21" t="str">
        <f t="shared" si="54"/>
        <v>*</v>
      </c>
      <c r="BS678" s="21" t="str">
        <f t="shared" si="55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2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3"/>
        <v>Aderente</v>
      </c>
      <c r="BR679" s="21" t="str">
        <f t="shared" si="54"/>
        <v>*</v>
      </c>
      <c r="BS679" s="21" t="str">
        <f t="shared" si="55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2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3"/>
        <v>Aderente</v>
      </c>
      <c r="BR680" s="21" t="str">
        <f t="shared" si="54"/>
        <v>*</v>
      </c>
      <c r="BS680" s="21" t="str">
        <f t="shared" si="55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2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3"/>
        <v>Aderente</v>
      </c>
      <c r="BR681" s="21" t="str">
        <f t="shared" si="54"/>
        <v>*</v>
      </c>
      <c r="BS681" s="21" t="str">
        <f t="shared" si="55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2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3"/>
        <v>Aderente</v>
      </c>
      <c r="BR682" s="21" t="str">
        <f t="shared" si="54"/>
        <v>*</v>
      </c>
      <c r="BS682" s="21" t="str">
        <f t="shared" si="55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2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3"/>
        <v>Aderente</v>
      </c>
      <c r="BR683" s="21" t="str">
        <f t="shared" si="54"/>
        <v>*</v>
      </c>
      <c r="BS683" s="21" t="str">
        <f t="shared" si="55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2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3"/>
        <v>Aderente</v>
      </c>
      <c r="BR684" s="21" t="str">
        <f t="shared" si="54"/>
        <v>*</v>
      </c>
      <c r="BS684" s="21" t="str">
        <f t="shared" si="55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2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3"/>
        <v>Aderente</v>
      </c>
      <c r="BR685" s="21" t="str">
        <f t="shared" si="54"/>
        <v>*</v>
      </c>
      <c r="BS685" s="21" t="str">
        <f t="shared" si="55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2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3"/>
        <v>Aderente</v>
      </c>
      <c r="BR686" s="21" t="str">
        <f t="shared" si="54"/>
        <v>*</v>
      </c>
      <c r="BS686" s="21" t="str">
        <f t="shared" si="55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2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3"/>
        <v>Aderente</v>
      </c>
      <c r="BR687" s="21" t="str">
        <f t="shared" si="54"/>
        <v>*</v>
      </c>
      <c r="BS687" s="21" t="str">
        <f t="shared" si="55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2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3"/>
        <v>Aderente</v>
      </c>
      <c r="BR688" s="21" t="str">
        <f t="shared" si="54"/>
        <v>*</v>
      </c>
      <c r="BS688" s="21" t="str">
        <f t="shared" si="55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2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3"/>
        <v>Aderente</v>
      </c>
      <c r="BR689" s="21" t="str">
        <f t="shared" si="54"/>
        <v>*</v>
      </c>
      <c r="BS689" s="21" t="str">
        <f t="shared" si="55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2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3"/>
        <v>Aderente</v>
      </c>
      <c r="BR690" s="21" t="str">
        <f t="shared" si="54"/>
        <v>*</v>
      </c>
      <c r="BS690" s="21" t="str">
        <f t="shared" si="55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2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3"/>
        <v>Aderente</v>
      </c>
      <c r="BR691" s="21" t="str">
        <f t="shared" si="54"/>
        <v>*</v>
      </c>
      <c r="BS691" s="21" t="str">
        <f t="shared" si="55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2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3"/>
        <v>Aderente</v>
      </c>
      <c r="BR692" s="21" t="str">
        <f t="shared" si="54"/>
        <v>*</v>
      </c>
      <c r="BS692" s="21" t="str">
        <f t="shared" si="55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2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3"/>
        <v>Aderente</v>
      </c>
      <c r="BR693" s="21" t="str">
        <f t="shared" si="54"/>
        <v>*</v>
      </c>
      <c r="BS693" s="21" t="str">
        <f t="shared" si="55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2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3"/>
        <v>Aderente</v>
      </c>
      <c r="BR694" s="21" t="str">
        <f t="shared" si="54"/>
        <v>*</v>
      </c>
      <c r="BS694" s="21" t="str">
        <f t="shared" si="55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2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3"/>
        <v>Aderente</v>
      </c>
      <c r="BR695" s="21" t="str">
        <f t="shared" si="54"/>
        <v>*</v>
      </c>
      <c r="BS695" s="21" t="str">
        <f t="shared" si="55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2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3"/>
        <v>Aderente</v>
      </c>
      <c r="BR696" s="21" t="str">
        <f t="shared" si="54"/>
        <v>*</v>
      </c>
      <c r="BS696" s="21" t="str">
        <f t="shared" si="55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2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3"/>
        <v>Aderente</v>
      </c>
      <c r="BR697" s="21" t="str">
        <f t="shared" si="54"/>
        <v>*</v>
      </c>
      <c r="BS697" s="21" t="str">
        <f t="shared" si="55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2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3"/>
        <v>Aderente</v>
      </c>
      <c r="BR698" s="21" t="str">
        <f t="shared" si="54"/>
        <v>*</v>
      </c>
      <c r="BS698" s="21" t="str">
        <f t="shared" si="55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2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3"/>
        <v>Aderente</v>
      </c>
      <c r="BR699" s="21" t="str">
        <f t="shared" si="54"/>
        <v>*</v>
      </c>
      <c r="BS699" s="21" t="str">
        <f t="shared" si="55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2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3"/>
        <v>Aderente</v>
      </c>
      <c r="BR700" s="21" t="str">
        <f t="shared" si="54"/>
        <v>*</v>
      </c>
      <c r="BS700" s="21" t="str">
        <f t="shared" si="55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2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3"/>
        <v>Aderente</v>
      </c>
      <c r="BR701" s="21" t="str">
        <f t="shared" si="54"/>
        <v>*</v>
      </c>
      <c r="BS701" s="21" t="str">
        <f t="shared" si="55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2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3"/>
        <v>Aderente</v>
      </c>
      <c r="BR702" s="21" t="str">
        <f t="shared" si="54"/>
        <v>*</v>
      </c>
      <c r="BS702" s="21" t="str">
        <f t="shared" si="55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2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3"/>
        <v>Aderente</v>
      </c>
      <c r="BR703" s="21" t="str">
        <f t="shared" si="54"/>
        <v>*</v>
      </c>
      <c r="BS703" s="21" t="str">
        <f t="shared" si="55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2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3"/>
        <v>Aderente</v>
      </c>
      <c r="BR704" s="21" t="str">
        <f t="shared" si="54"/>
        <v>*</v>
      </c>
      <c r="BS704" s="21" t="str">
        <f t="shared" si="55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2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3"/>
        <v>Aderente</v>
      </c>
      <c r="BR705" s="21" t="str">
        <f t="shared" si="54"/>
        <v>*</v>
      </c>
      <c r="BS705" s="21" t="str">
        <f t="shared" si="55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2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3"/>
        <v>Aderente</v>
      </c>
      <c r="BR706" s="21" t="str">
        <f t="shared" si="54"/>
        <v>*</v>
      </c>
      <c r="BS706" s="21" t="str">
        <f t="shared" si="55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2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3"/>
        <v>Aderente</v>
      </c>
      <c r="BR707" s="21" t="str">
        <f t="shared" si="54"/>
        <v>*</v>
      </c>
      <c r="BS707" s="21" t="str">
        <f t="shared" si="55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2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3"/>
        <v>Aderente</v>
      </c>
      <c r="BR708" s="21" t="str">
        <f t="shared" si="54"/>
        <v>*</v>
      </c>
      <c r="BS708" s="21" t="str">
        <f t="shared" si="55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2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3"/>
        <v>Aderente</v>
      </c>
      <c r="BR709" s="21" t="str">
        <f t="shared" si="54"/>
        <v>*</v>
      </c>
      <c r="BS709" s="21" t="str">
        <f t="shared" si="55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2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3"/>
        <v>Aderente</v>
      </c>
      <c r="BR710" s="21" t="str">
        <f t="shared" si="54"/>
        <v>*</v>
      </c>
      <c r="BS710" s="21" t="str">
        <f t="shared" si="55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2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3"/>
        <v>Aderente</v>
      </c>
      <c r="BR711" s="21" t="str">
        <f t="shared" si="54"/>
        <v>*</v>
      </c>
      <c r="BS711" s="21" t="str">
        <f t="shared" si="55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2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3"/>
        <v>Aderente</v>
      </c>
      <c r="BR712" s="21" t="str">
        <f t="shared" si="54"/>
        <v>*</v>
      </c>
      <c r="BS712" s="21" t="str">
        <f t="shared" si="55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2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3"/>
        <v>Aderente</v>
      </c>
      <c r="BR713" s="21" t="str">
        <f t="shared" si="54"/>
        <v>*</v>
      </c>
      <c r="BS713" s="21" t="str">
        <f t="shared" si="55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2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3"/>
        <v>Aderente</v>
      </c>
      <c r="BR714" s="21" t="str">
        <f t="shared" si="54"/>
        <v>*</v>
      </c>
      <c r="BS714" s="21" t="str">
        <f t="shared" si="55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6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3"/>
        <v>Aderente</v>
      </c>
      <c r="BR715" s="21" t="str">
        <f t="shared" si="54"/>
        <v>*</v>
      </c>
      <c r="BS715" s="21" t="str">
        <f t="shared" si="55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6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3"/>
        <v>Aderente</v>
      </c>
      <c r="BR716" s="21" t="str">
        <f t="shared" si="54"/>
        <v>*</v>
      </c>
      <c r="BS716" s="21" t="str">
        <f t="shared" si="55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6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3"/>
        <v>Aderente</v>
      </c>
      <c r="BR717" s="21" t="str">
        <f t="shared" si="54"/>
        <v>*</v>
      </c>
      <c r="BS717" s="21" t="str">
        <f t="shared" si="55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6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3"/>
        <v>Aderente</v>
      </c>
      <c r="BR718" s="21" t="str">
        <f t="shared" si="54"/>
        <v>*</v>
      </c>
      <c r="BS718" s="21" t="str">
        <f t="shared" si="55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6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7">IF(AND(BR719&lt;1,BS719&lt;1),"Produção e Intervalo",IF(BR719&lt;1,"Intervalo",IF(BS719&lt;1,"Produção","Aderente")))</f>
        <v>Aderente</v>
      </c>
      <c r="BR719" s="21" t="str">
        <f t="shared" ref="BR719:BR782" si="58">IF(OR(B719="",F719=""),"*",AY719/P719)</f>
        <v>*</v>
      </c>
      <c r="BS719" s="21" t="str">
        <f t="shared" ref="BS719:BS782" si="59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6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7"/>
        <v>Aderente</v>
      </c>
      <c r="BR720" s="21" t="str">
        <f t="shared" si="58"/>
        <v>*</v>
      </c>
      <c r="BS720" s="21" t="str">
        <f t="shared" si="59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6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7"/>
        <v>Aderente</v>
      </c>
      <c r="BR721" s="21" t="str">
        <f t="shared" si="58"/>
        <v>*</v>
      </c>
      <c r="BS721" s="21" t="str">
        <f t="shared" si="59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6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7"/>
        <v>Aderente</v>
      </c>
      <c r="BR722" s="21" t="str">
        <f t="shared" si="58"/>
        <v>*</v>
      </c>
      <c r="BS722" s="21" t="str">
        <f t="shared" si="59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6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7"/>
        <v>Aderente</v>
      </c>
      <c r="BR723" s="21" t="str">
        <f t="shared" si="58"/>
        <v>*</v>
      </c>
      <c r="BS723" s="21" t="str">
        <f t="shared" si="59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6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7"/>
        <v>Aderente</v>
      </c>
      <c r="BR724" s="21" t="str">
        <f t="shared" si="58"/>
        <v>*</v>
      </c>
      <c r="BS724" s="21" t="str">
        <f t="shared" si="59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6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7"/>
        <v>Aderente</v>
      </c>
      <c r="BR725" s="21" t="str">
        <f t="shared" si="58"/>
        <v>*</v>
      </c>
      <c r="BS725" s="21" t="str">
        <f t="shared" si="59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6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7"/>
        <v>Aderente</v>
      </c>
      <c r="BR726" s="21" t="str">
        <f t="shared" si="58"/>
        <v>*</v>
      </c>
      <c r="BS726" s="21" t="str">
        <f t="shared" si="59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6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7"/>
        <v>Aderente</v>
      </c>
      <c r="BR727" s="21" t="str">
        <f t="shared" si="58"/>
        <v>*</v>
      </c>
      <c r="BS727" s="21" t="str">
        <f t="shared" si="59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6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7"/>
        <v>Aderente</v>
      </c>
      <c r="BR728" s="21" t="str">
        <f t="shared" si="58"/>
        <v>*</v>
      </c>
      <c r="BS728" s="21" t="str">
        <f t="shared" si="59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6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7"/>
        <v>Aderente</v>
      </c>
      <c r="BR729" s="21" t="str">
        <f t="shared" si="58"/>
        <v>*</v>
      </c>
      <c r="BS729" s="21" t="str">
        <f t="shared" si="59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6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7"/>
        <v>Aderente</v>
      </c>
      <c r="BR730" s="21" t="str">
        <f t="shared" si="58"/>
        <v>*</v>
      </c>
      <c r="BS730" s="21" t="str">
        <f t="shared" si="59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6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7"/>
        <v>Aderente</v>
      </c>
      <c r="BR731" s="21" t="str">
        <f t="shared" si="58"/>
        <v>*</v>
      </c>
      <c r="BS731" s="21" t="str">
        <f t="shared" si="59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6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7"/>
        <v>Aderente</v>
      </c>
      <c r="BR732" s="21" t="str">
        <f t="shared" si="58"/>
        <v>*</v>
      </c>
      <c r="BS732" s="21" t="str">
        <f t="shared" si="59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6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7"/>
        <v>Aderente</v>
      </c>
      <c r="BR733" s="21" t="str">
        <f t="shared" si="58"/>
        <v>*</v>
      </c>
      <c r="BS733" s="21" t="str">
        <f t="shared" si="59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6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7"/>
        <v>Aderente</v>
      </c>
      <c r="BR734" s="21" t="str">
        <f t="shared" si="58"/>
        <v>*</v>
      </c>
      <c r="BS734" s="21" t="str">
        <f t="shared" si="59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6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7"/>
        <v>Aderente</v>
      </c>
      <c r="BR735" s="21" t="str">
        <f t="shared" si="58"/>
        <v>*</v>
      </c>
      <c r="BS735" s="21" t="str">
        <f t="shared" si="59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6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7"/>
        <v>Aderente</v>
      </c>
      <c r="BR736" s="21" t="str">
        <f t="shared" si="58"/>
        <v>*</v>
      </c>
      <c r="BS736" s="21" t="str">
        <f t="shared" si="59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6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7"/>
        <v>Aderente</v>
      </c>
      <c r="BR737" s="21" t="str">
        <f t="shared" si="58"/>
        <v>*</v>
      </c>
      <c r="BS737" s="21" t="str">
        <f t="shared" si="59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6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7"/>
        <v>Aderente</v>
      </c>
      <c r="BR738" s="21" t="str">
        <f t="shared" si="58"/>
        <v>*</v>
      </c>
      <c r="BS738" s="21" t="str">
        <f t="shared" si="59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6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7"/>
        <v>Aderente</v>
      </c>
      <c r="BR739" s="21" t="str">
        <f t="shared" si="58"/>
        <v>*</v>
      </c>
      <c r="BS739" s="21" t="str">
        <f t="shared" si="59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6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7"/>
        <v>Aderente</v>
      </c>
      <c r="BR740" s="21" t="str">
        <f t="shared" si="58"/>
        <v>*</v>
      </c>
      <c r="BS740" s="21" t="str">
        <f t="shared" si="59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6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7"/>
        <v>Aderente</v>
      </c>
      <c r="BR741" s="21" t="str">
        <f t="shared" si="58"/>
        <v>*</v>
      </c>
      <c r="BS741" s="21" t="str">
        <f t="shared" si="59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6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7"/>
        <v>Aderente</v>
      </c>
      <c r="BR742" s="21" t="str">
        <f t="shared" si="58"/>
        <v>*</v>
      </c>
      <c r="BS742" s="21" t="str">
        <f t="shared" si="59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6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7"/>
        <v>Aderente</v>
      </c>
      <c r="BR743" s="21" t="str">
        <f t="shared" si="58"/>
        <v>*</v>
      </c>
      <c r="BS743" s="21" t="str">
        <f t="shared" si="59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6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7"/>
        <v>Aderente</v>
      </c>
      <c r="BR744" s="21" t="str">
        <f t="shared" si="58"/>
        <v>*</v>
      </c>
      <c r="BS744" s="21" t="str">
        <f t="shared" si="59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6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7"/>
        <v>Aderente</v>
      </c>
      <c r="BR745" s="21" t="str">
        <f t="shared" si="58"/>
        <v>*</v>
      </c>
      <c r="BS745" s="21" t="str">
        <f t="shared" si="59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6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7"/>
        <v>Aderente</v>
      </c>
      <c r="BR746" s="21" t="str">
        <f t="shared" si="58"/>
        <v>*</v>
      </c>
      <c r="BS746" s="21" t="str">
        <f t="shared" si="59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6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7"/>
        <v>Aderente</v>
      </c>
      <c r="BR747" s="21" t="str">
        <f t="shared" si="58"/>
        <v>*</v>
      </c>
      <c r="BS747" s="21" t="str">
        <f t="shared" si="59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6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7"/>
        <v>Aderente</v>
      </c>
      <c r="BR748" s="21" t="str">
        <f t="shared" si="58"/>
        <v>*</v>
      </c>
      <c r="BS748" s="21" t="str">
        <f t="shared" si="59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6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7"/>
        <v>Aderente</v>
      </c>
      <c r="BR749" s="21" t="str">
        <f t="shared" si="58"/>
        <v>*</v>
      </c>
      <c r="BS749" s="21" t="str">
        <f t="shared" si="59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6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7"/>
        <v>Aderente</v>
      </c>
      <c r="BR750" s="21" t="str">
        <f t="shared" si="58"/>
        <v>*</v>
      </c>
      <c r="BS750" s="21" t="str">
        <f t="shared" si="59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6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7"/>
        <v>Aderente</v>
      </c>
      <c r="BR751" s="21" t="str">
        <f t="shared" si="58"/>
        <v>*</v>
      </c>
      <c r="BS751" s="21" t="str">
        <f t="shared" si="59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6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7"/>
        <v>Aderente</v>
      </c>
      <c r="BR752" s="21" t="str">
        <f t="shared" si="58"/>
        <v>*</v>
      </c>
      <c r="BS752" s="21" t="str">
        <f t="shared" si="59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6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7"/>
        <v>Aderente</v>
      </c>
      <c r="BR753" s="21" t="str">
        <f t="shared" si="58"/>
        <v>*</v>
      </c>
      <c r="BS753" s="21" t="str">
        <f t="shared" si="59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6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7"/>
        <v>Aderente</v>
      </c>
      <c r="BR754" s="21" t="str">
        <f t="shared" si="58"/>
        <v>*</v>
      </c>
      <c r="BS754" s="21" t="str">
        <f t="shared" si="59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6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7"/>
        <v>Aderente</v>
      </c>
      <c r="BR755" s="21" t="str">
        <f t="shared" si="58"/>
        <v>*</v>
      </c>
      <c r="BS755" s="21" t="str">
        <f t="shared" si="59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6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7"/>
        <v>Aderente</v>
      </c>
      <c r="BR756" s="21" t="str">
        <f t="shared" si="58"/>
        <v>*</v>
      </c>
      <c r="BS756" s="21" t="str">
        <f t="shared" si="59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6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7"/>
        <v>Aderente</v>
      </c>
      <c r="BR757" s="21" t="str">
        <f t="shared" si="58"/>
        <v>*</v>
      </c>
      <c r="BS757" s="21" t="str">
        <f t="shared" si="59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6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7"/>
        <v>Aderente</v>
      </c>
      <c r="BR758" s="21" t="str">
        <f t="shared" si="58"/>
        <v>*</v>
      </c>
      <c r="BS758" s="21" t="str">
        <f t="shared" si="59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6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7"/>
        <v>Aderente</v>
      </c>
      <c r="BR759" s="21" t="str">
        <f t="shared" si="58"/>
        <v>*</v>
      </c>
      <c r="BS759" s="21" t="str">
        <f t="shared" si="59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6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7"/>
        <v>Aderente</v>
      </c>
      <c r="BR760" s="21" t="str">
        <f t="shared" si="58"/>
        <v>*</v>
      </c>
      <c r="BS760" s="21" t="str">
        <f t="shared" si="59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6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7"/>
        <v>Aderente</v>
      </c>
      <c r="BR761" s="21" t="str">
        <f t="shared" si="58"/>
        <v>*</v>
      </c>
      <c r="BS761" s="21" t="str">
        <f t="shared" si="59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6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7"/>
        <v>Aderente</v>
      </c>
      <c r="BR762" s="21" t="str">
        <f t="shared" si="58"/>
        <v>*</v>
      </c>
      <c r="BS762" s="21" t="str">
        <f t="shared" si="59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6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7"/>
        <v>Aderente</v>
      </c>
      <c r="BR763" s="21" t="str">
        <f t="shared" si="58"/>
        <v>*</v>
      </c>
      <c r="BS763" s="21" t="str">
        <f t="shared" si="59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6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7"/>
        <v>Aderente</v>
      </c>
      <c r="BR764" s="21" t="str">
        <f t="shared" si="58"/>
        <v>*</v>
      </c>
      <c r="BS764" s="21" t="str">
        <f t="shared" si="59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6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7"/>
        <v>Aderente</v>
      </c>
      <c r="BR765" s="21" t="str">
        <f t="shared" si="58"/>
        <v>*</v>
      </c>
      <c r="BS765" s="21" t="str">
        <f t="shared" si="59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6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7"/>
        <v>Aderente</v>
      </c>
      <c r="BR766" s="21" t="str">
        <f t="shared" si="58"/>
        <v>*</v>
      </c>
      <c r="BS766" s="21" t="str">
        <f t="shared" si="59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6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7"/>
        <v>Aderente</v>
      </c>
      <c r="BR767" s="21" t="str">
        <f t="shared" si="58"/>
        <v>*</v>
      </c>
      <c r="BS767" s="21" t="str">
        <f t="shared" si="59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6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7"/>
        <v>Aderente</v>
      </c>
      <c r="BR768" s="21" t="str">
        <f t="shared" si="58"/>
        <v>*</v>
      </c>
      <c r="BS768" s="21" t="str">
        <f t="shared" si="59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6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7"/>
        <v>Aderente</v>
      </c>
      <c r="BR769" s="21" t="str">
        <f t="shared" si="58"/>
        <v>*</v>
      </c>
      <c r="BS769" s="21" t="str">
        <f t="shared" si="59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6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7"/>
        <v>Aderente</v>
      </c>
      <c r="BR770" s="21" t="str">
        <f t="shared" si="58"/>
        <v>*</v>
      </c>
      <c r="BS770" s="21" t="str">
        <f t="shared" si="59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6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7"/>
        <v>Aderente</v>
      </c>
      <c r="BR771" s="21" t="str">
        <f t="shared" si="58"/>
        <v>*</v>
      </c>
      <c r="BS771" s="21" t="str">
        <f t="shared" si="59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6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7"/>
        <v>Aderente</v>
      </c>
      <c r="BR772" s="21" t="str">
        <f t="shared" si="58"/>
        <v>*</v>
      </c>
      <c r="BS772" s="21" t="str">
        <f t="shared" si="59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6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7"/>
        <v>Aderente</v>
      </c>
      <c r="BR773" s="21" t="str">
        <f t="shared" si="58"/>
        <v>*</v>
      </c>
      <c r="BS773" s="21" t="str">
        <f t="shared" si="59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6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7"/>
        <v>Aderente</v>
      </c>
      <c r="BR774" s="21" t="str">
        <f t="shared" si="58"/>
        <v>*</v>
      </c>
      <c r="BS774" s="21" t="str">
        <f t="shared" si="59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6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7"/>
        <v>Aderente</v>
      </c>
      <c r="BR775" s="21" t="str">
        <f t="shared" si="58"/>
        <v>*</v>
      </c>
      <c r="BS775" s="21" t="str">
        <f t="shared" si="59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6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7"/>
        <v>Aderente</v>
      </c>
      <c r="BR776" s="21" t="str">
        <f t="shared" si="58"/>
        <v>*</v>
      </c>
      <c r="BS776" s="21" t="str">
        <f t="shared" si="59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6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7"/>
        <v>Aderente</v>
      </c>
      <c r="BR777" s="21" t="str">
        <f t="shared" si="58"/>
        <v>*</v>
      </c>
      <c r="BS777" s="21" t="str">
        <f t="shared" si="59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6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7"/>
        <v>Aderente</v>
      </c>
      <c r="BR778" s="21" t="str">
        <f t="shared" si="58"/>
        <v>*</v>
      </c>
      <c r="BS778" s="21" t="str">
        <f t="shared" si="59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60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7"/>
        <v>Aderente</v>
      </c>
      <c r="BR779" s="21" t="str">
        <f t="shared" si="58"/>
        <v>*</v>
      </c>
      <c r="BS779" s="21" t="str">
        <f t="shared" si="59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0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7"/>
        <v>Aderente</v>
      </c>
      <c r="BR780" s="21" t="str">
        <f t="shared" si="58"/>
        <v>*</v>
      </c>
      <c r="BS780" s="21" t="str">
        <f t="shared" si="59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0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7"/>
        <v>Aderente</v>
      </c>
      <c r="BR781" s="21" t="str">
        <f t="shared" si="58"/>
        <v>*</v>
      </c>
      <c r="BS781" s="21" t="str">
        <f t="shared" si="59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0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7"/>
        <v>Aderente</v>
      </c>
      <c r="BR782" s="21" t="str">
        <f t="shared" si="58"/>
        <v>*</v>
      </c>
      <c r="BS782" s="21" t="str">
        <f t="shared" si="59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0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1">IF(AND(BR783&lt;1,BS783&lt;1),"Produção e Intervalo",IF(BR783&lt;1,"Intervalo",IF(BS783&lt;1,"Produção","Aderente")))</f>
        <v>Aderente</v>
      </c>
      <c r="BR783" s="21" t="str">
        <f t="shared" ref="BR783:BR804" si="62">IF(OR(B783="",F783=""),"*",AY783/P783)</f>
        <v>*</v>
      </c>
      <c r="BS783" s="21" t="str">
        <f t="shared" ref="BS783:BS804" si="63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0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1"/>
        <v>Aderente</v>
      </c>
      <c r="BR784" s="21" t="str">
        <f t="shared" si="62"/>
        <v>*</v>
      </c>
      <c r="BS784" s="21" t="str">
        <f t="shared" si="63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0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1"/>
        <v>Aderente</v>
      </c>
      <c r="BR785" s="21" t="str">
        <f t="shared" si="62"/>
        <v>*</v>
      </c>
      <c r="BS785" s="21" t="str">
        <f t="shared" si="63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0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1"/>
        <v>Aderente</v>
      </c>
      <c r="BR786" s="21" t="str">
        <f t="shared" si="62"/>
        <v>*</v>
      </c>
      <c r="BS786" s="21" t="str">
        <f t="shared" si="63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0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1"/>
        <v>Aderente</v>
      </c>
      <c r="BR787" s="50" t="str">
        <f t="shared" si="62"/>
        <v>*</v>
      </c>
      <c r="BS787" s="50" t="str">
        <f t="shared" si="63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0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1"/>
        <v>Aderente</v>
      </c>
      <c r="BR788" s="50" t="str">
        <f t="shared" si="62"/>
        <v>*</v>
      </c>
      <c r="BS788" s="50" t="str">
        <f t="shared" si="63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0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1"/>
        <v>Aderente</v>
      </c>
      <c r="BR789" s="50" t="str">
        <f t="shared" si="62"/>
        <v>*</v>
      </c>
      <c r="BS789" s="50" t="str">
        <f t="shared" si="63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0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1"/>
        <v>Aderente</v>
      </c>
      <c r="BR790" s="50" t="str">
        <f t="shared" si="62"/>
        <v>*</v>
      </c>
      <c r="BS790" s="50" t="str">
        <f t="shared" si="63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0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1"/>
        <v>Aderente</v>
      </c>
      <c r="BR791" s="50" t="str">
        <f t="shared" si="62"/>
        <v>*</v>
      </c>
      <c r="BS791" s="50" t="str">
        <f t="shared" si="63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0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1"/>
        <v>Aderente</v>
      </c>
      <c r="BR792" s="50" t="str">
        <f t="shared" si="62"/>
        <v>*</v>
      </c>
      <c r="BS792" s="50" t="str">
        <f t="shared" si="63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0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1"/>
        <v>Aderente</v>
      </c>
      <c r="BR793" s="50" t="str">
        <f t="shared" si="62"/>
        <v>*</v>
      </c>
      <c r="BS793" s="50" t="str">
        <f t="shared" si="63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0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1"/>
        <v>Aderente</v>
      </c>
      <c r="BR794" s="50" t="str">
        <f t="shared" si="62"/>
        <v>*</v>
      </c>
      <c r="BS794" s="50" t="str">
        <f t="shared" si="63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0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1"/>
        <v>Aderente</v>
      </c>
      <c r="BR795" s="50" t="str">
        <f t="shared" si="62"/>
        <v>*</v>
      </c>
      <c r="BS795" s="50" t="str">
        <f t="shared" si="63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0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1"/>
        <v>Aderente</v>
      </c>
      <c r="BR796" s="50" t="str">
        <f t="shared" si="62"/>
        <v>*</v>
      </c>
      <c r="BS796" s="50" t="str">
        <f t="shared" si="63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0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1"/>
        <v>Aderente</v>
      </c>
      <c r="BR797" s="50" t="str">
        <f t="shared" si="62"/>
        <v>*</v>
      </c>
      <c r="BS797" s="50" t="str">
        <f t="shared" si="63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0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1"/>
        <v>Aderente</v>
      </c>
      <c r="BR798" s="50" t="str">
        <f t="shared" si="62"/>
        <v>*</v>
      </c>
      <c r="BS798" s="50" t="str">
        <f t="shared" si="63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0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1"/>
        <v>Aderente</v>
      </c>
      <c r="BR799" s="50" t="str">
        <f t="shared" si="62"/>
        <v>*</v>
      </c>
      <c r="BS799" s="50" t="str">
        <f t="shared" si="63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0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1"/>
        <v>Aderente</v>
      </c>
      <c r="BR800" s="50" t="str">
        <f t="shared" si="62"/>
        <v>*</v>
      </c>
      <c r="BS800" s="50" t="str">
        <f t="shared" si="63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0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1"/>
        <v>Aderente</v>
      </c>
      <c r="BR801" s="50" t="str">
        <f t="shared" si="62"/>
        <v>*</v>
      </c>
      <c r="BS801" s="50" t="str">
        <f t="shared" si="63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0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1"/>
        <v>Aderente</v>
      </c>
      <c r="BR802" s="50" t="str">
        <f t="shared" si="62"/>
        <v>*</v>
      </c>
      <c r="BS802" s="50" t="str">
        <f t="shared" si="63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0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1"/>
        <v>Aderente</v>
      </c>
      <c r="BR803" s="50" t="str">
        <f t="shared" si="62"/>
        <v>*</v>
      </c>
      <c r="BS803" s="50" t="str">
        <f t="shared" si="63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60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1"/>
        <v>Aderente</v>
      </c>
      <c r="BR804" s="205" t="str">
        <f t="shared" si="62"/>
        <v>*</v>
      </c>
      <c r="BS804" s="205" t="str">
        <f t="shared" si="63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62 D64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F101:F115 F416:F788 F790 F117:F414 AI6:AI787 AJ64 F64:F99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1230</v>
      </c>
      <c r="V1" s="288"/>
      <c r="W1" s="288"/>
    </row>
    <row r="2" spans="1:23" s="91" customFormat="1">
      <c r="A2" s="94" t="s">
        <v>1231</v>
      </c>
      <c r="B2" s="94" t="s">
        <v>1232</v>
      </c>
      <c r="C2" s="94" t="s">
        <v>511</v>
      </c>
      <c r="D2" s="95" t="s">
        <v>1064</v>
      </c>
      <c r="E2" s="95" t="s">
        <v>1065</v>
      </c>
      <c r="F2" s="95" t="s">
        <v>1233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1234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SP NORTE</v>
      </c>
      <c r="E50" s="171" t="str">
        <f>IF(SP_NORTE!T54="","*",SP_NORTE!T54)</f>
        <v>TMI-ZEB</v>
      </c>
      <c r="F50" s="180">
        <f>IF(SP_NORTE!B54="","*",SP_NORTE!B54)</f>
        <v>45965</v>
      </c>
      <c r="G50" s="180" t="str">
        <f>IF(SP_NORTE!D54="","*",SP_NORTE!D54)</f>
        <v>JOVÂNIO (TP-850)</v>
      </c>
      <c r="H50" s="180" t="str">
        <f>IF(SP_NORTE!F54="","*",SP_NORTE!F54)</f>
        <v>PDM - SOLDA</v>
      </c>
      <c r="I50" s="180" t="str">
        <f>IF(SP_NORTE!H54="","*",SP_NORTE!H54)</f>
        <v>ZJAN</v>
      </c>
      <c r="J50" s="180" t="str">
        <f>IF(SP_NORTE!I54="","*",SP_NORTE!I54)</f>
        <v>-</v>
      </c>
      <c r="K50" s="171" t="str">
        <f>IF(SP_NORTE!M54="","*",SP_NORTE!M54)</f>
        <v>ZJA-N</v>
      </c>
      <c r="L50" s="171" t="str">
        <f>IF(SP_NORTE!N54="","*",SP_NORTE!N54)</f>
        <v>ZJAN</v>
      </c>
      <c r="M50" s="172">
        <f>IF(SP_NORTE!J54="","*",SP_NORTE!J54)</f>
        <v>73</v>
      </c>
      <c r="N50" s="179">
        <f>IF(SP_NORTE!K54="","*",SP_NORTE!K54)</f>
        <v>373.68</v>
      </c>
      <c r="O50" s="179" t="str">
        <f>IF(SP_NORTE!L54="","*",SP_NORTE!L54)</f>
        <v>-</v>
      </c>
      <c r="P50" s="178">
        <f>IF(SP_NORTE!O54="","*",SP_NORTE!O54)</f>
        <v>0.35416666666666669</v>
      </c>
      <c r="Q50" s="178">
        <f>IF(SP_NORTE!P54="","*",SP_NORTE!P54)</f>
        <v>6.25E-2</v>
      </c>
      <c r="R50" s="180" t="str">
        <f>IF(SP_NORTE!Q54="","*",CONCATENATE(SP_NORTE!Q54," ",SP_NORTE!R54))</f>
        <v>1 Nº DE SOLDA</v>
      </c>
      <c r="S50" s="180" t="str">
        <f>IF(SP_NORTE!V54="","*",SP_NORTE!V54)</f>
        <v>Jovânio</v>
      </c>
      <c r="T50" s="180" t="str">
        <f>IF(SP_NORTE!W54="","*",SP_NORTE!W54)</f>
        <v>Solda - Condicionado à temperatura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SP NORTE</v>
      </c>
      <c r="E51" s="171" t="str">
        <f>IF(SP_NORTE!T55="","*",SP_NORTE!T55)</f>
        <v>TMI-ZEB</v>
      </c>
      <c r="F51" s="180">
        <f>IF(SP_NORTE!B55="","*",SP_NORTE!B55)</f>
        <v>45965</v>
      </c>
      <c r="G51" s="180" t="str">
        <f>IF(SP_NORTE!D55="","*",SP_NORTE!D55)</f>
        <v>EXPANSÃO TURMA 1</v>
      </c>
      <c r="H51" s="180" t="str">
        <f>IF(SP_NORTE!F55="","*",SP_NORTE!F55)</f>
        <v>EXPANSÃO - OUTRA ATIVIDADE</v>
      </c>
      <c r="I51" s="180" t="str">
        <f>IF(SP_NORTE!H55="","*",SP_NORTE!H55)</f>
        <v>ZCF1</v>
      </c>
      <c r="J51" s="180" t="str">
        <f>IF(SP_NORTE!I55="","*",SP_NORTE!I55)</f>
        <v>-</v>
      </c>
      <c r="K51" s="171" t="str">
        <f>IF(SP_NORTE!M55="","*",SP_NORTE!M55)</f>
        <v>ZCF</v>
      </c>
      <c r="L51" s="171" t="str">
        <f>IF(SP_NORTE!N55="","*",SP_NORTE!N55)</f>
        <v>ZCF1</v>
      </c>
      <c r="M51" s="172">
        <f>IF(SP_NORTE!J55="","*",SP_NORTE!J55)</f>
        <v>73</v>
      </c>
      <c r="N51" s="179">
        <f>IF(SP_NORTE!K55="","*",SP_NORTE!K55)</f>
        <v>295.25</v>
      </c>
      <c r="O51" s="179" t="str">
        <f>IF(SP_NORTE!L55="","*",SP_NORTE!L55)</f>
        <v>-</v>
      </c>
      <c r="P51" s="178">
        <f>IF(SP_NORTE!O55="","*",SP_NORTE!O55)</f>
        <v>0.33333333333333331</v>
      </c>
      <c r="Q51" s="178">
        <f>IF(SP_NORTE!P55="","*",SP_NORTE!P55)</f>
        <v>8.3333333333333329E-2</v>
      </c>
      <c r="R51" s="180" t="str">
        <f>IF(SP_NORTE!Q55="","*",CONCATENATE(SP_NORTE!Q55," ",SP_NORTE!R55))</f>
        <v>1 BINÁRIO</v>
      </c>
      <c r="S51" s="180" t="str">
        <f>IF(SP_NORTE!V55="","*",SP_NORTE!V55)</f>
        <v>Jussimar</v>
      </c>
      <c r="T51" s="180" t="str">
        <f>IF(SP_NORTE!W55="","*",SP_NORTE!W55)</f>
        <v>Montagem de AMV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SP NORTE</v>
      </c>
      <c r="E52" s="171" t="str">
        <f>IF(SP_NORTE!T56="","*",SP_NORTE!T56)</f>
        <v>TMI-ZEB</v>
      </c>
      <c r="F52" s="180">
        <f>IF(SP_NORTE!B56="","*",SP_NORTE!B56)</f>
        <v>45965</v>
      </c>
      <c r="G52" s="180" t="str">
        <f>IF(SP_NORTE!D56="","*",SP_NORTE!D56)</f>
        <v>JULIO (TP-697)</v>
      </c>
      <c r="H52" s="180" t="str">
        <f>IF(SP_NORTE!F56="","*",SP_NORTE!F56)</f>
        <v>PDM - SOLDA</v>
      </c>
      <c r="I52" s="180" t="str">
        <f>IF(SP_NORTE!H56="","*",SP_NORTE!H56)</f>
        <v>ZKYN</v>
      </c>
      <c r="J52" s="180" t="str">
        <f>IF(SP_NORTE!I56="","*",SP_NORTE!I56)</f>
        <v>-</v>
      </c>
      <c r="K52" s="171" t="str">
        <f>IF(SP_NORTE!M56="","*",SP_NORTE!M56)</f>
        <v>ZKY-N</v>
      </c>
      <c r="L52" s="171" t="str">
        <f>IF(SP_NORTE!N56="","*",SP_NORTE!N56)</f>
        <v>ZKYN</v>
      </c>
      <c r="M52" s="172">
        <f>IF(SP_NORTE!J56="","*",SP_NORTE!J56)</f>
        <v>73</v>
      </c>
      <c r="N52" s="179">
        <f>IF(SP_NORTE!K56="","*",SP_NORTE!K56)</f>
        <v>278.05</v>
      </c>
      <c r="O52" s="179" t="str">
        <f>IF(SP_NORTE!L56="","*",SP_NORTE!L56)</f>
        <v>-</v>
      </c>
      <c r="P52" s="178">
        <f>IF(SP_NORTE!O56="","*",SP_NORTE!O56)</f>
        <v>0.35416666666666669</v>
      </c>
      <c r="Q52" s="178">
        <f>IF(SP_NORTE!P56="","*",SP_NORTE!P56)</f>
        <v>6.25E-2</v>
      </c>
      <c r="R52" s="180" t="str">
        <f>IF(SP_NORTE!Q56="","*",CONCATENATE(SP_NORTE!Q56," ",SP_NORTE!R56))</f>
        <v>1 Nº DE SOLDA</v>
      </c>
      <c r="S52" s="180" t="str">
        <f>IF(SP_NORTE!V56="","*",SP_NORTE!V56)</f>
        <v>Júlio</v>
      </c>
      <c r="T52" s="180" t="str">
        <f>IF(SP_NORTE!W56="","*",SP_NORTE!W56)</f>
        <v>Solda - Condicionado à temperatura (ZKY-N)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>
        <f>IF(SP_NORTE!B65="","*",SP_NORTE!B65)</f>
        <v>45966</v>
      </c>
      <c r="G59" s="180" t="str">
        <f>IF(SP_NORTE!D65="","*",SP_NORTE!D65)</f>
        <v>RAFAEL (TP-695)</v>
      </c>
      <c r="H59" s="180" t="str">
        <f>IF(SP_NORTE!F65="","*",SP_NORTE!F65)</f>
        <v>PDM - ALÍVIO DE TENSÃO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*</v>
      </c>
      <c r="L59" s="171" t="str">
        <f>IF(SP_NORTE!N63="","*",SP_NORTE!N63)</f>
        <v>*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SP NORTE</v>
      </c>
      <c r="E60" s="171" t="str">
        <f>IF(SP_NORTE!T64="","*",SP_NORTE!T64)</f>
        <v>ZEB-ZCZ</v>
      </c>
      <c r="F60" s="180">
        <f>IF(SP_NORTE!B64="","*",SP_NORTE!B64)</f>
        <v>45966</v>
      </c>
      <c r="G60" s="180" t="str">
        <f>IF(SP_NORTE!D64="","*",SP_NORTE!D64)</f>
        <v>PEDRO (TP-696)</v>
      </c>
      <c r="H60" s="180" t="str">
        <f>IF(SP_NORTE!F64="","*",SP_NORTE!F64)</f>
        <v>PDM - SOLDA</v>
      </c>
      <c r="I60" s="180" t="str">
        <f>IF(SP_NORTE!H64="","*",SP_NORTE!H64)</f>
        <v>ZGB1</v>
      </c>
      <c r="J60" s="180" t="str">
        <f>IF(SP_NORTE!I64="","*",SP_NORTE!I64)</f>
        <v>-</v>
      </c>
      <c r="K60" s="171" t="str">
        <f>IF(SP_NORTE!M64="","*",SP_NORTE!M64)</f>
        <v>ZGB</v>
      </c>
      <c r="L60" s="171" t="str">
        <f>IF(SP_NORTE!N64="","*",SP_NORTE!N64)</f>
        <v>ZGB1</v>
      </c>
      <c r="M60" s="172">
        <f>IF(SP_NORTE!J64="","*",SP_NORTE!J64)</f>
        <v>73</v>
      </c>
      <c r="N60" s="179">
        <f>IF(SP_NORTE!K64="","*",SP_NORTE!K64)</f>
        <v>212</v>
      </c>
      <c r="O60" s="179" t="str">
        <f>IF(SP_NORTE!L64="","*",SP_NORTE!L64)</f>
        <v>-</v>
      </c>
      <c r="P60" s="178">
        <f>IF(SP_NORTE!O64="","*",SP_NORTE!O64)</f>
        <v>0.375</v>
      </c>
      <c r="Q60" s="178">
        <f>IF(SP_NORTE!P64="","*",SP_NORTE!P64)</f>
        <v>0.125</v>
      </c>
      <c r="R60" s="180" t="str">
        <f>IF(SP_NORTE!Q64="","*",CONCATENATE(SP_NORTE!Q64," ",SP_NORTE!R64))</f>
        <v>2 Nº DE SOLDA</v>
      </c>
      <c r="S60" s="180" t="str">
        <f>IF(SP_NORTE!V64="","*",SP_NORTE!V64)</f>
        <v>Pedro</v>
      </c>
      <c r="T60" s="180" t="str">
        <f>IF(SP_NORTE!W64="","*",SP_NORTE!W64)</f>
        <v>Solda - Condicionado à temperatura</v>
      </c>
      <c r="U60" s="169">
        <f ca="1">_xlfn.XLOOKUP(G60&amp;$U$2,BS_CONTROLE[CHAVE],BS_CONTROLE[Quantidade_11],"-")</f>
        <v>0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 t="e">
        <f>IF(SP_NORTE!#REF!="","*",SP_NORTE!#REF!)</f>
        <v>#REF!</v>
      </c>
      <c r="G61" s="180" t="e">
        <f>IF(SP_NORTE!#REF!="","*",SP_NORTE!#REF!)</f>
        <v>#REF!</v>
      </c>
      <c r="H61" s="180" t="e">
        <f>IF(SP_NORTE!#REF!="","*",SP_NORTE!#REF!)</f>
        <v>#REF!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211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0.16666666666666666</v>
      </c>
      <c r="R61" s="180" t="str">
        <f>IF(SP_NORTE!Q65="","*",CONCATENATE(SP_NORTE!Q65," ",SP_NORTE!R65))</f>
        <v>450 M</v>
      </c>
      <c r="S61" s="180" t="str">
        <f>IF(SP_NORTE!V65="","*",SP_NORTE!V65)</f>
        <v>Nelson</v>
      </c>
      <c r="T61" s="180" t="str">
        <f>IF(SP_NORTE!W65="","*",SP_NORTE!W65)</f>
        <v>PDM - Alívio de tensão</v>
      </c>
      <c r="U61" s="169" t="e">
        <f ca="1">_xlfn.XLOOKUP(G61&amp;$U$2,BS_CONTROLE[CHAVE],BS_CONTROLE[Quantidade_11],"-")</f>
        <v>#REF!</v>
      </c>
      <c r="V61" s="169" t="e">
        <f ca="1">_xlfn.XLOOKUP(G61&amp;$V$2,BS_CONTROLE[CHAVE],BS_CONTROLE[Quantidade_11],"-")</f>
        <v>#REF!</v>
      </c>
      <c r="W61" s="169" t="e">
        <f ca="1">_xlfn.XLOOKUP(G61&amp;$W$2,BS_CONTROLE[CHAVE],BS_CONTROLE[Quantidade_11],"-")</f>
        <v>#REF!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SP NORTE</v>
      </c>
      <c r="E64" s="171" t="str">
        <f>IF(SP_NORTE!T68="","*",SP_NORTE!T68)</f>
        <v>ZCZ-ZTI</v>
      </c>
      <c r="F64" s="180">
        <f>IF(SP_NORTE!B68="","*",SP_NORTE!B68)</f>
        <v>45966</v>
      </c>
      <c r="G64" s="180" t="str">
        <f>IF(SP_NORTE!D68="","*",SP_NORTE!D68)</f>
        <v>IGOR (TP 869)</v>
      </c>
      <c r="H64" s="180" t="str">
        <f>IF(SP_NORTE!F68="","*",SP_NORTE!F68)</f>
        <v>MODERNIZAÇÃO - SOLDA</v>
      </c>
      <c r="I64" s="180" t="str">
        <f>IF(SP_NORTE!H68="","*",SP_NORTE!H68)</f>
        <v>ZDGK58</v>
      </c>
      <c r="J64" s="180" t="str">
        <f>IF(SP_NORTE!I68="","*",SP_NORTE!I68)</f>
        <v>-</v>
      </c>
      <c r="K64" s="171" t="str">
        <f>IF(SP_NORTE!M68="","*",SP_NORTE!M68)</f>
        <v>ZDG-ZTN</v>
      </c>
      <c r="L64" s="171" t="str">
        <f>IF(SP_NORTE!N68="","*",SP_NORTE!N68)</f>
        <v>ZDGK58</v>
      </c>
      <c r="M64" s="172">
        <f>IF(SP_NORTE!J68="","*",SP_NORTE!J68)</f>
        <v>73</v>
      </c>
      <c r="N64" s="179">
        <f>IF(SP_NORTE!K68="","*",SP_NORTE!K68)</f>
        <v>56.826000000000001</v>
      </c>
      <c r="O64" s="179" t="str">
        <f>IF(SP_NORTE!L68="","*",SP_NORTE!L68)</f>
        <v>-</v>
      </c>
      <c r="P64" s="178">
        <f>IF(SP_NORTE!O68="","*",SP_NORTE!O68)</f>
        <v>0.375</v>
      </c>
      <c r="Q64" s="178">
        <f>IF(SP_NORTE!P68="","*",SP_NORTE!P68)</f>
        <v>6.25E-2</v>
      </c>
      <c r="R64" s="180" t="str">
        <f>IF(SP_NORTE!Q68="","*",CONCATENATE(SP_NORTE!Q68," ",SP_NORTE!R68))</f>
        <v>1 Nº DE SOLDA</v>
      </c>
      <c r="S64" s="180" t="str">
        <f>IF(SP_NORTE!V68="","*",SP_NORTE!V68)</f>
        <v>Luiz Granado</v>
      </c>
      <c r="T64" s="180" t="str">
        <f>IF(SP_NORTE!W68="","*",SP_NORTE!W68)</f>
        <v>Solda - Condicionado à temperatura</v>
      </c>
      <c r="U64" s="169">
        <f ca="1">_xlfn.XLOOKUP(G64&amp;$U$2,BS_CONTROLE[CHAVE],BS_CONTROLE[Quantidade_11],"-")</f>
        <v>0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SP NORTE</v>
      </c>
      <c r="E65" s="171" t="str">
        <f>IF(SP_NORTE!T69="","*",SP_NORTE!T69)</f>
        <v>ZCZ-ZTI</v>
      </c>
      <c r="F65" s="180">
        <f>IF(SP_NORTE!B69="","*",SP_NORTE!B69)</f>
        <v>45966</v>
      </c>
      <c r="G65" s="180" t="str">
        <f>IF(SP_NORTE!D69="","*",SP_NORTE!D69)</f>
        <v>DANILO (TP-867)</v>
      </c>
      <c r="H65" s="180" t="str">
        <f>IF(SP_NORTE!F69="","*",SP_NORTE!F69)</f>
        <v>MODERNIZAÇÃO - SOLDA</v>
      </c>
      <c r="I65" s="180" t="str">
        <f>IF(SP_NORTE!H69="","*",SP_NORTE!H69)</f>
        <v>ZDGK58</v>
      </c>
      <c r="J65" s="180" t="str">
        <f>IF(SP_NORTE!I69="","*",SP_NORTE!I69)</f>
        <v>-</v>
      </c>
      <c r="K65" s="171" t="str">
        <f>IF(SP_NORTE!M69="","*",SP_NORTE!M69)</f>
        <v>ZDG-ZTN</v>
      </c>
      <c r="L65" s="171" t="str">
        <f>IF(SP_NORTE!N69="","*",SP_NORTE!N69)</f>
        <v>ZDGK58</v>
      </c>
      <c r="M65" s="172">
        <f>IF(SP_NORTE!J69="","*",SP_NORTE!J69)</f>
        <v>73</v>
      </c>
      <c r="N65" s="179">
        <f>IF(SP_NORTE!K69="","*",SP_NORTE!K69)</f>
        <v>55.252000000000002</v>
      </c>
      <c r="O65" s="179" t="str">
        <f>IF(SP_NORTE!L69="","*",SP_NORTE!L69)</f>
        <v>-</v>
      </c>
      <c r="P65" s="178">
        <f>IF(SP_NORTE!O69="","*",SP_NORTE!O69)</f>
        <v>0.375</v>
      </c>
      <c r="Q65" s="178">
        <f>IF(SP_NORTE!P69="","*",SP_NORTE!P69)</f>
        <v>6.25E-2</v>
      </c>
      <c r="R65" s="180" t="str">
        <f>IF(SP_NORTE!Q69="","*",CONCATENATE(SP_NORTE!Q69," ",SP_NORTE!R69))</f>
        <v>1 Nº DE SOLDA</v>
      </c>
      <c r="S65" s="180" t="str">
        <f>IF(SP_NORTE!V69="","*",SP_NORTE!V69)</f>
        <v>Luiz Granado</v>
      </c>
      <c r="T65" s="180" t="str">
        <f>IF(SP_NORTE!W69="","*",SP_NORTE!W69)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SP NORTE</v>
      </c>
      <c r="E70" s="171" t="str">
        <f>IF(SP_NORTE!T74="","*",SP_NORTE!T74)</f>
        <v>ZCZ-ZTI</v>
      </c>
      <c r="F70" s="180">
        <f>IF(SP_NORTE!B74="","*",SP_NORTE!B74)</f>
        <v>45966</v>
      </c>
      <c r="G70" s="180" t="str">
        <f>IF(SP_NORTE!D74="","*",SP_NORTE!D74)</f>
        <v>WEMERSON (TP-708)</v>
      </c>
      <c r="H70" s="180" t="str">
        <f>IF(SP_NORTE!F74="","*",SP_NORTE!F74)</f>
        <v>PDM - ALÍVIO DE TENSÃO</v>
      </c>
      <c r="I70" s="180" t="str">
        <f>IF(SP_NORTE!H74="","*",SP_NORTE!H74)</f>
        <v>ZTI2321</v>
      </c>
      <c r="J70" s="180" t="str">
        <f>IF(SP_NORTE!I74="","*",SP_NORTE!I74)</f>
        <v>*</v>
      </c>
      <c r="K70" s="171" t="str">
        <f>IF(SP_NORTE!M74="","*",SP_NORTE!M74)</f>
        <v>ZTI</v>
      </c>
      <c r="L70" s="171" t="str">
        <f>IF(SP_NORTE!N74="","*",SP_NORTE!N74)</f>
        <v>ZTI2321</v>
      </c>
      <c r="M70" s="172">
        <f>IF(SP_NORTE!J74="","*",SP_NORTE!J74)</f>
        <v>71</v>
      </c>
      <c r="N70" s="179">
        <f>IF(SP_NORTE!K74="","*",SP_NORTE!K74)</f>
        <v>230</v>
      </c>
      <c r="O70" s="179" t="str">
        <f>IF(SP_NORTE!L74="","*",SP_NORTE!L74)</f>
        <v>-</v>
      </c>
      <c r="P70" s="178">
        <f>IF(SP_NORTE!O74="","*",SP_NORTE!O74)</f>
        <v>0.375</v>
      </c>
      <c r="Q70" s="178">
        <f>IF(SP_NORTE!P74="","*",SP_NORTE!P74)</f>
        <v>0.16666666666666666</v>
      </c>
      <c r="R70" s="180" t="e">
        <f>IF(SP_NORTE!#REF!="","*",CONCATENATE(SP_NORTE!#REF!," ",SP_NORTE!R74))</f>
        <v>#REF!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SP NORTE</v>
      </c>
      <c r="E71" s="171" t="str">
        <f>IF(SP_NORTE!T75="","*",SP_NORTE!T75)</f>
        <v>ZCZ-ZTI</v>
      </c>
      <c r="F71" s="180">
        <f>IF(SP_NORTE!B75="","*",SP_NORTE!B75)</f>
        <v>45966</v>
      </c>
      <c r="G71" s="180" t="str">
        <f>IF(SP_NORTE!D75="","*",SP_NORTE!D75)</f>
        <v>ANTÔNIO (TP-713)</v>
      </c>
      <c r="H71" s="180" t="str">
        <f>IF(SP_NORTE!F75="","*",SP_NORTE!F75)</f>
        <v>PDM - SOLDA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ZTI</v>
      </c>
      <c r="L71" s="171" t="str">
        <f>IF(SP_NORTE!N75="","*",SP_NORTE!N75)</f>
        <v>ZTI1</v>
      </c>
      <c r="M71" s="172">
        <f>IF(SP_NORTE!J75="","*",SP_NORTE!J75)</f>
        <v>71</v>
      </c>
      <c r="N71" s="179">
        <f>IF(SP_NORTE!K75="","*",SP_NORTE!K75)</f>
        <v>227</v>
      </c>
      <c r="O71" s="179" t="str">
        <f>IF(SP_NORTE!L75="","*",SP_NORTE!L75)</f>
        <v>-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IF(SP_NORTE!Q74="","*",CONCATENATE(SP_NORTE!Q74," ",SP_NORTE!R75))</f>
        <v>800 Nº DE SOLDA</v>
      </c>
      <c r="S71" s="180" t="str">
        <f>IF(SP_NORTE!V75="","*",SP_NORTE!V75)</f>
        <v>*</v>
      </c>
      <c r="T71" s="180" t="str">
        <f>IF(SP_NORTE!W75="","*",SP_NORTE!W75)</f>
        <v>*</v>
      </c>
      <c r="U71" s="169">
        <f ca="1">_xlfn.XLOOKUP(G71&amp;$U$2,BS_CONTROLE[CHAVE],BS_CONTROLE[Quantidade_11],"-")</f>
        <v>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1236</v>
      </c>
      <c r="D5" s="290"/>
      <c r="E5" s="290"/>
      <c r="F5" s="290"/>
      <c r="G5" s="290"/>
      <c r="H5" s="290"/>
      <c r="I5" s="290"/>
      <c r="J5" s="291"/>
      <c r="K5" s="292" t="s">
        <v>1237</v>
      </c>
      <c r="L5" s="293"/>
      <c r="M5" s="293"/>
      <c r="N5" s="293"/>
      <c r="O5" s="294" t="s">
        <v>1238</v>
      </c>
      <c r="P5" s="295"/>
    </row>
    <row r="6" spans="1:16" s="81" customFormat="1" ht="15" customHeight="1">
      <c r="A6" s="73" t="s">
        <v>1233</v>
      </c>
      <c r="B6" s="82" t="s">
        <v>1232</v>
      </c>
      <c r="C6" s="83" t="s">
        <v>1064</v>
      </c>
      <c r="D6" s="84" t="s">
        <v>1065</v>
      </c>
      <c r="E6" s="83" t="s">
        <v>1239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1240</v>
      </c>
      <c r="M6" s="87" t="s">
        <v>710</v>
      </c>
      <c r="N6" s="88" t="s">
        <v>1059</v>
      </c>
      <c r="O6" s="204" t="s">
        <v>1102</v>
      </c>
      <c r="P6" s="149" t="s">
        <v>1241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*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*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*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*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*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WEMERSON (TP-708)</v>
      </c>
      <c r="F75" s="90" t="str">
        <f>IF(SP_NORTE!H74="","*",SP_NORTE!H74)</f>
        <v>ZTI2321</v>
      </c>
      <c r="G75" s="90" t="str">
        <f>IF(SP_NORTE!M74="","*",SP_NORTE!M74)</f>
        <v>ZTI</v>
      </c>
      <c r="H75" s="129">
        <f>IF(SP_NORTE!K74="","*",SP_NORTE!K74)</f>
        <v>230</v>
      </c>
      <c r="I75" s="126">
        <f>IF(SP_NORTE!O74="","*",SP_NORTE!O74)</f>
        <v>0.375</v>
      </c>
      <c r="J75" s="126">
        <f>IF(SP_NORTE!P74="","*",SP_NORTE!P74)</f>
        <v>0.16666666666666666</v>
      </c>
      <c r="K75" s="90" t="str">
        <f>IF(SP_NORTE!AK74="","*",SP_NORTE!AK74)</f>
        <v>ZTI2321</v>
      </c>
      <c r="L75" s="90" t="str">
        <f>IF(SP_NORTE!AM74="","*",SP_NORTE!AM74)</f>
        <v>ZTI</v>
      </c>
      <c r="M75" s="90">
        <f>IF(SP_NORTE!AP74="","*",SP_NORTE!AP74)</f>
        <v>230</v>
      </c>
      <c r="N75" s="90" t="str">
        <f>IF(SP_NORTE!AM74="","*",SP_NORTE!AM74)</f>
        <v>ZTI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>
        <f>IF(SP_NORTE!B75="","*",SP_NORTE!B75)</f>
        <v>45966</v>
      </c>
      <c r="B76" s="90" t="str">
        <f>IF(SP_NORTE!X75="","*",SP_NORTE!X75)</f>
        <v>*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ANTÔNIO (TP-713)</v>
      </c>
      <c r="F76" s="90" t="str">
        <f>IF(SP_NORTE!H75="","*",SP_NORTE!H75)</f>
        <v>*</v>
      </c>
      <c r="G76" s="90" t="str">
        <f>IF(SP_NORTE!M75="","*",SP_NORTE!M75)</f>
        <v>ZTI</v>
      </c>
      <c r="H76" s="129">
        <f>IF(SP_NORTE!K75="","*",SP_NORTE!K75)</f>
        <v>227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ZTI</v>
      </c>
      <c r="M76" s="90">
        <f>IF(SP_NORTE!AP75="","*",SP_NORTE!AP75)</f>
        <v>227</v>
      </c>
      <c r="N76" s="90" t="str">
        <f>IF(SP_NORTE!AM75="","*",SP_NORTE!AM75)</f>
        <v>ZTI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1242</v>
      </c>
      <c r="C2" s="134" t="s">
        <v>1049</v>
      </c>
      <c r="D2" s="83" t="s">
        <v>1051</v>
      </c>
      <c r="E2" s="83" t="s">
        <v>1243</v>
      </c>
      <c r="F2" s="111" t="s">
        <v>1244</v>
      </c>
      <c r="G2" s="83" t="s">
        <v>1245</v>
      </c>
      <c r="H2" s="83" t="s">
        <v>1246</v>
      </c>
      <c r="I2" s="83" t="s">
        <v>1247</v>
      </c>
      <c r="J2" s="83" t="s">
        <v>1248</v>
      </c>
      <c r="K2" s="85" t="s">
        <v>1249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>
        <f>IF(SP_NORTE!B74="","*",SP_NORTE!B74)</f>
        <v>45966</v>
      </c>
      <c r="D67" s="106" t="str">
        <f>IF(SP_NORTE!D74="","*",SP_NORTE!D74)</f>
        <v>WEMERSON (TP-708)</v>
      </c>
      <c r="E67" s="106" t="str">
        <f>IF(SP_NORTE!H74="","*",SP_NORTE!H74)</f>
        <v>ZTI2321</v>
      </c>
      <c r="F67" s="112" t="str">
        <f>IF(SP_NORTE!M74="","*",SP_NORTE!M74)</f>
        <v>ZTI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>
        <f>IF(SP_NORTE!B75="","*",SP_NORTE!B75)</f>
        <v>45966</v>
      </c>
      <c r="D68" s="106" t="str">
        <f>IF(SP_NORTE!D75="","*",SP_NORTE!D75)</f>
        <v>ANTÔNIO (TP-713)</v>
      </c>
      <c r="E68" s="106" t="str">
        <f>IF(SP_NORTE!H75="","*",SP_NORTE!H75)</f>
        <v>*</v>
      </c>
      <c r="F68" s="112" t="str">
        <f>IF(SP_NORTE!M75="","*",SP_NORTE!M75)</f>
        <v>ZTI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2025-11-04T17:07:48Z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