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pengfei/code/rtd-tools/easyexcel/src/test/resources/"/>
    </mc:Choice>
  </mc:AlternateContent>
  <xr:revisionPtr revIDLastSave="0" documentId="13_ncr:1_{54AB037E-1C2B-7141-8344-FB9200B10A43}" xr6:coauthVersionLast="38" xr6:coauthVersionMax="38" xr10:uidLastSave="{00000000-0000-0000-0000-000000000000}"/>
  <bookViews>
    <workbookView xWindow="680" yWindow="960" windowWidth="29500" windowHeight="18420" xr2:uid="{6FD813A2-8C72-644A-BDB8-07E8120A3690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  <c r="D36" i="1"/>
  <c r="E36" i="1"/>
  <c r="E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6" i="1"/>
  <c r="D3" i="1"/>
  <c r="D2" i="1"/>
</calcChain>
</file>

<file path=xl/sharedStrings.xml><?xml version="1.0" encoding="utf-8"?>
<sst xmlns="http://schemas.openxmlformats.org/spreadsheetml/2006/main" count="64" uniqueCount="62">
  <si>
    <t>患者编号</t>
  </si>
  <si>
    <t>姓名</t>
  </si>
  <si>
    <t>性别</t>
  </si>
  <si>
    <t>年龄</t>
  </si>
  <si>
    <t>生日</t>
  </si>
  <si>
    <t>座机号</t>
    <phoneticPr fontId="3" type="noConversion"/>
  </si>
  <si>
    <r>
      <rPr>
        <sz val="10"/>
        <rFont val="Arial"/>
        <family val="2"/>
      </rPr>
      <t>城市</t>
    </r>
    <phoneticPr fontId="3" type="noConversion"/>
  </si>
  <si>
    <t>住址</t>
  </si>
  <si>
    <t>email</t>
  </si>
  <si>
    <t>工作单位</t>
  </si>
  <si>
    <t>备注</t>
  </si>
  <si>
    <t>就诊卡号</t>
  </si>
  <si>
    <t>医保卡号</t>
  </si>
  <si>
    <t>微信号</t>
  </si>
  <si>
    <t>身高</t>
  </si>
  <si>
    <t>体重</t>
  </si>
  <si>
    <t>病史</t>
  </si>
  <si>
    <t>张三</t>
  </si>
  <si>
    <t>昆明</t>
  </si>
  <si>
    <t>昆明市西山区XX路XX小区</t>
    <phoneticPr fontId="3" type="noConversion"/>
  </si>
  <si>
    <t>不详</t>
  </si>
  <si>
    <t xml:space="preserve"> </t>
  </si>
  <si>
    <t>昆明市官渡区大石坝</t>
    <phoneticPr fontId="3" type="noConversion"/>
  </si>
  <si>
    <t>00123456</t>
    <phoneticPr fontId="1" type="noConversion"/>
  </si>
  <si>
    <t>李四</t>
    <phoneticPr fontId="1" type="noConversion"/>
  </si>
  <si>
    <t>0110085955</t>
    <phoneticPr fontId="1" type="noConversion"/>
  </si>
  <si>
    <t>站点</t>
  </si>
  <si>
    <t>商品量</t>
  </si>
  <si>
    <t>需要匹配</t>
  </si>
  <si>
    <t>匹配上</t>
  </si>
  <si>
    <t>匹配率</t>
  </si>
  <si>
    <t>ae</t>
  </si>
  <si>
    <t>amazon-AU</t>
  </si>
  <si>
    <t>amazon-BR</t>
  </si>
  <si>
    <t>amazon-CA</t>
  </si>
  <si>
    <t>amazon-DE</t>
  </si>
  <si>
    <t>amazon-ES</t>
  </si>
  <si>
    <t>amazon-FR</t>
  </si>
  <si>
    <t>amazon-IN</t>
  </si>
  <si>
    <t>amazon-IT</t>
  </si>
  <si>
    <t>amazon-MX</t>
  </si>
  <si>
    <t>amazon-TR</t>
  </si>
  <si>
    <t>amazon-UK</t>
  </si>
  <si>
    <t>amazon-US</t>
  </si>
  <si>
    <t>jollychic</t>
  </si>
  <si>
    <t>joom</t>
  </si>
  <si>
    <t>lazada-PH</t>
  </si>
  <si>
    <t>lazada-TH</t>
  </si>
  <si>
    <t>lazada-VN</t>
  </si>
  <si>
    <t>shopee-ID</t>
  </si>
  <si>
    <t>shopee-MY</t>
  </si>
  <si>
    <t>shopee-PH</t>
  </si>
  <si>
    <t>shopee-SG</t>
  </si>
  <si>
    <t>shopee-TH</t>
  </si>
  <si>
    <t>shopee-TW</t>
  </si>
  <si>
    <t>shopee-VN</t>
  </si>
  <si>
    <t>wish</t>
  </si>
  <si>
    <t>总计</t>
    <phoneticPr fontId="1" type="noConversion"/>
  </si>
  <si>
    <t>lazada-ID</t>
  </si>
  <si>
    <t>lazada-MY</t>
  </si>
  <si>
    <t>lazada-SG</t>
  </si>
  <si>
    <t>tokopedia-ID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</si>
</sst>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SimSun"/>
      <family val="3"/>
      <charset val="134"/>
    </font>
    <font>
      <sz val="11"/>
      <color theme="1"/>
      <name val="等线"/>
      <family val="4"/>
      <charset val="134"/>
      <scheme val="minor"/>
    </font>
    <font>
      <sz val="10"/>
      <name val="宋体"/>
      <family val="3"/>
      <charset val="134"/>
    </font>
    <font>
      <sz val="16"/>
      <color rgb="FF000000"/>
      <name val="微软雅黑"/>
      <family val="2"/>
      <charset val="134"/>
    </font>
    <font>
      <b/>
      <sz val="16"/>
      <color rgb="FF000000"/>
      <name val="MicrosoftYaHeiLight"/>
      <family val="1"/>
    </font>
    <font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Alignment="1"/>
    <xf numFmtId="176" fontId="0" fillId="0" borderId="0" xfId="0" applyNumberFormat="1" applyFont="1" applyAlignment="1"/>
    <xf numFmtId="176" fontId="2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3" borderId="0" xfId="0" applyFont="1" applyFill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82AF-5D7C-9E48-9D3A-FE155343C77B}">
  <dimension ref="A1:Q36"/>
  <sheetViews>
    <sheetView tabSelected="1" topLeftCell="A3" workbookViewId="0">
      <selection activeCell="E30" sqref="E30"/>
    </sheetView>
  </sheetViews>
  <sheetFormatPr baseColWidth="10" defaultRowHeight="16"/>
  <cols>
    <col min="1" max="1" width="27.5" customWidth="1"/>
    <col min="2" max="2" width="22.83203125" customWidth="1"/>
    <col min="3" max="3" width="23.33203125" customWidth="1"/>
    <col min="4" max="4" width="20.6640625" customWidth="1"/>
    <col min="5" max="5" width="35.332031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1" t="s">
        <v>15</v>
      </c>
      <c r="Q1" s="1" t="s">
        <v>16</v>
      </c>
    </row>
    <row r="2" spans="1:17">
      <c r="A2" s="5">
        <v>1</v>
      </c>
      <c r="B2" s="7" t="s">
        <v>17</v>
      </c>
      <c r="C2" s="7">
        <v>0</v>
      </c>
      <c r="D2" s="5">
        <f ca="1">DATEDIF(E2,TODAY(),"y")</f>
        <v>39</v>
      </c>
      <c r="E2" s="8">
        <v>29221</v>
      </c>
      <c r="F2" s="8"/>
      <c r="G2" s="9" t="s">
        <v>18</v>
      </c>
      <c r="H2" s="10" t="s">
        <v>19</v>
      </c>
      <c r="I2" s="5"/>
      <c r="J2" s="5" t="s">
        <v>20</v>
      </c>
      <c r="K2" s="5" t="s">
        <v>21</v>
      </c>
      <c r="L2" s="5"/>
      <c r="M2" s="11" t="s">
        <v>23</v>
      </c>
      <c r="N2" s="5">
        <v>111</v>
      </c>
      <c r="O2" s="5">
        <v>111</v>
      </c>
      <c r="P2" s="5">
        <v>11</v>
      </c>
      <c r="Q2" s="5"/>
    </row>
    <row r="3" spans="1:17">
      <c r="A3" s="5">
        <v>2</v>
      </c>
      <c r="B3" s="7" t="s">
        <v>24</v>
      </c>
      <c r="C3" s="7">
        <v>1</v>
      </c>
      <c r="D3" s="5">
        <f ca="1">DATEDIF(E3,TODAY(),"y")</f>
        <v>56</v>
      </c>
      <c r="E3" s="8">
        <v>23013</v>
      </c>
      <c r="F3" s="8"/>
      <c r="G3" s="9" t="s">
        <v>18</v>
      </c>
      <c r="H3" s="10" t="s">
        <v>22</v>
      </c>
      <c r="I3" s="5"/>
      <c r="J3" s="5" t="s">
        <v>20</v>
      </c>
      <c r="K3" s="5"/>
      <c r="L3" s="5"/>
      <c r="M3" s="11" t="s">
        <v>25</v>
      </c>
      <c r="N3" s="5"/>
      <c r="O3" s="5">
        <v>11</v>
      </c>
      <c r="P3" s="5"/>
      <c r="Q3" s="5">
        <v>1</v>
      </c>
    </row>
    <row r="5" spans="1:17" ht="23">
      <c r="A5" s="13" t="s">
        <v>26</v>
      </c>
      <c r="B5" s="13" t="s">
        <v>27</v>
      </c>
      <c r="C5" s="13" t="s">
        <v>28</v>
      </c>
      <c r="D5" s="13" t="s">
        <v>29</v>
      </c>
      <c r="E5" s="13" t="s">
        <v>30</v>
      </c>
    </row>
    <row r="6" spans="1:17" ht="23">
      <c r="A6" s="14" t="s">
        <v>31</v>
      </c>
      <c r="B6" s="12">
        <v>83904362</v>
      </c>
      <c r="C6" s="12">
        <v>19163702</v>
      </c>
      <c r="D6" s="12">
        <v>14848441</v>
      </c>
      <c r="E6" s="17" t="str">
        <f>TEXT(ROUND(D6/C6,4),"0.00%")</f>
        <v>77.48%</v>
      </c>
    </row>
    <row r="7" spans="1:17" ht="23">
      <c r="A7" s="14" t="s">
        <v>32</v>
      </c>
      <c r="B7" s="12">
        <v>168134</v>
      </c>
      <c r="C7" s="12">
        <v>156095</v>
      </c>
      <c r="D7" s="12">
        <v>130603</v>
      </c>
      <c r="E7" s="17" t="str">
        <f t="shared" ref="E7:E36" si="0">TEXT(ROUND(D7/C7,4),"0.00%")</f>
        <v>83.67%</v>
      </c>
    </row>
    <row r="8" spans="1:17" ht="23">
      <c r="A8" s="14" t="s">
        <v>33</v>
      </c>
      <c r="B8" s="12">
        <v>52835</v>
      </c>
      <c r="C8" s="12">
        <v>51424</v>
      </c>
      <c r="D8" s="12">
        <v>41584</v>
      </c>
      <c r="E8" s="17" t="str">
        <f t="shared" si="0"/>
        <v>80.86%</v>
      </c>
    </row>
    <row r="9" spans="1:17" ht="23">
      <c r="A9" s="14" t="s">
        <v>34</v>
      </c>
      <c r="B9" s="12">
        <v>1320120</v>
      </c>
      <c r="C9" s="12">
        <v>1308507</v>
      </c>
      <c r="D9" s="12">
        <v>1058417</v>
      </c>
      <c r="E9" s="17" t="str">
        <f t="shared" si="0"/>
        <v>80.89%</v>
      </c>
    </row>
    <row r="10" spans="1:17" ht="23">
      <c r="A10" s="14" t="s">
        <v>35</v>
      </c>
      <c r="B10" s="12">
        <v>1125636</v>
      </c>
      <c r="C10" s="12">
        <v>1110241</v>
      </c>
      <c r="D10" s="12">
        <v>912514</v>
      </c>
      <c r="E10" s="17" t="str">
        <f t="shared" si="0"/>
        <v>82.19%</v>
      </c>
    </row>
    <row r="11" spans="1:17" ht="23">
      <c r="A11" s="14" t="s">
        <v>36</v>
      </c>
      <c r="B11" s="12">
        <v>982291</v>
      </c>
      <c r="C11" s="12">
        <v>910810</v>
      </c>
      <c r="D11" s="12">
        <v>739571</v>
      </c>
      <c r="E11" s="17" t="str">
        <f t="shared" si="0"/>
        <v>81.20%</v>
      </c>
    </row>
    <row r="12" spans="1:17" ht="23">
      <c r="A12" s="14" t="s">
        <v>37</v>
      </c>
      <c r="B12" s="12">
        <v>1048931</v>
      </c>
      <c r="C12" s="12">
        <v>998140</v>
      </c>
      <c r="D12" s="12">
        <v>791119</v>
      </c>
      <c r="E12" s="17" t="str">
        <f t="shared" si="0"/>
        <v>79.26%</v>
      </c>
    </row>
    <row r="13" spans="1:17" ht="23">
      <c r="A13" s="14" t="s">
        <v>38</v>
      </c>
      <c r="B13" s="12">
        <v>279309</v>
      </c>
      <c r="C13" s="12">
        <v>279227</v>
      </c>
      <c r="D13" s="12">
        <v>230810</v>
      </c>
      <c r="E13" s="17" t="str">
        <f t="shared" si="0"/>
        <v>82.66%</v>
      </c>
    </row>
    <row r="14" spans="1:17" ht="23">
      <c r="A14" s="14" t="s">
        <v>39</v>
      </c>
      <c r="B14" s="12">
        <v>1037580</v>
      </c>
      <c r="C14" s="12">
        <v>1027653</v>
      </c>
      <c r="D14" s="12">
        <v>815791</v>
      </c>
      <c r="E14" s="17" t="str">
        <f t="shared" si="0"/>
        <v>79.38%</v>
      </c>
    </row>
    <row r="15" spans="1:17" ht="23">
      <c r="A15" s="14" t="s">
        <v>40</v>
      </c>
      <c r="B15" s="12">
        <v>394952</v>
      </c>
      <c r="C15" s="12">
        <v>391539</v>
      </c>
      <c r="D15" s="12">
        <v>312328</v>
      </c>
      <c r="E15" s="17" t="str">
        <f t="shared" si="0"/>
        <v>79.77%</v>
      </c>
    </row>
    <row r="16" spans="1:17" ht="23">
      <c r="A16" s="14" t="s">
        <v>41</v>
      </c>
      <c r="B16" s="12">
        <v>64961</v>
      </c>
      <c r="C16" s="12">
        <v>62188</v>
      </c>
      <c r="D16" s="12">
        <v>51323</v>
      </c>
      <c r="E16" s="17" t="str">
        <f t="shared" si="0"/>
        <v>82.53%</v>
      </c>
    </row>
    <row r="17" spans="1:5" ht="23">
      <c r="A17" s="14" t="s">
        <v>42</v>
      </c>
      <c r="B17" s="12">
        <v>849998</v>
      </c>
      <c r="C17" s="12">
        <v>817562</v>
      </c>
      <c r="D17" s="12">
        <v>549726</v>
      </c>
      <c r="E17" s="17" t="str">
        <f t="shared" si="0"/>
        <v>67.24%</v>
      </c>
    </row>
    <row r="18" spans="1:5" ht="23">
      <c r="A18" s="14" t="s">
        <v>43</v>
      </c>
      <c r="B18" s="12">
        <v>2743091</v>
      </c>
      <c r="C18" s="12">
        <v>2725011</v>
      </c>
      <c r="D18" s="12">
        <v>2072743</v>
      </c>
      <c r="E18" s="17" t="str">
        <f t="shared" si="0"/>
        <v>76.06%</v>
      </c>
    </row>
    <row r="19" spans="1:5" ht="23">
      <c r="A19" s="14" t="s">
        <v>44</v>
      </c>
      <c r="B19" s="12">
        <v>1300118</v>
      </c>
      <c r="C19" s="12">
        <v>1297015</v>
      </c>
      <c r="D19" s="12">
        <v>1173199</v>
      </c>
      <c r="E19" s="17" t="str">
        <f t="shared" si="0"/>
        <v>90.45%</v>
      </c>
    </row>
    <row r="20" spans="1:5" ht="23">
      <c r="A20" s="14" t="s">
        <v>45</v>
      </c>
      <c r="B20" s="12">
        <v>10014545</v>
      </c>
      <c r="C20" s="12">
        <v>1902004</v>
      </c>
      <c r="D20" s="12">
        <v>1513132</v>
      </c>
      <c r="E20" s="17" t="str">
        <f t="shared" si="0"/>
        <v>79.55%</v>
      </c>
    </row>
    <row r="21" spans="1:5" ht="23">
      <c r="A21" s="14" t="s">
        <v>58</v>
      </c>
      <c r="B21" s="12">
        <v>5247973</v>
      </c>
      <c r="C21" s="12">
        <v>5064376</v>
      </c>
      <c r="D21" s="12">
        <v>3505646</v>
      </c>
      <c r="E21" s="17" t="str">
        <f t="shared" si="0"/>
        <v>69.22%</v>
      </c>
    </row>
    <row r="22" spans="1:5" ht="23">
      <c r="A22" s="14" t="s">
        <v>59</v>
      </c>
      <c r="B22" s="12">
        <v>4160630</v>
      </c>
      <c r="C22" s="12">
        <v>4108350</v>
      </c>
      <c r="D22" s="12">
        <v>3065503</v>
      </c>
      <c r="E22" s="17" t="str">
        <f t="shared" si="0"/>
        <v>74.62%</v>
      </c>
    </row>
    <row r="23" spans="1:5" ht="23">
      <c r="A23" s="14" t="s">
        <v>46</v>
      </c>
      <c r="B23" s="12">
        <v>3773990</v>
      </c>
      <c r="C23" s="12">
        <v>3676546</v>
      </c>
      <c r="D23" s="12">
        <v>2808051</v>
      </c>
      <c r="E23" s="17" t="str">
        <f t="shared" si="0"/>
        <v>76.38%</v>
      </c>
    </row>
    <row r="24" spans="1:5" ht="23">
      <c r="A24" s="14" t="s">
        <v>60</v>
      </c>
      <c r="B24" s="12">
        <v>1847396</v>
      </c>
      <c r="C24" s="12">
        <v>1625694</v>
      </c>
      <c r="D24" s="12">
        <v>1289325</v>
      </c>
      <c r="E24" s="17" t="str">
        <f t="shared" si="0"/>
        <v>79.31%</v>
      </c>
    </row>
    <row r="25" spans="1:5" ht="23">
      <c r="A25" s="14" t="s">
        <v>47</v>
      </c>
      <c r="B25" s="12">
        <v>4647277</v>
      </c>
      <c r="C25" s="12">
        <v>4513806</v>
      </c>
      <c r="D25" s="12">
        <v>3180142</v>
      </c>
      <c r="E25" s="17" t="str">
        <f t="shared" si="0"/>
        <v>70.45%</v>
      </c>
    </row>
    <row r="26" spans="1:5" ht="23">
      <c r="A26" s="14" t="s">
        <v>48</v>
      </c>
      <c r="B26" s="12">
        <v>3158247</v>
      </c>
      <c r="C26" s="12">
        <v>3061377</v>
      </c>
      <c r="D26" s="12">
        <v>2178599</v>
      </c>
      <c r="E26" s="17" t="str">
        <f t="shared" si="0"/>
        <v>71.16%</v>
      </c>
    </row>
    <row r="27" spans="1:5" ht="23">
      <c r="A27" s="14" t="s">
        <v>49</v>
      </c>
      <c r="B27" s="12">
        <v>153523980</v>
      </c>
      <c r="C27" s="12">
        <v>10857755</v>
      </c>
      <c r="D27" s="12">
        <v>7155040</v>
      </c>
      <c r="E27" s="17" t="str">
        <f t="shared" si="0"/>
        <v>65.90%</v>
      </c>
    </row>
    <row r="28" spans="1:5" ht="23">
      <c r="A28" s="14" t="s">
        <v>50</v>
      </c>
      <c r="B28" s="12">
        <v>47878593</v>
      </c>
      <c r="C28" s="12">
        <v>10183987</v>
      </c>
      <c r="D28" s="12">
        <v>8226481</v>
      </c>
      <c r="E28" s="17" t="str">
        <f t="shared" si="0"/>
        <v>80.78%</v>
      </c>
    </row>
    <row r="29" spans="1:5" ht="23">
      <c r="A29" s="14" t="s">
        <v>51</v>
      </c>
      <c r="B29" s="12">
        <v>22447528</v>
      </c>
      <c r="C29" s="12">
        <v>5839051</v>
      </c>
      <c r="D29" s="12">
        <v>4598422</v>
      </c>
      <c r="E29" s="17" t="str">
        <f t="shared" si="0"/>
        <v>78.75%</v>
      </c>
    </row>
    <row r="30" spans="1:5" ht="23">
      <c r="A30" s="14" t="s">
        <v>52</v>
      </c>
      <c r="B30" s="12">
        <v>13804568</v>
      </c>
      <c r="C30" s="12">
        <v>2399520</v>
      </c>
      <c r="D30" s="12">
        <v>2024037</v>
      </c>
      <c r="E30" s="17" t="str">
        <f t="shared" si="0"/>
        <v>84.35%</v>
      </c>
    </row>
    <row r="31" spans="1:5" ht="23">
      <c r="A31" s="14" t="s">
        <v>53</v>
      </c>
      <c r="B31" s="12">
        <v>28936218</v>
      </c>
      <c r="C31" s="12">
        <v>6862081</v>
      </c>
      <c r="D31" s="12">
        <v>5530837</v>
      </c>
      <c r="E31" s="17" t="str">
        <f t="shared" si="0"/>
        <v>80.60%</v>
      </c>
    </row>
    <row r="32" spans="1:5" ht="23">
      <c r="A32" s="14" t="s">
        <v>54</v>
      </c>
      <c r="B32" s="12">
        <v>2748477</v>
      </c>
      <c r="C32" s="12">
        <v>3601948</v>
      </c>
      <c r="D32" s="12">
        <v>1825476</v>
      </c>
      <c r="E32" s="17" t="str">
        <f t="shared" si="0"/>
        <v>50.68%</v>
      </c>
    </row>
    <row r="33" spans="1:5" ht="23">
      <c r="A33" s="16" t="s">
        <v>55</v>
      </c>
      <c r="B33" s="15">
        <v>26845266</v>
      </c>
      <c r="C33" s="15">
        <v>8732783</v>
      </c>
      <c r="D33" s="15">
        <v>6874134</v>
      </c>
      <c r="E33" s="17" t="str">
        <f t="shared" si="0"/>
        <v>78.72%</v>
      </c>
    </row>
    <row r="34" spans="1:5" ht="23">
      <c r="A34" s="16" t="s">
        <v>61</v>
      </c>
      <c r="B34" s="15">
        <v>9043229</v>
      </c>
      <c r="C34" s="15">
        <v>9024758</v>
      </c>
      <c r="D34" s="15">
        <v>5274652</v>
      </c>
      <c r="E34" s="17" t="str">
        <f t="shared" si="0"/>
        <v>58.45%</v>
      </c>
    </row>
    <row r="35" spans="1:5" ht="23">
      <c r="A35" s="16" t="s">
        <v>56</v>
      </c>
      <c r="B35" s="15">
        <v>3133131</v>
      </c>
      <c r="C35" s="15">
        <v>2834595</v>
      </c>
      <c r="D35" s="15">
        <v>2382559</v>
      </c>
      <c r="E35" s="17" t="str">
        <f t="shared" si="0"/>
        <v>84.05%</v>
      </c>
    </row>
    <row r="36" spans="1:5" ht="23">
      <c r="A36" s="16" t="s">
        <v>57</v>
      </c>
      <c r="B36" s="15">
        <f>SUM(B6:B35)</f>
        <v>436483366</v>
      </c>
      <c r="C36" s="15">
        <f>SUM(C6:C35)</f>
        <v>114587745</v>
      </c>
      <c r="D36" s="15">
        <f>SUM(D6:D35)</f>
        <v>85160205</v>
      </c>
      <c r="E36" s="17" t="str">
        <f t="shared" si="0"/>
        <v>74.32%</v>
      </c>
    </row>
  </sheetData>
  <phoneticPr fontId="1" type="noConversion"/>
  <dataValidations count="1">
    <dataValidation type="list" allowBlank="1" showInputMessage="1" showErrorMessage="1" sqref="C2:C3" xr:uid="{E89CF0DA-A74B-9646-B0B7-4C4D3F244D93}">
      <formula1>"男,女,不详"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2019-01-31T03:56:05Z</dcterms:created>
  <dcterms:modified xsi:type="dcterms:W3CDTF">2019-03-07T15:03:54Z</dcterms:modified>
</cp:coreProperties>
</file>