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Sherstan\Documents\GitHub Projects\GestureControlledRoboticArm_MecE653\CADandPCB\PCB\"/>
    </mc:Choice>
  </mc:AlternateContent>
  <xr:revisionPtr revIDLastSave="0" documentId="13_ncr:1_{30CA81AD-81C0-4ECD-B34C-D0FFCA1530F1}" xr6:coauthVersionLast="40" xr6:coauthVersionMax="40" xr10:uidLastSave="{00000000-0000-0000-0000-000000000000}"/>
  <bookViews>
    <workbookView xWindow="32460" yWindow="2385" windowWidth="11835" windowHeight="10725" xr2:uid="{B38504F5-FC03-014F-8501-1BD6B029E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D20" i="1"/>
  <c r="I3" i="1"/>
  <c r="I4" i="1"/>
  <c r="I5" i="1"/>
  <c r="I6" i="1"/>
  <c r="I7" i="1"/>
  <c r="I8" i="1"/>
  <c r="I9" i="1"/>
  <c r="I10" i="1"/>
  <c r="I11" i="1"/>
  <c r="H5" i="1"/>
  <c r="H4" i="1"/>
  <c r="H3" i="1"/>
  <c r="H2" i="1"/>
  <c r="D17" i="1" l="1"/>
  <c r="D18" i="1"/>
  <c r="D16" i="1"/>
  <c r="H6" i="1" l="1"/>
  <c r="H7" i="1"/>
  <c r="H8" i="1"/>
  <c r="H9" i="1"/>
  <c r="H10" i="1"/>
  <c r="H11" i="1"/>
  <c r="I2" i="1"/>
</calcChain>
</file>

<file path=xl/sharedStrings.xml><?xml version="1.0" encoding="utf-8"?>
<sst xmlns="http://schemas.openxmlformats.org/spreadsheetml/2006/main" count="91" uniqueCount="75">
  <si>
    <t>R1,R2,R3,R4,R5,R6,R7,R8</t>
  </si>
  <si>
    <t>Designator</t>
  </si>
  <si>
    <t>Qty</t>
  </si>
  <si>
    <t>Link</t>
  </si>
  <si>
    <t>R9</t>
  </si>
  <si>
    <t>R10</t>
  </si>
  <si>
    <t>5.1 k</t>
  </si>
  <si>
    <t>1 k</t>
  </si>
  <si>
    <t>2 k</t>
  </si>
  <si>
    <t>10 k</t>
  </si>
  <si>
    <t>R11,R12,R13,R14,R15,R16</t>
  </si>
  <si>
    <t>C1,C2,C3</t>
  </si>
  <si>
    <t>C4</t>
  </si>
  <si>
    <t>C5</t>
  </si>
  <si>
    <t>0.1 uF</t>
  </si>
  <si>
    <t>2.2 nF</t>
  </si>
  <si>
    <t>10 nF</t>
  </si>
  <si>
    <t>Q1,Q2</t>
  </si>
  <si>
    <t>U1</t>
  </si>
  <si>
    <t>U2</t>
  </si>
  <si>
    <t>https://www.digikey.ca/product-detail/en/on-semiconductor/BSS138/BSS138CT-ND/244294</t>
  </si>
  <si>
    <t>https://www.digikey.ca/product-detail/en/tdk-invensense/MPU-6050/1428-1007-1-ND/4038010</t>
  </si>
  <si>
    <t>MPU-6050</t>
  </si>
  <si>
    <t>Value</t>
  </si>
  <si>
    <t>Cost / Unit</t>
  </si>
  <si>
    <t>Total Cost</t>
  </si>
  <si>
    <t>-</t>
  </si>
  <si>
    <t>Notes</t>
  </si>
  <si>
    <t>Price Break!</t>
  </si>
  <si>
    <t>Total</t>
  </si>
  <si>
    <t>$100 Free Shipping</t>
  </si>
  <si>
    <t>DIGI-KEY Part #</t>
  </si>
  <si>
    <t>1727-6049-1-ND</t>
  </si>
  <si>
    <t>https://www.digikey.ca/product-detail/en/nexperia-usa-inc/74HC4051BQ115/1727-6049-1-ND/2753885</t>
  </si>
  <si>
    <t>1428-1007-1-ND</t>
  </si>
  <si>
    <t>Manufacturer Part #</t>
  </si>
  <si>
    <t>74HC4051BQ,115</t>
  </si>
  <si>
    <t>BSS138CT-ND</t>
  </si>
  <si>
    <t>BSS138</t>
  </si>
  <si>
    <t>ERJ-3EKF5101V</t>
  </si>
  <si>
    <t>P5.10KHCT-ND</t>
  </si>
  <si>
    <t>https://www.digikey.ca/product-detail/en/ERJ-3EKF1002V/P10.0KHCT-ND</t>
  </si>
  <si>
    <t>https://www.digikey.ca/product-detail/en/ERJ-3EKF2001V/P2.00KHCT-ND</t>
  </si>
  <si>
    <t>https://www.digikey.ca/product-detail/en/ERJ-3EKF1001V/P1.00KHCT-ND</t>
  </si>
  <si>
    <t>https://www.digikey.ca/product-detail/en/ERJ-3EKF5101V/P5.10KHCT-ND</t>
  </si>
  <si>
    <t>10^-6	micro	µ</t>
  </si>
  <si>
    <t>10^-12	pico	p</t>
  </si>
  <si>
    <t>https://www.digikey.ca/product-detail/en/CL10B104KB8NNNC/1276-1000-1-ND</t>
  </si>
  <si>
    <t>1276-1000-1-ND</t>
  </si>
  <si>
    <t>CL10B104KB8NNNC</t>
  </si>
  <si>
    <t>10^-9 nano n</t>
  </si>
  <si>
    <t>2200 uF</t>
  </si>
  <si>
    <t>0.0022 pF</t>
  </si>
  <si>
    <t>CL10B222JB8NNNC</t>
  </si>
  <si>
    <t>1276-1987-1-ND</t>
  </si>
  <si>
    <t>https://www.digikey.ca/product-detail/en/CL10B222JB8NNNC/1276-1987-1-ND</t>
  </si>
  <si>
    <t>1276-1009-1-ND</t>
  </si>
  <si>
    <t>CL10B103KB8NNNC</t>
  </si>
  <si>
    <t>https://www.digikey.ca/product-detail/en/CL10B103KB8NNNC/1276-1009-1-ND</t>
  </si>
  <si>
    <t>Total Qty</t>
  </si>
  <si>
    <t>ERJ-3EKF1002V</t>
  </si>
  <si>
    <t>P10.0KHCT-ND</t>
  </si>
  <si>
    <t>P2.00KHCT-ND</t>
  </si>
  <si>
    <t>ERJ-3EKF2001V</t>
  </si>
  <si>
    <t>P1.00KHCT-ND</t>
  </si>
  <si>
    <t>ERJ-3EKF1001V</t>
  </si>
  <si>
    <t>https://www.digikey.ca/product-detail/en/dfrobot/SEN0142/1738-1070-ND/6588492</t>
  </si>
  <si>
    <t>Other</t>
  </si>
  <si>
    <t>https://www.digikey.ca/product-detail/en/trinamic-motion-control-gmbh/TMC-SILENTSTEPSTICK/1460-1159-ND/5724190</t>
  </si>
  <si>
    <t>https://www.digikey.ca/product-detail/en/trinamic-motion-control-gmbh/TMC2660-BOB/1460-1245-ND/8037672</t>
  </si>
  <si>
    <t>x Extra</t>
  </si>
  <si>
    <t>Rqd Qty</t>
  </si>
  <si>
    <t>MPU 6050 Breakout</t>
  </si>
  <si>
    <t>Stepper Motor Driver</t>
  </si>
  <si>
    <t>Motor Controller / 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</si>
</sst>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2"/>
    <xf numFmtId="44" fontId="0" fillId="0" borderId="0" xfId="1" applyFont="1"/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2" applyFont="1"/>
    <xf numFmtId="0" fontId="0" fillId="0" borderId="0" xfId="0" applyFont="1" applyAlignment="1">
      <alignment horizontal="left"/>
    </xf>
    <xf numFmtId="44" fontId="4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11" fontId="0" fillId="0" borderId="0" xfId="0" applyNumberFormat="1" applyFont="1"/>
    <xf numFmtId="0" fontId="2" fillId="0" borderId="0" xfId="0" applyFont="1" applyAlignment="1">
      <alignment horizontal="right"/>
    </xf>
    <xf numFmtId="44" fontId="2" fillId="0" borderId="0" xfId="0" applyNumberFormat="1" applyFont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CL10B104KB8NNNC/1276-1000-1-ND" TargetMode="External"/><Relationship Id="rId13" Type="http://schemas.openxmlformats.org/officeDocument/2006/relationships/hyperlink" Target="https://www.digikey.ca/product-detail/en/trinamic-motion-control-gmbh/TMC2660-BOB/1460-1245-ND/8037672" TargetMode="External"/><Relationship Id="rId3" Type="http://schemas.openxmlformats.org/officeDocument/2006/relationships/hyperlink" Target="https://www.digikey.ca/product-detail/en/on-semiconductor/BSS138/BSS138CT-ND/244294" TargetMode="External"/><Relationship Id="rId7" Type="http://schemas.openxmlformats.org/officeDocument/2006/relationships/hyperlink" Target="https://www.digikey.ca/product-detail/en/ERJ-3EKF1001V/P1.00KHCT-ND" TargetMode="External"/><Relationship Id="rId12" Type="http://schemas.openxmlformats.org/officeDocument/2006/relationships/hyperlink" Target="https://www.digikey.ca/product-detail/en/trinamic-motion-control-gmbh/TMC-SILENTSTEPSTICK/1460-1159-ND/5724190" TargetMode="External"/><Relationship Id="rId2" Type="http://schemas.openxmlformats.org/officeDocument/2006/relationships/hyperlink" Target="https://www.digikey.ca/product-detail/en/nexperia-usa-inc/74HC4051BQ115/1727-6049-1-ND/2753885" TargetMode="External"/><Relationship Id="rId1" Type="http://schemas.openxmlformats.org/officeDocument/2006/relationships/hyperlink" Target="https://www.digikey.ca/product-detail/en/tdk-invensense/MPU-6050/1428-1007-1-ND/4038010" TargetMode="External"/><Relationship Id="rId6" Type="http://schemas.openxmlformats.org/officeDocument/2006/relationships/hyperlink" Target="https://www.digikey.ca/product-detail/en/ERJ-3EKF2001V/P2.00KHCT-ND" TargetMode="External"/><Relationship Id="rId11" Type="http://schemas.openxmlformats.org/officeDocument/2006/relationships/hyperlink" Target="https://www.digikey.ca/product-detail/en/dfrobot/SEN0142/1738-1070-ND/6588492" TargetMode="External"/><Relationship Id="rId5" Type="http://schemas.openxmlformats.org/officeDocument/2006/relationships/hyperlink" Target="https://www.digikey.ca/product-detail/en/ERJ-3EKF1002V/P10.0KHCT-ND" TargetMode="External"/><Relationship Id="rId10" Type="http://schemas.openxmlformats.org/officeDocument/2006/relationships/hyperlink" Target="https://www.digikey.ca/product-detail/en/CL10B103KB8NNNC/1276-1009-1-ND" TargetMode="External"/><Relationship Id="rId4" Type="http://schemas.openxmlformats.org/officeDocument/2006/relationships/hyperlink" Target="https://www.digikey.ca/product-detail/en/ERJ-3EKF5101V/P5.10KHCT-ND" TargetMode="External"/><Relationship Id="rId9" Type="http://schemas.openxmlformats.org/officeDocument/2006/relationships/hyperlink" Target="https://www.digikey.ca/product-detail/en/CL10B222JB8NNNC/1276-1987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C61D-DB80-FC4B-BCE7-85B9EE9E61B7}">
  <dimension ref="A1:K34"/>
  <sheetViews>
    <sheetView tabSelected="1" workbookViewId="0"/>
  </sheetViews>
  <sheetFormatPr defaultColWidth="10.875" defaultRowHeight="15.75" x14ac:dyDescent="0.25"/>
  <cols>
    <col min="1" max="1" width="24.5" style="4" customWidth="1"/>
    <col min="2" max="2" width="9.875" style="4" customWidth="1"/>
    <col min="3" max="3" width="21.625" style="4" bestFit="1" customWidth="1"/>
    <col min="4" max="4" width="16" style="4" bestFit="1" customWidth="1"/>
    <col min="5" max="5" width="10.875" style="4"/>
    <col min="6" max="6" width="12" style="4" bestFit="1" customWidth="1"/>
    <col min="7" max="10" width="12" style="4" customWidth="1"/>
    <col min="11" max="11" width="82.5" style="4" bestFit="1" customWidth="1"/>
    <col min="12" max="16384" width="10.875" style="4"/>
  </cols>
  <sheetData>
    <row r="1" spans="1:11" s="9" customFormat="1" ht="18.75" x14ac:dyDescent="0.3">
      <c r="A1" s="10" t="s">
        <v>1</v>
      </c>
      <c r="B1" s="10" t="s">
        <v>23</v>
      </c>
      <c r="C1" s="10" t="s">
        <v>35</v>
      </c>
      <c r="D1" s="10" t="s">
        <v>31</v>
      </c>
      <c r="E1" s="10" t="s">
        <v>71</v>
      </c>
      <c r="F1" s="10" t="s">
        <v>24</v>
      </c>
      <c r="G1" s="10" t="s">
        <v>70</v>
      </c>
      <c r="H1" s="10" t="s">
        <v>59</v>
      </c>
      <c r="I1" s="10" t="s">
        <v>25</v>
      </c>
      <c r="J1" s="10" t="s">
        <v>27</v>
      </c>
      <c r="K1" s="10" t="s">
        <v>3</v>
      </c>
    </row>
    <row r="2" spans="1:11" x14ac:dyDescent="0.25">
      <c r="A2" s="4" t="s">
        <v>0</v>
      </c>
      <c r="B2" s="4" t="s">
        <v>6</v>
      </c>
      <c r="C2" s="4" t="s">
        <v>39</v>
      </c>
      <c r="D2" s="4" t="s">
        <v>40</v>
      </c>
      <c r="E2" s="3">
        <v>8</v>
      </c>
      <c r="F2" s="2">
        <v>9.8000000000000004E-2</v>
      </c>
      <c r="G2" s="3">
        <v>5</v>
      </c>
      <c r="H2" s="3">
        <f>E2*G2</f>
        <v>40</v>
      </c>
      <c r="I2" s="2">
        <f t="shared" ref="I2:I11" si="0">H2*F2</f>
        <v>3.92</v>
      </c>
      <c r="J2" s="4" t="s">
        <v>28</v>
      </c>
      <c r="K2" s="5" t="s">
        <v>44</v>
      </c>
    </row>
    <row r="3" spans="1:11" x14ac:dyDescent="0.25">
      <c r="A3" s="4" t="s">
        <v>4</v>
      </c>
      <c r="B3" s="4" t="s">
        <v>7</v>
      </c>
      <c r="C3" s="4" t="s">
        <v>65</v>
      </c>
      <c r="D3" s="4" t="s">
        <v>64</v>
      </c>
      <c r="E3" s="3">
        <v>1</v>
      </c>
      <c r="F3" s="2">
        <v>9.8000000000000004E-2</v>
      </c>
      <c r="G3" s="3">
        <v>10</v>
      </c>
      <c r="H3" s="3">
        <f>E3*G3</f>
        <v>10</v>
      </c>
      <c r="I3" s="2">
        <f t="shared" si="0"/>
        <v>0.98</v>
      </c>
      <c r="J3" s="4" t="s">
        <v>28</v>
      </c>
      <c r="K3" s="5" t="s">
        <v>43</v>
      </c>
    </row>
    <row r="4" spans="1:11" x14ac:dyDescent="0.25">
      <c r="A4" s="4" t="s">
        <v>5</v>
      </c>
      <c r="B4" s="4" t="s">
        <v>8</v>
      </c>
      <c r="C4" s="4" t="s">
        <v>63</v>
      </c>
      <c r="D4" s="4" t="s">
        <v>62</v>
      </c>
      <c r="E4" s="3">
        <v>1</v>
      </c>
      <c r="F4" s="2">
        <v>9.8000000000000004E-2</v>
      </c>
      <c r="G4" s="3">
        <v>10</v>
      </c>
      <c r="H4" s="3">
        <f>E4*G4</f>
        <v>10</v>
      </c>
      <c r="I4" s="2">
        <f t="shared" si="0"/>
        <v>0.98</v>
      </c>
      <c r="J4" s="4" t="s">
        <v>28</v>
      </c>
      <c r="K4" s="5" t="s">
        <v>42</v>
      </c>
    </row>
    <row r="5" spans="1:11" x14ac:dyDescent="0.25">
      <c r="A5" s="4" t="s">
        <v>10</v>
      </c>
      <c r="B5" s="4" t="s">
        <v>9</v>
      </c>
      <c r="C5" s="4" t="s">
        <v>60</v>
      </c>
      <c r="D5" s="4" t="s">
        <v>61</v>
      </c>
      <c r="E5" s="3">
        <v>6</v>
      </c>
      <c r="F5" s="2">
        <v>9.8000000000000004E-2</v>
      </c>
      <c r="G5" s="3">
        <v>7</v>
      </c>
      <c r="H5" s="3">
        <f>E5*G5</f>
        <v>42</v>
      </c>
      <c r="I5" s="2">
        <f t="shared" si="0"/>
        <v>4.1160000000000005</v>
      </c>
      <c r="J5" s="4" t="s">
        <v>28</v>
      </c>
      <c r="K5" s="5" t="s">
        <v>41</v>
      </c>
    </row>
    <row r="6" spans="1:11" x14ac:dyDescent="0.25">
      <c r="A6" s="4" t="s">
        <v>11</v>
      </c>
      <c r="B6" s="4" t="s">
        <v>14</v>
      </c>
      <c r="C6" s="4" t="s">
        <v>49</v>
      </c>
      <c r="D6" s="4" t="s">
        <v>48</v>
      </c>
      <c r="E6" s="3">
        <v>3</v>
      </c>
      <c r="F6" s="2">
        <v>4.7E-2</v>
      </c>
      <c r="G6" s="3">
        <v>7</v>
      </c>
      <c r="H6" s="3">
        <f t="shared" ref="H3:H11" si="1">E6*G6</f>
        <v>21</v>
      </c>
      <c r="I6" s="2">
        <f t="shared" si="0"/>
        <v>0.98699999999999999</v>
      </c>
      <c r="J6" s="4" t="s">
        <v>28</v>
      </c>
      <c r="K6" s="5" t="s">
        <v>47</v>
      </c>
    </row>
    <row r="7" spans="1:11" x14ac:dyDescent="0.25">
      <c r="A7" s="4" t="s">
        <v>12</v>
      </c>
      <c r="B7" s="4" t="s">
        <v>15</v>
      </c>
      <c r="C7" s="4" t="s">
        <v>53</v>
      </c>
      <c r="D7" s="4" t="s">
        <v>54</v>
      </c>
      <c r="E7" s="3">
        <v>1</v>
      </c>
      <c r="F7" s="2">
        <v>0.06</v>
      </c>
      <c r="G7" s="3">
        <v>10</v>
      </c>
      <c r="H7" s="3">
        <f t="shared" si="1"/>
        <v>10</v>
      </c>
      <c r="I7" s="2">
        <f t="shared" si="0"/>
        <v>0.6</v>
      </c>
      <c r="J7" s="4" t="s">
        <v>28</v>
      </c>
      <c r="K7" s="1" t="s">
        <v>55</v>
      </c>
    </row>
    <row r="8" spans="1:11" x14ac:dyDescent="0.25">
      <c r="A8" s="4" t="s">
        <v>13</v>
      </c>
      <c r="B8" s="4" t="s">
        <v>16</v>
      </c>
      <c r="C8" s="4" t="s">
        <v>57</v>
      </c>
      <c r="D8" s="4" t="s">
        <v>56</v>
      </c>
      <c r="E8" s="3">
        <v>1</v>
      </c>
      <c r="F8" s="2">
        <v>5.1999999999999998E-2</v>
      </c>
      <c r="G8" s="3">
        <v>10</v>
      </c>
      <c r="H8" s="3">
        <f t="shared" si="1"/>
        <v>10</v>
      </c>
      <c r="I8" s="2">
        <f t="shared" si="0"/>
        <v>0.52</v>
      </c>
      <c r="J8" s="4" t="s">
        <v>28</v>
      </c>
      <c r="K8" s="1" t="s">
        <v>58</v>
      </c>
    </row>
    <row r="9" spans="1:11" x14ac:dyDescent="0.25">
      <c r="A9" s="4" t="s">
        <v>17</v>
      </c>
      <c r="B9" s="3" t="s">
        <v>26</v>
      </c>
      <c r="C9" s="6" t="s">
        <v>38</v>
      </c>
      <c r="D9" s="4" t="s">
        <v>37</v>
      </c>
      <c r="E9" s="3">
        <v>2</v>
      </c>
      <c r="F9" s="2">
        <v>0.39600000000000002</v>
      </c>
      <c r="G9" s="3">
        <v>5</v>
      </c>
      <c r="H9" s="3">
        <f t="shared" si="1"/>
        <v>10</v>
      </c>
      <c r="I9" s="2">
        <f t="shared" si="0"/>
        <v>3.96</v>
      </c>
      <c r="J9" s="4" t="s">
        <v>28</v>
      </c>
      <c r="K9" s="5" t="s">
        <v>20</v>
      </c>
    </row>
    <row r="10" spans="1:11" x14ac:dyDescent="0.25">
      <c r="A10" s="4" t="s">
        <v>18</v>
      </c>
      <c r="B10" s="3" t="s">
        <v>26</v>
      </c>
      <c r="C10" s="6" t="s">
        <v>36</v>
      </c>
      <c r="D10" s="4" t="s">
        <v>32</v>
      </c>
      <c r="E10" s="3">
        <v>1</v>
      </c>
      <c r="F10" s="2">
        <v>0.58799999999999997</v>
      </c>
      <c r="G10" s="3">
        <v>10</v>
      </c>
      <c r="H10" s="3">
        <f t="shared" si="1"/>
        <v>10</v>
      </c>
      <c r="I10" s="2">
        <f t="shared" si="0"/>
        <v>5.88</v>
      </c>
      <c r="J10" s="4" t="s">
        <v>28</v>
      </c>
      <c r="K10" s="5" t="s">
        <v>33</v>
      </c>
    </row>
    <row r="11" spans="1:11" x14ac:dyDescent="0.25">
      <c r="A11" s="4" t="s">
        <v>19</v>
      </c>
      <c r="B11" s="3" t="s">
        <v>26</v>
      </c>
      <c r="C11" s="6" t="s">
        <v>22</v>
      </c>
      <c r="D11" s="4" t="s">
        <v>34</v>
      </c>
      <c r="E11" s="3">
        <v>1</v>
      </c>
      <c r="F11" s="7">
        <v>11.007999999999999</v>
      </c>
      <c r="G11" s="3">
        <v>5</v>
      </c>
      <c r="H11" s="3">
        <f t="shared" si="1"/>
        <v>5</v>
      </c>
      <c r="I11" s="2">
        <f t="shared" si="0"/>
        <v>55.039999999999992</v>
      </c>
      <c r="J11" s="4" t="s">
        <v>28</v>
      </c>
      <c r="K11" s="5" t="s">
        <v>21</v>
      </c>
    </row>
    <row r="12" spans="1:11" x14ac:dyDescent="0.25">
      <c r="F12" s="2"/>
      <c r="I12" s="2"/>
    </row>
    <row r="13" spans="1:11" x14ac:dyDescent="0.25">
      <c r="F13" s="2"/>
      <c r="H13" s="11" t="s">
        <v>29</v>
      </c>
      <c r="I13" s="12">
        <f>SUM(I2:I11)</f>
        <v>76.98299999999999</v>
      </c>
    </row>
    <row r="14" spans="1:11" x14ac:dyDescent="0.25">
      <c r="F14" s="2"/>
      <c r="I14" s="2"/>
    </row>
    <row r="15" spans="1:11" ht="18.75" x14ac:dyDescent="0.3">
      <c r="A15" s="10" t="s">
        <v>67</v>
      </c>
      <c r="B15" s="10" t="s">
        <v>2</v>
      </c>
      <c r="C15" s="10" t="s">
        <v>24</v>
      </c>
      <c r="D15" s="10" t="s">
        <v>25</v>
      </c>
      <c r="E15" s="10" t="s">
        <v>3</v>
      </c>
      <c r="F15" s="2"/>
      <c r="I15" s="2"/>
    </row>
    <row r="16" spans="1:11" x14ac:dyDescent="0.25">
      <c r="A16" s="4" t="s">
        <v>72</v>
      </c>
      <c r="B16" s="4">
        <v>1</v>
      </c>
      <c r="C16" s="2">
        <v>14.47</v>
      </c>
      <c r="D16" s="2">
        <f>B16*C16</f>
        <v>14.47</v>
      </c>
      <c r="E16" s="1" t="s">
        <v>66</v>
      </c>
      <c r="F16" s="2"/>
      <c r="I16" s="2"/>
    </row>
    <row r="17" spans="1:9" x14ac:dyDescent="0.25">
      <c r="A17" s="4" t="s">
        <v>73</v>
      </c>
      <c r="B17" s="4">
        <v>2</v>
      </c>
      <c r="C17" s="2">
        <v>12.05</v>
      </c>
      <c r="D17" s="2">
        <f t="shared" ref="D17:D18" si="2">B17*C17</f>
        <v>24.1</v>
      </c>
      <c r="E17" s="1" t="s">
        <v>68</v>
      </c>
      <c r="F17" s="2"/>
      <c r="I17" s="2"/>
    </row>
    <row r="18" spans="1:9" x14ac:dyDescent="0.25">
      <c r="A18" s="4" t="s">
        <v>74</v>
      </c>
      <c r="B18" s="4">
        <v>1</v>
      </c>
      <c r="C18" s="2">
        <v>30.13</v>
      </c>
      <c r="D18" s="2">
        <f t="shared" si="2"/>
        <v>30.13</v>
      </c>
      <c r="E18" s="1" t="s">
        <v>69</v>
      </c>
      <c r="F18" s="2"/>
      <c r="I18" s="2"/>
    </row>
    <row r="19" spans="1:9" x14ac:dyDescent="0.25">
      <c r="F19" s="2"/>
      <c r="I19" s="2"/>
    </row>
    <row r="20" spans="1:9" x14ac:dyDescent="0.25">
      <c r="C20" s="14" t="s">
        <v>29</v>
      </c>
      <c r="D20" s="15">
        <f>SUM(D16:D18)</f>
        <v>68.7</v>
      </c>
    </row>
    <row r="22" spans="1:9" x14ac:dyDescent="0.25">
      <c r="C22" s="13"/>
    </row>
    <row r="23" spans="1:9" x14ac:dyDescent="0.25">
      <c r="A23" s="11" t="s">
        <v>30</v>
      </c>
      <c r="C23" s="13"/>
    </row>
    <row r="24" spans="1:9" x14ac:dyDescent="0.25">
      <c r="C24" s="13"/>
      <c r="F24" s="8"/>
      <c r="G24" s="8"/>
      <c r="H24" s="8"/>
    </row>
    <row r="25" spans="1:9" x14ac:dyDescent="0.25">
      <c r="A25" s="4" t="s">
        <v>45</v>
      </c>
      <c r="B25" s="13" t="s">
        <v>52</v>
      </c>
      <c r="C25" s="13"/>
      <c r="F25" s="8"/>
    </row>
    <row r="26" spans="1:9" x14ac:dyDescent="0.25">
      <c r="A26" s="4" t="s">
        <v>50</v>
      </c>
      <c r="B26" s="4" t="s">
        <v>15</v>
      </c>
    </row>
    <row r="27" spans="1:9" x14ac:dyDescent="0.25">
      <c r="A27" s="4" t="s">
        <v>46</v>
      </c>
      <c r="B27" s="13" t="s">
        <v>51</v>
      </c>
      <c r="C27" s="13"/>
    </row>
    <row r="28" spans="1:9" x14ac:dyDescent="0.25">
      <c r="C28" s="13"/>
    </row>
    <row r="29" spans="1:9" x14ac:dyDescent="0.25">
      <c r="C29" s="13"/>
    </row>
    <row r="30" spans="1:9" x14ac:dyDescent="0.25">
      <c r="C30" s="13"/>
    </row>
    <row r="31" spans="1:9" x14ac:dyDescent="0.25">
      <c r="C31" s="13"/>
    </row>
    <row r="32" spans="1:9" x14ac:dyDescent="0.25">
      <c r="C32" s="13"/>
    </row>
    <row r="33" spans="3:3" x14ac:dyDescent="0.25">
      <c r="C33" s="13"/>
    </row>
    <row r="34" spans="3:3" x14ac:dyDescent="0.25">
      <c r="C34" s="13"/>
    </row>
  </sheetData>
  <hyperlinks>
    <hyperlink ref="K11" r:id="rId1" xr:uid="{F3F9CFDE-C864-4641-B0F5-4C07971FAD24}"/>
    <hyperlink ref="K10" r:id="rId2" xr:uid="{555A8CD8-DE25-6E46-9105-8B60902E14B8}"/>
    <hyperlink ref="K9" r:id="rId3" xr:uid="{94FE051A-35A2-A44C-80BE-CA5E0A1E2845}"/>
    <hyperlink ref="K2" r:id="rId4" xr:uid="{55B7F59D-F65D-6141-9F29-A4340ACB5D39}"/>
    <hyperlink ref="K5" r:id="rId5" xr:uid="{4B03023F-BAF3-FF4B-9DB2-ABACDE4C479D}"/>
    <hyperlink ref="K4" r:id="rId6" xr:uid="{7CCEED92-79DA-D747-9C90-8F87E7A4A1FE}"/>
    <hyperlink ref="K3" r:id="rId7" xr:uid="{3A8553E0-14D3-024E-9102-C4FD7406E31C}"/>
    <hyperlink ref="K6" r:id="rId8" xr:uid="{E33B624D-E21F-B24F-8142-7E0EDDDD2CB4}"/>
    <hyperlink ref="K7" r:id="rId9" xr:uid="{250CD184-28ED-1E4E-845C-3AC6C6275E0E}"/>
    <hyperlink ref="K8" r:id="rId10" xr:uid="{98334624-4ED5-854A-87A0-1DF31CE9AE38}"/>
    <hyperlink ref="E16" r:id="rId11" xr:uid="{C5AD77FC-CBAC-F945-A42A-A8398849C660}"/>
    <hyperlink ref="E17" r:id="rId12" xr:uid="{ECE2248B-52E2-2748-AD5D-72DABBE8EBE3}"/>
    <hyperlink ref="E18" r:id="rId13" xr:uid="{CB3FA67D-31B4-CC4F-AAB1-FD86996929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Sherstan</cp:lastModifiedBy>
  <dcterms:created xsi:type="dcterms:W3CDTF">2019-03-05T01:36:40Z</dcterms:created>
  <dcterms:modified xsi:type="dcterms:W3CDTF">2019-03-08T15:48:06Z</dcterms:modified>
</cp:coreProperties>
</file>