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elf8\Desktop\violence project\Final\"/>
    </mc:Choice>
  </mc:AlternateContent>
  <xr:revisionPtr revIDLastSave="0" documentId="13_ncr:1_{EB71BA34-0B80-4FD1-BE59-1864CB2C8901}" xr6:coauthVersionLast="47" xr6:coauthVersionMax="47" xr10:uidLastSave="{00000000-0000-0000-0000-000000000000}"/>
  <bookViews>
    <workbookView xWindow="20370" yWindow="-120" windowWidth="24240" windowHeight="13020" xr2:uid="{8E95936D-AFBE-48CD-A629-1F45CBB36BF7}"/>
  </bookViews>
  <sheets>
    <sheet name="Dash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3" l="1"/>
  <c r="D73" i="3"/>
  <c r="D74" i="3"/>
  <c r="D75" i="3"/>
  <c r="D76" i="3"/>
  <c r="D77" i="3"/>
  <c r="D78" i="3"/>
  <c r="D79" i="3"/>
  <c r="D80" i="3"/>
  <c r="D81" i="3"/>
</calcChain>
</file>

<file path=xl/sharedStrings.xml><?xml version="1.0" encoding="utf-8"?>
<sst xmlns="http://schemas.openxmlformats.org/spreadsheetml/2006/main" count="48" uniqueCount="43">
  <si>
    <t>Full_Date</t>
  </si>
  <si>
    <t>Year</t>
  </si>
  <si>
    <t>Legal_Purchases</t>
  </si>
  <si>
    <t>Illegal_Purchases</t>
  </si>
  <si>
    <t>Illegal_Acquisition_Percentage</t>
  </si>
  <si>
    <t>Total_Incidents</t>
  </si>
  <si>
    <t>Previous_Year_Incidents</t>
  </si>
  <si>
    <t>YoY_Growth_Percentage</t>
  </si>
  <si>
    <t>11. Which year had the highest growth in mass shootings</t>
  </si>
  <si>
    <t>Case__</t>
  </si>
  <si>
    <t>Total_Years_Lost</t>
  </si>
  <si>
    <t>18. What are the top 10 incidents by total years lost</t>
  </si>
  <si>
    <t>Category</t>
  </si>
  <si>
    <t>Avg_Score</t>
  </si>
  <si>
    <t>Percent_Contribution</t>
  </si>
  <si>
    <t>Recent Stressors and Crisis Indicators</t>
  </si>
  <si>
    <t>Psychological and Behavioral History</t>
  </si>
  <si>
    <t>Childhood Trauma and Abuse</t>
  </si>
  <si>
    <t>Family Background</t>
  </si>
  <si>
    <t xml:space="preserve">15. How do the four categories </t>
  </si>
  <si>
    <t>14. Do shooters with a criminal record cause more severe incidents</t>
  </si>
  <si>
    <t>14. Do shooters with a mental illness cause more severe incidents</t>
  </si>
  <si>
    <t>Decade</t>
  </si>
  <si>
    <t>Incidents_Per_Year</t>
  </si>
  <si>
    <t>Count_Growth_From_Previous_Decade</t>
  </si>
  <si>
    <t>1960s</t>
  </si>
  <si>
    <t>1970s</t>
  </si>
  <si>
    <t>1980s</t>
  </si>
  <si>
    <t>1990s</t>
  </si>
  <si>
    <t>2000s</t>
  </si>
  <si>
    <t>2010s</t>
  </si>
  <si>
    <t>2020s</t>
  </si>
  <si>
    <t>Years_Per_100</t>
  </si>
  <si>
    <t>Metric</t>
  </si>
  <si>
    <t>With Criminal Record</t>
  </si>
  <si>
    <t>No Criminal Record</t>
  </si>
  <si>
    <t>Difference</t>
  </si>
  <si>
    <t>Avg. Victims/Incident</t>
  </si>
  <si>
    <t>Total Killed</t>
  </si>
  <si>
    <t>Total Injured</t>
  </si>
  <si>
    <t>With Indicators</t>
  </si>
  <si>
    <t>No Evidence</t>
  </si>
  <si>
    <t>Avg Victims/Incident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</si>
</sst>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404040"/>
      <name val="Segoe UI"/>
      <family val="2"/>
    </font>
    <font>
      <sz val="12"/>
      <color rgb="FF404040"/>
      <name val="Segoe UI"/>
      <family val="2"/>
    </font>
    <font>
      <b/>
      <sz val="12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m/d/yyyy"/>
    </dxf>
    <dxf>
      <numFmt numFmtId="30" formatCode="@"/>
    </dxf>
  </dxfs>
  <tableStyles count="0" defaultTableStyle="TableStyleMedium2" defaultPivotStyle="PivotStyleLight16"/>
  <colors>
    <mruColors>
      <color rgb="FFF6C3FF"/>
      <color rgb="FFED0000"/>
      <color rgb="FF000000"/>
      <color rgb="FF0024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Legal vs Illegal Purchases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Legal_Purchases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Table!$A$2:$A$57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1972</c:v>
                </c:pt>
                <c:pt idx="6">
                  <c:v>1973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numCache>
            </c:numRef>
          </c:cat>
          <c:val>
            <c:numRef>
              <c:f>Table!$B$2:$B$57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A7A-BBA3-846DFD808248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Illegal_Purchases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Table!$A$2:$A$57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1972</c:v>
                </c:pt>
                <c:pt idx="6">
                  <c:v>1973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  <c:pt idx="55">
                  <c:v>2024</c:v>
                </c:pt>
              </c:numCache>
            </c:numRef>
          </c:cat>
          <c:val>
            <c:numRef>
              <c:f>Table!$C$2:$C$57</c:f>
              <c:numCache>
                <c:formatCode>General</c:formatCode>
                <c:ptCount val="56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8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8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  <c:pt idx="45">
                  <c:v>3</c:v>
                </c:pt>
                <c:pt idx="46">
                  <c:v>12</c:v>
                </c:pt>
                <c:pt idx="47">
                  <c:v>7</c:v>
                </c:pt>
                <c:pt idx="48">
                  <c:v>24</c:v>
                </c:pt>
                <c:pt idx="49">
                  <c:v>4</c:v>
                </c:pt>
                <c:pt idx="50">
                  <c:v>10</c:v>
                </c:pt>
                <c:pt idx="51">
                  <c:v>4</c:v>
                </c:pt>
                <c:pt idx="52">
                  <c:v>7</c:v>
                </c:pt>
                <c:pt idx="53">
                  <c:v>10</c:v>
                </c:pt>
                <c:pt idx="54">
                  <c:v>19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8-4A7A-BBA3-846DFD8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03520"/>
        <c:axId val="1268273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Table!$D$1</c15:sqref>
                        </c15:formulaRef>
                      </c:ext>
                    </c:extLst>
                    <c:strCache>
                      <c:ptCount val="1"/>
                      <c:pt idx="0">
                        <c:v>Illegal_Acquisition_Percentage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Table!$A$2:$A$57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1966</c:v>
                      </c:pt>
                      <c:pt idx="1">
                        <c:v>1967</c:v>
                      </c:pt>
                      <c:pt idx="2">
                        <c:v>1968</c:v>
                      </c:pt>
                      <c:pt idx="3">
                        <c:v>1969</c:v>
                      </c:pt>
                      <c:pt idx="4">
                        <c:v>1970</c:v>
                      </c:pt>
                      <c:pt idx="5">
                        <c:v>1972</c:v>
                      </c:pt>
                      <c:pt idx="6">
                        <c:v>1973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  <c:pt idx="55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Table!$D$2:$D$57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0</c:v>
                      </c:pt>
                      <c:pt idx="4">
                        <c:v>100</c:v>
                      </c:pt>
                      <c:pt idx="5">
                        <c:v>66.67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100</c:v>
                      </c:pt>
                      <c:pt idx="11">
                        <c:v>33.33</c:v>
                      </c:pt>
                      <c:pt idx="12">
                        <c:v>0</c:v>
                      </c:pt>
                      <c:pt idx="13">
                        <c:v>40</c:v>
                      </c:pt>
                      <c:pt idx="14">
                        <c:v>22.22</c:v>
                      </c:pt>
                      <c:pt idx="15">
                        <c:v>57.14</c:v>
                      </c:pt>
                      <c:pt idx="16">
                        <c:v>0</c:v>
                      </c:pt>
                      <c:pt idx="17">
                        <c:v>33.33</c:v>
                      </c:pt>
                      <c:pt idx="18">
                        <c:v>100</c:v>
                      </c:pt>
                      <c:pt idx="19">
                        <c:v>80</c:v>
                      </c:pt>
                      <c:pt idx="20">
                        <c:v>71.430000000000007</c:v>
                      </c:pt>
                      <c:pt idx="21">
                        <c:v>0</c:v>
                      </c:pt>
                      <c:pt idx="22">
                        <c:v>62.5</c:v>
                      </c:pt>
                      <c:pt idx="23">
                        <c:v>33.33</c:v>
                      </c:pt>
                      <c:pt idx="24">
                        <c:v>46.15</c:v>
                      </c:pt>
                      <c:pt idx="25">
                        <c:v>50</c:v>
                      </c:pt>
                      <c:pt idx="26">
                        <c:v>75</c:v>
                      </c:pt>
                      <c:pt idx="27">
                        <c:v>20</c:v>
                      </c:pt>
                      <c:pt idx="28">
                        <c:v>50</c:v>
                      </c:pt>
                      <c:pt idx="29">
                        <c:v>4.17</c:v>
                      </c:pt>
                      <c:pt idx="30">
                        <c:v>42.11</c:v>
                      </c:pt>
                      <c:pt idx="31">
                        <c:v>16.670000000000002</c:v>
                      </c:pt>
                      <c:pt idx="32">
                        <c:v>16.670000000000002</c:v>
                      </c:pt>
                      <c:pt idx="33">
                        <c:v>100</c:v>
                      </c:pt>
                      <c:pt idx="34">
                        <c:v>62.5</c:v>
                      </c:pt>
                      <c:pt idx="35">
                        <c:v>0</c:v>
                      </c:pt>
                      <c:pt idx="36">
                        <c:v>11.11</c:v>
                      </c:pt>
                      <c:pt idx="37">
                        <c:v>50</c:v>
                      </c:pt>
                      <c:pt idx="38">
                        <c:v>44.44</c:v>
                      </c:pt>
                      <c:pt idx="39">
                        <c:v>50</c:v>
                      </c:pt>
                      <c:pt idx="40">
                        <c:v>58.33</c:v>
                      </c:pt>
                      <c:pt idx="41">
                        <c:v>50</c:v>
                      </c:pt>
                      <c:pt idx="42">
                        <c:v>90</c:v>
                      </c:pt>
                      <c:pt idx="43">
                        <c:v>64.290000000000006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57.14</c:v>
                      </c:pt>
                      <c:pt idx="47">
                        <c:v>87.5</c:v>
                      </c:pt>
                      <c:pt idx="48">
                        <c:v>66.67</c:v>
                      </c:pt>
                      <c:pt idx="49">
                        <c:v>23.53</c:v>
                      </c:pt>
                      <c:pt idx="50">
                        <c:v>45.45</c:v>
                      </c:pt>
                      <c:pt idx="51">
                        <c:v>100</c:v>
                      </c:pt>
                      <c:pt idx="52">
                        <c:v>58.33</c:v>
                      </c:pt>
                      <c:pt idx="53">
                        <c:v>71.430000000000007</c:v>
                      </c:pt>
                      <c:pt idx="54">
                        <c:v>90.48</c:v>
                      </c:pt>
                      <c:pt idx="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238-4A7A-BBA3-846DFD808248}"/>
                  </c:ext>
                </c:extLst>
              </c15:ser>
            </c15:filteredBarSeries>
          </c:ext>
        </c:extLst>
      </c:barChart>
      <c:catAx>
        <c:axId val="12683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73760"/>
        <c:crosses val="autoZero"/>
        <c:auto val="1"/>
        <c:lblAlgn val="ctr"/>
        <c:lblOffset val="100"/>
        <c:noMultiLvlLbl val="0"/>
      </c:catAx>
      <c:valAx>
        <c:axId val="1268273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Table!$A$99:$A$101</c:f>
              <c:strCache>
                <c:ptCount val="3"/>
                <c:pt idx="0">
                  <c:v>Avg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Table!$B$99:$B$101</c:f>
              <c:numCache>
                <c:formatCode>#,##0</c:formatCode>
                <c:ptCount val="3"/>
                <c:pt idx="0" formatCode="General">
                  <c:v>22</c:v>
                </c:pt>
                <c:pt idx="1">
                  <c:v>1123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7D3-A07C-5D957A95E3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Table!$A$99:$A$101</c:f>
              <c:strCache>
                <c:ptCount val="3"/>
                <c:pt idx="0">
                  <c:v>Avg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Table!$C$99:$C$101</c:f>
              <c:numCache>
                <c:formatCode>General</c:formatCode>
                <c:ptCount val="3"/>
                <c:pt idx="0">
                  <c:v>9.02</c:v>
                </c:pt>
                <c:pt idx="1">
                  <c:v>315</c:v>
                </c:pt>
                <c:pt idx="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F-47D3-A07C-5D957A95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607088"/>
        <c:axId val="1713593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Table!$A$99:$A$101</c15:sqref>
                        </c15:formulaRef>
                      </c:ext>
                    </c:extLst>
                    <c:strCache>
                      <c:ptCount val="3"/>
                      <c:pt idx="0">
                        <c:v>Avg Victims/Incident</c:v>
                      </c:pt>
                      <c:pt idx="1">
                        <c:v>Total Killed</c:v>
                      </c:pt>
                      <c:pt idx="2">
                        <c:v>Total Injured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Table!$D$99:$D$101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1.44</c:v>
                      </c:pt>
                      <c:pt idx="1">
                        <c:v>2.57</c:v>
                      </c:pt>
                      <c:pt idx="2">
                        <c:v>8.6199999999999992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70F-47D3-A07C-5D957A95E382}"/>
                  </c:ext>
                </c:extLst>
              </c15:ser>
            </c15:filteredBarSeries>
          </c:ext>
        </c:extLst>
      </c:barChart>
      <c:catAx>
        <c:axId val="171360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93168"/>
        <c:crosses val="autoZero"/>
        <c:auto val="1"/>
        <c:lblAlgn val="ctr"/>
        <c:lblOffset val="100"/>
        <c:noMultiLvlLbl val="0"/>
      </c:catAx>
      <c:valAx>
        <c:axId val="17135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Table!$B$107</c:f>
              <c:strCache>
                <c:ptCount val="1"/>
                <c:pt idx="0">
                  <c:v>Incidents_Per_Year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Table!$A$108:$A$114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2020s</c:v>
                </c:pt>
              </c:strCache>
            </c:strRef>
          </c:cat>
          <c:val>
            <c:numRef>
              <c:f>Table!$B$108:$B$114</c:f>
              <c:numCache>
                <c:formatCode>General</c:formatCode>
                <c:ptCount val="7"/>
                <c:pt idx="0">
                  <c:v>1</c:v>
                </c:pt>
                <c:pt idx="1">
                  <c:v>1.1100000000000001</c:v>
                </c:pt>
                <c:pt idx="2">
                  <c:v>2.2999999999999998</c:v>
                </c:pt>
                <c:pt idx="3">
                  <c:v>3.9</c:v>
                </c:pt>
                <c:pt idx="4">
                  <c:v>3.7</c:v>
                </c:pt>
                <c:pt idx="5">
                  <c:v>5.8</c:v>
                </c:pt>
                <c:pt idx="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0-4FFB-A6D5-EE7C0F0F5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91106304"/>
        <c:axId val="1391105344"/>
      </c:barChart>
      <c:lineChart>
        <c:grouping val="standard"/>
        <c:varyColors val="0"/>
        <c:ser>
          <c:idx val="1"/>
          <c:order val="1"/>
          <c:tx>
            <c:v>Growth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Table!$C$108:$C$114</c:f>
              <c:numCache>
                <c:formatCode>General</c:formatCode>
                <c:ptCount val="7"/>
                <c:pt idx="0">
                  <c:v>0</c:v>
                </c:pt>
                <c:pt idx="1">
                  <c:v>2.33</c:v>
                </c:pt>
                <c:pt idx="2">
                  <c:v>1.3</c:v>
                </c:pt>
                <c:pt idx="3">
                  <c:v>0.7</c:v>
                </c:pt>
                <c:pt idx="4">
                  <c:v>-0.05</c:v>
                </c:pt>
                <c:pt idx="5">
                  <c:v>0.56999999999999995</c:v>
                </c:pt>
                <c:pt idx="6">
                  <c:v>-0.52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0-4FFB-A6D5-EE7C0F0F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87104"/>
        <c:axId val="1391086624"/>
      </c:lineChart>
      <c:catAx>
        <c:axId val="1391106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5344"/>
        <c:crosses val="autoZero"/>
        <c:auto val="1"/>
        <c:lblAlgn val="ctr"/>
        <c:lblOffset val="100"/>
        <c:noMultiLvlLbl val="0"/>
      </c:catAx>
      <c:valAx>
        <c:axId val="13911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6304"/>
        <c:crosses val="autoZero"/>
        <c:crossBetween val="between"/>
      </c:valAx>
      <c:valAx>
        <c:axId val="139108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104"/>
        <c:crosses val="max"/>
        <c:crossBetween val="between"/>
      </c:valAx>
      <c:catAx>
        <c:axId val="139108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10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5 years with the highest YoY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Table!$B$61</c:f>
              <c:strCache>
                <c:ptCount val="1"/>
                <c:pt idx="0">
                  <c:v>Total_Incidents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Table!$A$62:$A$66</c:f>
              <c:numCache>
                <c:formatCode>@</c:formatCode>
                <c:ptCount val="5"/>
                <c:pt idx="0">
                  <c:v>1991</c:v>
                </c:pt>
                <c:pt idx="1">
                  <c:v>2003</c:v>
                </c:pt>
                <c:pt idx="2">
                  <c:v>2021</c:v>
                </c:pt>
                <c:pt idx="3">
                  <c:v>1977</c:v>
                </c:pt>
                <c:pt idx="4">
                  <c:v>1980</c:v>
                </c:pt>
              </c:numCache>
            </c:numRef>
          </c:cat>
          <c:val>
            <c:numRef>
              <c:f>Table!$B$62:$B$66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2-4C36-B3D9-15ECAB9E1AA7}"/>
            </c:ext>
          </c:extLst>
        </c:ser>
        <c:ser>
          <c:idx val="2"/>
          <c:order val="2"/>
          <c:tx>
            <c:strRef>
              <c:f>Table!$C$61</c:f>
              <c:strCache>
                <c:ptCount val="1"/>
                <c:pt idx="0">
                  <c:v>Previous_Year_Incidents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Table!$A$62:$A$66</c:f>
              <c:numCache>
                <c:formatCode>@</c:formatCode>
                <c:ptCount val="5"/>
                <c:pt idx="0">
                  <c:v>1991</c:v>
                </c:pt>
                <c:pt idx="1">
                  <c:v>2003</c:v>
                </c:pt>
                <c:pt idx="2">
                  <c:v>2021</c:v>
                </c:pt>
                <c:pt idx="3">
                  <c:v>1977</c:v>
                </c:pt>
                <c:pt idx="4">
                  <c:v>1980</c:v>
                </c:pt>
              </c:numCache>
            </c:numRef>
          </c:cat>
          <c:val>
            <c:numRef>
              <c:f>Table!$C$62:$C$66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2-4C36-B3D9-15ECAB9E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170416"/>
        <c:axId val="169818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Table!$A$61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Table!$A$62:$A$66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1991</c:v>
                      </c:pt>
                      <c:pt idx="1">
                        <c:v>2003</c:v>
                      </c:pt>
                      <c:pt idx="2">
                        <c:v>2021</c:v>
                      </c:pt>
                      <c:pt idx="3">
                        <c:v>1977</c:v>
                      </c:pt>
                      <c:pt idx="4">
                        <c:v>1980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Table!$A$62:$A$66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1991</c:v>
                      </c:pt>
                      <c:pt idx="1">
                        <c:v>2003</c:v>
                      </c:pt>
                      <c:pt idx="2">
                        <c:v>2021</c:v>
                      </c:pt>
                      <c:pt idx="3">
                        <c:v>1977</c:v>
                      </c:pt>
                      <c:pt idx="4">
                        <c:v>1980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72-4C36-B3D9-15ECAB9E1A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Table!$D$61</c:f>
              <c:strCache>
                <c:ptCount val="1"/>
                <c:pt idx="0">
                  <c:v>YoY_Growth_Percentage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0237043569826314E-3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86-4094-BD70-CC4CD68D9B3B}"/>
                </c:ext>
              </c:extLst>
            </c:dLbl>
            <c:dLbl>
              <c:idx val="1"/>
              <c:layout>
                <c:manualLayout>
                  <c:x val="-1.4047408713965266E-2"/>
                  <c:y val="-4.8611111111111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075500581806053E-2"/>
                      <c:h val="5.08566637503645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86-4094-BD70-CC4CD68D9B3B}"/>
                </c:ext>
              </c:extLst>
            </c:dLbl>
            <c:dLbl>
              <c:idx val="2"/>
              <c:layout>
                <c:manualLayout>
                  <c:x val="-9.3649391426435941E-3"/>
                  <c:y val="-3.240740740740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86-4094-BD70-CC4CD68D9B3B}"/>
                </c:ext>
              </c:extLst>
            </c:dLbl>
            <c:dLbl>
              <c:idx val="3"/>
              <c:layout>
                <c:manualLayout>
                  <c:x val="-2.107111307094789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86-4094-BD70-CC4CD68D9B3B}"/>
                </c:ext>
              </c:extLst>
            </c:dLbl>
            <c:dLbl>
              <c:idx val="4"/>
              <c:layout>
                <c:manualLayout>
                  <c:x val="-9.3649391426435091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86-4094-BD70-CC4CD68D9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Table!$A$62:$A$66</c:f>
              <c:numCache>
                <c:formatCode>@</c:formatCode>
                <c:ptCount val="5"/>
                <c:pt idx="0">
                  <c:v>1991</c:v>
                </c:pt>
                <c:pt idx="1">
                  <c:v>2003</c:v>
                </c:pt>
                <c:pt idx="2">
                  <c:v>2021</c:v>
                </c:pt>
                <c:pt idx="3">
                  <c:v>1977</c:v>
                </c:pt>
                <c:pt idx="4">
                  <c:v>1980</c:v>
                </c:pt>
              </c:numCache>
            </c:numRef>
          </c:cat>
          <c:val>
            <c:numRef>
              <c:f>Table!$D$62:$D$66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2-4C36-B3D9-15ECAB9E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226576"/>
        <c:axId val="1698208336"/>
      </c:lineChart>
      <c:catAx>
        <c:axId val="169817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81936"/>
        <c:crosses val="autoZero"/>
        <c:auto val="1"/>
        <c:lblAlgn val="ctr"/>
        <c:lblOffset val="100"/>
        <c:noMultiLvlLbl val="0"/>
      </c:catAx>
      <c:valAx>
        <c:axId val="1698181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0416"/>
        <c:crosses val="autoZero"/>
        <c:crossBetween val="between"/>
      </c:valAx>
      <c:valAx>
        <c:axId val="1698208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Growth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6576"/>
        <c:crosses val="max"/>
        <c:crossBetween val="between"/>
      </c:valAx>
      <c:catAx>
        <c:axId val="1698226576"/>
        <c:scaling>
          <c:orientation val="minMax"/>
        </c:scaling>
        <c:delete val="1"/>
        <c:axPos val="b"/>
        <c:numFmt formatCode="@" sourceLinked="1"/>
        <c:majorTickMark val="none"/>
        <c:minorTickMark val="none"/>
        <c:tickLblPos val="nextTo"/>
        <c:crossAx val="16982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Incidents by Years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Years/100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5.5555555555555558E-3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F-4E26-BBB8-0F11FBECB1BE}"/>
                </c:ext>
              </c:extLst>
            </c:dLbl>
            <c:dLbl>
              <c:idx val="1"/>
              <c:layout>
                <c:manualLayout>
                  <c:x val="0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F-4E26-BBB8-0F11FBECB1BE}"/>
                </c:ext>
              </c:extLst>
            </c:dLbl>
            <c:dLbl>
              <c:idx val="2"/>
              <c:layout>
                <c:manualLayout>
                  <c:x val="0"/>
                  <c:y val="-0.236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AF-4E26-BBB8-0F11FBECB1BE}"/>
                </c:ext>
              </c:extLst>
            </c:dLbl>
            <c:dLbl>
              <c:idx val="3"/>
              <c:layout>
                <c:manualLayout>
                  <c:x val="0"/>
                  <c:y val="-0.22222222222222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AF-4E26-BBB8-0F11FBECB1BE}"/>
                </c:ext>
              </c:extLst>
            </c:dLbl>
            <c:dLbl>
              <c:idx val="4"/>
              <c:layout>
                <c:manualLayout>
                  <c:x val="-1.0185067526415994E-16"/>
                  <c:y val="-0.20370370370370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AF-4E26-BBB8-0F11FBECB1BE}"/>
                </c:ext>
              </c:extLst>
            </c:dLbl>
            <c:dLbl>
              <c:idx val="5"/>
              <c:layout>
                <c:manualLayout>
                  <c:x val="0"/>
                  <c:y val="-0.16203703703703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AF-4E26-BBB8-0F11FBECB1BE}"/>
                </c:ext>
              </c:extLst>
            </c:dLbl>
            <c:dLbl>
              <c:idx val="6"/>
              <c:layout>
                <c:manualLayout>
                  <c:x val="0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AF-4E26-BBB8-0F11FBECB1BE}"/>
                </c:ext>
              </c:extLst>
            </c:dLbl>
            <c:dLbl>
              <c:idx val="7"/>
              <c:layout>
                <c:manualLayout>
                  <c:x val="2.7777777777777779E-3"/>
                  <c:y val="-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AF-4E26-BBB8-0F11FBECB1BE}"/>
                </c:ext>
              </c:extLst>
            </c:dLbl>
            <c:dLbl>
              <c:idx val="8"/>
              <c:layout>
                <c:manualLayout>
                  <c:x val="0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AF-4E26-BBB8-0F11FBECB1BE}"/>
                </c:ext>
              </c:extLst>
            </c:dLbl>
            <c:dLbl>
              <c:idx val="9"/>
              <c:layout>
                <c:manualLayout>
                  <c:x val="-5.5555555555557596E-3"/>
                  <c:y val="-0.12500000000000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AF-4E26-BBB8-0F11FBECB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Table!$A$72:$A$81</c:f>
              <c:numCache>
                <c:formatCode>General</c:formatCode>
                <c:ptCount val="10"/>
                <c:pt idx="0">
                  <c:v>151</c:v>
                </c:pt>
                <c:pt idx="1">
                  <c:v>144</c:v>
                </c:pt>
                <c:pt idx="2">
                  <c:v>128</c:v>
                </c:pt>
                <c:pt idx="3">
                  <c:v>102</c:v>
                </c:pt>
                <c:pt idx="4">
                  <c:v>184</c:v>
                </c:pt>
                <c:pt idx="5">
                  <c:v>155</c:v>
                </c:pt>
                <c:pt idx="6">
                  <c:v>29</c:v>
                </c:pt>
                <c:pt idx="7">
                  <c:v>152</c:v>
                </c:pt>
                <c:pt idx="8">
                  <c:v>72</c:v>
                </c:pt>
                <c:pt idx="9">
                  <c:v>71</c:v>
                </c:pt>
              </c:numCache>
            </c:numRef>
          </c:cat>
          <c:val>
            <c:numRef>
              <c:f>Table!$D$72:$D$81</c:f>
              <c:numCache>
                <c:formatCode>General</c:formatCode>
                <c:ptCount val="10"/>
                <c:pt idx="0">
                  <c:v>21.186999999999998</c:v>
                </c:pt>
                <c:pt idx="1">
                  <c:v>20.324999999999999</c:v>
                </c:pt>
                <c:pt idx="2">
                  <c:v>16.859000000000002</c:v>
                </c:pt>
                <c:pt idx="3">
                  <c:v>15.11</c:v>
                </c:pt>
                <c:pt idx="4">
                  <c:v>13.907999999999999</c:v>
                </c:pt>
                <c:pt idx="5">
                  <c:v>9.6159999999999997</c:v>
                </c:pt>
                <c:pt idx="6">
                  <c:v>9.5179999999999989</c:v>
                </c:pt>
                <c:pt idx="7">
                  <c:v>9.1070000000000011</c:v>
                </c:pt>
                <c:pt idx="8">
                  <c:v>6.9689999999999994</c:v>
                </c:pt>
                <c:pt idx="9">
                  <c:v>6.9689999999999994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F-4E26-BBB8-0F11FBE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949648"/>
        <c:axId val="15639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Table!$A$72:$A$81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</c:v>
                      </c:pt>
                      <c:pt idx="1">
                        <c:v>144</c:v>
                      </c:pt>
                      <c:pt idx="2">
                        <c:v>128</c:v>
                      </c:pt>
                      <c:pt idx="3">
                        <c:v>102</c:v>
                      </c:pt>
                      <c:pt idx="4">
                        <c:v>184</c:v>
                      </c:pt>
                      <c:pt idx="5">
                        <c:v>155</c:v>
                      </c:pt>
                      <c:pt idx="6">
                        <c:v>29</c:v>
                      </c:pt>
                      <c:pt idx="7">
                        <c:v>152</c:v>
                      </c:pt>
                      <c:pt idx="8">
                        <c:v>72</c:v>
                      </c:pt>
                      <c:pt idx="9">
                        <c:v>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2118.6999999999998</c:v>
                      </c:pt>
                      <c:pt idx="1">
                        <c:v>2032.5</c:v>
                      </c:pt>
                      <c:pt idx="2">
                        <c:v>1685.9</c:v>
                      </c:pt>
                      <c:pt idx="3">
                        <c:v>1511</c:v>
                      </c:pt>
                      <c:pt idx="4">
                        <c:v>1390.8</c:v>
                      </c:pt>
                      <c:pt idx="5">
                        <c:v>961.6</c:v>
                      </c:pt>
                      <c:pt idx="6">
                        <c:v>951.8</c:v>
                      </c:pt>
                      <c:pt idx="7">
                        <c:v>910.7</c:v>
                      </c:pt>
                      <c:pt idx="8">
                        <c:v>696.9</c:v>
                      </c:pt>
                      <c:pt idx="9">
                        <c:v>696.9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CAF-4E26-BBB8-0F11FBECB1BE}"/>
                  </c:ext>
                </c:extLst>
              </c15:ser>
            </c15:filteredBarSeries>
          </c:ext>
        </c:extLst>
      </c:barChart>
      <c:catAx>
        <c:axId val="15639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layout>
            <c:manualLayout>
              <c:xMode val="edge"/>
              <c:yMode val="edge"/>
              <c:x val="0.40735979877515305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55888"/>
        <c:crosses val="autoZero"/>
        <c:auto val="1"/>
        <c:lblAlgn val="ctr"/>
        <c:lblOffset val="100"/>
        <c:noMultiLvlLbl val="0"/>
      </c:catAx>
      <c:valAx>
        <c:axId val="15639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 Lost/100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93901283172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 Shooters with Criminal Record cause more severe incidents?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Table!$B$91</c:f>
              <c:strCache>
                <c:ptCount val="1"/>
                <c:pt idx="0">
                  <c:v>With Criminal Record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Table!$A$92:$A$94</c:f>
              <c:strCache>
                <c:ptCount val="3"/>
                <c:pt idx="0">
                  <c:v>Avg.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Table!$B$92:$B$94</c:f>
              <c:numCache>
                <c:formatCode>General</c:formatCode>
                <c:ptCount val="3"/>
                <c:pt idx="0">
                  <c:v>12.93</c:v>
                </c:pt>
                <c:pt idx="1">
                  <c:v>771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9-4261-850B-685DD564234A}"/>
            </c:ext>
          </c:extLst>
        </c:ser>
        <c:ser>
          <c:idx val="1"/>
          <c:order val="1"/>
          <c:tx>
            <c:strRef>
              <c:f>Table!$C$91</c:f>
              <c:strCache>
                <c:ptCount val="1"/>
                <c:pt idx="0">
                  <c:v>No Criminal Record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Table!$A$92:$A$94</c:f>
              <c:strCache>
                <c:ptCount val="3"/>
                <c:pt idx="0">
                  <c:v>Avg.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Table!$C$92:$C$94</c:f>
              <c:numCache>
                <c:formatCode>General</c:formatCode>
                <c:ptCount val="3"/>
                <c:pt idx="0">
                  <c:v>25.57</c:v>
                </c:pt>
                <c:pt idx="1">
                  <c:v>663</c:v>
                </c:pt>
                <c:pt idx="2" formatCode="#,##0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9-4261-850B-685DD564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93943792"/>
        <c:axId val="1393944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Table!$D$91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Table!$A$92:$A$94</c15:sqref>
                        </c15:formulaRef>
                      </c:ext>
                    </c:extLst>
                    <c:strCache>
                      <c:ptCount val="3"/>
                      <c:pt idx="0">
                        <c:v>Avg. Victims/Incident</c:v>
                      </c:pt>
                      <c:pt idx="1">
                        <c:v>Total Killed</c:v>
                      </c:pt>
                      <c:pt idx="2">
                        <c:v>Total Injured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Table!$D$92:$D$94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0.98</c:v>
                      </c:pt>
                      <c:pt idx="1">
                        <c:v>-0.14000000000000001</c:v>
                      </c:pt>
                      <c:pt idx="2">
                        <c:v>1.07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A9-4261-850B-685DD564234A}"/>
                  </c:ext>
                </c:extLst>
              </c15:ser>
            </c15:filteredBarSeries>
          </c:ext>
        </c:extLst>
      </c:barChart>
      <c:catAx>
        <c:axId val="1393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4752"/>
        <c:crosses val="autoZero"/>
        <c:auto val="1"/>
        <c:lblAlgn val="ctr"/>
        <c:lblOffset val="100"/>
        <c:noMultiLvlLbl val="0"/>
      </c:catAx>
      <c:valAx>
        <c:axId val="139394475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 Shooters with indicators of Mental Illness cause more severe incidents?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Table!$B$98</c:f>
              <c:strCache>
                <c:ptCount val="1"/>
                <c:pt idx="0">
                  <c:v>With Indicators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Table!$A$99:$A$101</c:f>
              <c:strCache>
                <c:ptCount val="3"/>
                <c:pt idx="0">
                  <c:v>Avg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Table!$B$99:$B$101</c:f>
              <c:numCache>
                <c:formatCode>#,##0</c:formatCode>
                <c:ptCount val="3"/>
                <c:pt idx="0" formatCode="General">
                  <c:v>22</c:v>
                </c:pt>
                <c:pt idx="1">
                  <c:v>1123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7-4E32-8B35-0B76998A0673}"/>
            </c:ext>
          </c:extLst>
        </c:ser>
        <c:ser>
          <c:idx val="1"/>
          <c:order val="1"/>
          <c:tx>
            <c:strRef>
              <c:f>Table!$C$98</c:f>
              <c:strCache>
                <c:ptCount val="1"/>
                <c:pt idx="0">
                  <c:v>No Evidence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Table!$A$99:$A$101</c:f>
              <c:strCache>
                <c:ptCount val="3"/>
                <c:pt idx="0">
                  <c:v>Avg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Table!$C$99:$C$101</c:f>
              <c:numCache>
                <c:formatCode>General</c:formatCode>
                <c:ptCount val="3"/>
                <c:pt idx="0">
                  <c:v>9.02</c:v>
                </c:pt>
                <c:pt idx="1">
                  <c:v>315</c:v>
                </c:pt>
                <c:pt idx="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7-4E32-8B35-0B76998A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607088"/>
        <c:axId val="1713593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Table!$D$98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Table!$A$99:$A$101</c15:sqref>
                        </c15:formulaRef>
                      </c:ext>
                    </c:extLst>
                    <c:strCache>
                      <c:ptCount val="3"/>
                      <c:pt idx="0">
                        <c:v>Avg Victims/Incident</c:v>
                      </c:pt>
                      <c:pt idx="1">
                        <c:v>Total Killed</c:v>
                      </c:pt>
                      <c:pt idx="2">
                        <c:v>Total Injured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Table!$D$99:$D$101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1.44</c:v>
                      </c:pt>
                      <c:pt idx="1">
                        <c:v>2.57</c:v>
                      </c:pt>
                      <c:pt idx="2">
                        <c:v>8.6199999999999992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97-4E32-8B35-0B76998A0673}"/>
                  </c:ext>
                </c:extLst>
              </c15:ser>
            </c15:filteredBarSeries>
          </c:ext>
        </c:extLst>
      </c:barChart>
      <c:catAx>
        <c:axId val="171360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93168"/>
        <c:crosses val="autoZero"/>
        <c:auto val="1"/>
        <c:lblAlgn val="ctr"/>
        <c:lblOffset val="100"/>
        <c:noMultiLvlLbl val="0"/>
      </c:catAx>
      <c:valAx>
        <c:axId val="17135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Growth Rate Between</a:t>
            </a:r>
            <a:r>
              <a:rPr lang="en-US" baseline="0"/>
              <a:t> Decades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Table!$B$107</c:f>
              <c:strCache>
                <c:ptCount val="1"/>
                <c:pt idx="0">
                  <c:v>Incidents_Per_Year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Table!$A$108:$A$114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2020s</c:v>
                </c:pt>
              </c:strCache>
            </c:strRef>
          </c:cat>
          <c:val>
            <c:numRef>
              <c:f>Table!$B$108:$B$114</c:f>
              <c:numCache>
                <c:formatCode>General</c:formatCode>
                <c:ptCount val="7"/>
                <c:pt idx="0">
                  <c:v>1</c:v>
                </c:pt>
                <c:pt idx="1">
                  <c:v>1.1100000000000001</c:v>
                </c:pt>
                <c:pt idx="2">
                  <c:v>2.2999999999999998</c:v>
                </c:pt>
                <c:pt idx="3">
                  <c:v>3.9</c:v>
                </c:pt>
                <c:pt idx="4">
                  <c:v>3.7</c:v>
                </c:pt>
                <c:pt idx="5">
                  <c:v>5.8</c:v>
                </c:pt>
                <c:pt idx="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6B1-9BB4-B05E9BF22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91106304"/>
        <c:axId val="1391105344"/>
      </c:barChart>
      <c:lineChart>
        <c:grouping val="standard"/>
        <c:varyColors val="0"/>
        <c:ser>
          <c:idx val="1"/>
          <c:order val="1"/>
          <c:tx>
            <c:v>Growth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Table!$C$108:$C$114</c:f>
              <c:numCache>
                <c:formatCode>General</c:formatCode>
                <c:ptCount val="7"/>
                <c:pt idx="0">
                  <c:v>0</c:v>
                </c:pt>
                <c:pt idx="1">
                  <c:v>2.33</c:v>
                </c:pt>
                <c:pt idx="2">
                  <c:v>1.3</c:v>
                </c:pt>
                <c:pt idx="3">
                  <c:v>0.7</c:v>
                </c:pt>
                <c:pt idx="4">
                  <c:v>-0.05</c:v>
                </c:pt>
                <c:pt idx="5">
                  <c:v>0.56999999999999995</c:v>
                </c:pt>
                <c:pt idx="6">
                  <c:v>-0.52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D-46B1-9BB4-B05E9BF2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087104"/>
        <c:axId val="1391086624"/>
      </c:lineChart>
      <c:catAx>
        <c:axId val="13911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5344"/>
        <c:crosses val="autoZero"/>
        <c:auto val="1"/>
        <c:lblAlgn val="ctr"/>
        <c:lblOffset val="100"/>
        <c:noMultiLvlLbl val="0"/>
      </c:catAx>
      <c:valAx>
        <c:axId val="139110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06304"/>
        <c:crosses val="autoZero"/>
        <c:crossBetween val="between"/>
      </c:valAx>
      <c:valAx>
        <c:axId val="1391086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87104"/>
        <c:crosses val="max"/>
        <c:crossBetween val="between"/>
      </c:valAx>
      <c:catAx>
        <c:axId val="1391087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10866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5 years with the highest YoY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Table!$B$62:$B$66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E34-99AF-B2F345BEEA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Table!$C$62:$C$66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5-4E34-99AF-B2F345BE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170416"/>
        <c:axId val="169818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Table!$A$62:$A$66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1991</c:v>
                      </c:pt>
                      <c:pt idx="1">
                        <c:v>2003</c:v>
                      </c:pt>
                      <c:pt idx="2">
                        <c:v>2021</c:v>
                      </c:pt>
                      <c:pt idx="3">
                        <c:v>1977</c:v>
                      </c:pt>
                      <c:pt idx="4">
                        <c:v>1980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05-4E34-99AF-B2F345BEEAC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Table!$D$62:$D$66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5-4E34-99AF-B2F345BE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226576"/>
        <c:axId val="1698208336"/>
      </c:lineChart>
      <c:catAx>
        <c:axId val="1698170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81936"/>
        <c:crosses val="autoZero"/>
        <c:auto val="1"/>
        <c:lblAlgn val="ctr"/>
        <c:lblOffset val="100"/>
        <c:noMultiLvlLbl val="0"/>
      </c:catAx>
      <c:valAx>
        <c:axId val="1698181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0416"/>
        <c:crosses val="autoZero"/>
        <c:crossBetween val="between"/>
      </c:valAx>
      <c:valAx>
        <c:axId val="1698208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YoY Growth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6576"/>
        <c:crosses val="max"/>
        <c:crossBetween val="between"/>
      </c:valAx>
      <c:catAx>
        <c:axId val="169822657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6982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Incidents</a:t>
            </a:r>
            <a:r>
              <a:rPr lang="en-US" baseline="0"/>
              <a:t> by Years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Years/100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Table!$A$72:$A$81</c:f>
              <c:numCache>
                <c:formatCode>General</c:formatCode>
                <c:ptCount val="10"/>
                <c:pt idx="0">
                  <c:v>151</c:v>
                </c:pt>
                <c:pt idx="1">
                  <c:v>144</c:v>
                </c:pt>
                <c:pt idx="2">
                  <c:v>128</c:v>
                </c:pt>
                <c:pt idx="3">
                  <c:v>102</c:v>
                </c:pt>
                <c:pt idx="4">
                  <c:v>184</c:v>
                </c:pt>
                <c:pt idx="5">
                  <c:v>155</c:v>
                </c:pt>
                <c:pt idx="6">
                  <c:v>29</c:v>
                </c:pt>
                <c:pt idx="7">
                  <c:v>152</c:v>
                </c:pt>
                <c:pt idx="8">
                  <c:v>72</c:v>
                </c:pt>
                <c:pt idx="9">
                  <c:v>71</c:v>
                </c:pt>
              </c:numCache>
            </c:numRef>
          </c:cat>
          <c:val>
            <c:numRef>
              <c:f>Table!$D$72:$D$81</c:f>
              <c:numCache>
                <c:formatCode>General</c:formatCode>
                <c:ptCount val="10"/>
                <c:pt idx="0">
                  <c:v>21.186999999999998</c:v>
                </c:pt>
                <c:pt idx="1">
                  <c:v>20.324999999999999</c:v>
                </c:pt>
                <c:pt idx="2">
                  <c:v>16.859000000000002</c:v>
                </c:pt>
                <c:pt idx="3">
                  <c:v>15.11</c:v>
                </c:pt>
                <c:pt idx="4">
                  <c:v>13.907999999999999</c:v>
                </c:pt>
                <c:pt idx="5">
                  <c:v>9.6159999999999997</c:v>
                </c:pt>
                <c:pt idx="6">
                  <c:v>9.5179999999999989</c:v>
                </c:pt>
                <c:pt idx="7">
                  <c:v>9.1070000000000011</c:v>
                </c:pt>
                <c:pt idx="8">
                  <c:v>6.9689999999999994</c:v>
                </c:pt>
                <c:pt idx="9">
                  <c:v>6.9689999999999994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F-4894-A4B9-6DDCB48E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949648"/>
        <c:axId val="15639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Table!$A$72:$A$81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</c:v>
                      </c:pt>
                      <c:pt idx="1">
                        <c:v>144</c:v>
                      </c:pt>
                      <c:pt idx="2">
                        <c:v>128</c:v>
                      </c:pt>
                      <c:pt idx="3">
                        <c:v>102</c:v>
                      </c:pt>
                      <c:pt idx="4">
                        <c:v>184</c:v>
                      </c:pt>
                      <c:pt idx="5">
                        <c:v>155</c:v>
                      </c:pt>
                      <c:pt idx="6">
                        <c:v>29</c:v>
                      </c:pt>
                      <c:pt idx="7">
                        <c:v>152</c:v>
                      </c:pt>
                      <c:pt idx="8">
                        <c:v>72</c:v>
                      </c:pt>
                      <c:pt idx="9">
                        <c:v>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2118.6999999999998</c:v>
                      </c:pt>
                      <c:pt idx="1">
                        <c:v>2032.5</c:v>
                      </c:pt>
                      <c:pt idx="2">
                        <c:v>1685.9</c:v>
                      </c:pt>
                      <c:pt idx="3">
                        <c:v>1511</c:v>
                      </c:pt>
                      <c:pt idx="4">
                        <c:v>1390.8</c:v>
                      </c:pt>
                      <c:pt idx="5">
                        <c:v>961.6</c:v>
                      </c:pt>
                      <c:pt idx="6">
                        <c:v>951.8</c:v>
                      </c:pt>
                      <c:pt idx="7">
                        <c:v>910.7</c:v>
                      </c:pt>
                      <c:pt idx="8">
                        <c:v>696.9</c:v>
                      </c:pt>
                      <c:pt idx="9">
                        <c:v>696.9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9F-4894-A4B9-6DDCB48EC020}"/>
                  </c:ext>
                </c:extLst>
              </c15:ser>
            </c15:filteredBarSeries>
          </c:ext>
        </c:extLst>
      </c:barChart>
      <c:catAx>
        <c:axId val="15639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layout>
            <c:manualLayout>
              <c:xMode val="edge"/>
              <c:yMode val="edge"/>
              <c:x val="0.421248687664042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55888"/>
        <c:crosses val="autoZero"/>
        <c:auto val="1"/>
        <c:lblAlgn val="ctr"/>
        <c:lblOffset val="100"/>
        <c:noMultiLvlLbl val="0"/>
      </c:catAx>
      <c:valAx>
        <c:axId val="15639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Table!$B$91</c:f>
              <c:strCache>
                <c:ptCount val="1"/>
                <c:pt idx="0">
                  <c:v>With Criminal Record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Table!$A$92:$A$94</c:f>
              <c:strCache>
                <c:ptCount val="3"/>
                <c:pt idx="0">
                  <c:v>Avg.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Table!$B$92:$B$94</c:f>
              <c:numCache>
                <c:formatCode>General</c:formatCode>
                <c:ptCount val="3"/>
                <c:pt idx="0">
                  <c:v>12.93</c:v>
                </c:pt>
                <c:pt idx="1">
                  <c:v>771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AF0-964D-C399D1073712}"/>
            </c:ext>
          </c:extLst>
        </c:ser>
        <c:ser>
          <c:idx val="1"/>
          <c:order val="1"/>
          <c:tx>
            <c:strRef>
              <c:f>Table!$C$91</c:f>
              <c:strCache>
                <c:ptCount val="1"/>
                <c:pt idx="0">
                  <c:v>No Criminal Record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Table!$A$92:$A$94</c:f>
              <c:strCache>
                <c:ptCount val="3"/>
                <c:pt idx="0">
                  <c:v>Avg.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Table!$C$92:$C$94</c:f>
              <c:numCache>
                <c:formatCode>General</c:formatCode>
                <c:ptCount val="3"/>
                <c:pt idx="0">
                  <c:v>25.57</c:v>
                </c:pt>
                <c:pt idx="1">
                  <c:v>663</c:v>
                </c:pt>
                <c:pt idx="2" formatCode="#,##0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AF0-964D-C399D1073712}"/>
            </c:ext>
          </c:extLst>
        </c:ser>
        <c:ser>
          <c:idx val="2"/>
          <c:order val="2"/>
          <c:tx>
            <c:strRef>
              <c:f>Table!$D$91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Table!$A$92:$A$94</c:f>
              <c:strCache>
                <c:ptCount val="3"/>
                <c:pt idx="0">
                  <c:v>Avg. Victims/Incident</c:v>
                </c:pt>
                <c:pt idx="1">
                  <c:v>Total Killed</c:v>
                </c:pt>
                <c:pt idx="2">
                  <c:v>Total Injured</c:v>
                </c:pt>
              </c:strCache>
            </c:strRef>
          </c:cat>
          <c:val>
            <c:numRef>
              <c:f>Table!$D$92:$D$94</c:f>
              <c:numCache>
                <c:formatCode>0%</c:formatCode>
                <c:ptCount val="3"/>
                <c:pt idx="0">
                  <c:v>0.98</c:v>
                </c:pt>
                <c:pt idx="1">
                  <c:v>-0.14000000000000001</c:v>
                </c:pt>
                <c:pt idx="2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AF0-964D-C399D107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943792"/>
        <c:axId val="1393944752"/>
      </c:barChart>
      <c:catAx>
        <c:axId val="1393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4752"/>
        <c:crosses val="autoZero"/>
        <c:auto val="1"/>
        <c:lblAlgn val="ctr"/>
        <c:lblOffset val="100"/>
        <c:noMultiLvlLbl val="0"/>
      </c:catAx>
      <c:valAx>
        <c:axId val="13939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333374</xdr:colOff>
      <xdr:row>5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E5F013-B204-4AD2-A2BD-640D1F6EFF7C}"/>
            </a:ext>
          </a:extLst>
        </xdr:cNvPr>
        <xdr:cNvSpPr/>
      </xdr:nvSpPr>
      <xdr:spPr>
        <a:xfrm>
          <a:off x="0" y="0"/>
          <a:ext cx="10696574" cy="113347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Violence</a:t>
          </a:r>
          <a:r>
            <a:rPr lang="en-US" sz="60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Project</a:t>
          </a:r>
          <a:endParaRPr lang="en-US" sz="60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438151</xdr:colOff>
      <xdr:row>6</xdr:row>
      <xdr:rowOff>123826</xdr:rowOff>
    </xdr:from>
    <xdr:to>
      <xdr:col>8</xdr:col>
      <xdr:colOff>304800</xdr:colOff>
      <xdr:row>13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E9BCA60-F18F-6169-F501-1EDF2F331065}"/>
            </a:ext>
          </a:extLst>
        </xdr:cNvPr>
        <xdr:cNvSpPr txBox="1"/>
      </xdr:nvSpPr>
      <xdr:spPr>
        <a:xfrm>
          <a:off x="2876551" y="1266826"/>
          <a:ext cx="2305049" cy="120967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When Do Incidents Spike?</a:t>
          </a:r>
        </a:p>
        <a:p>
          <a:pPr algn="ctr"/>
          <a:endParaRPr lang="en-US" sz="1100" b="1" baseline="0">
            <a:solidFill>
              <a:srgbClr val="FFC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Season:    </a:t>
          </a:r>
          <a:r>
            <a:rPr lang="en-US" sz="11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Spring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54 incidents</a:t>
          </a:r>
        </a:p>
        <a:p>
          <a:pPr algn="ctr"/>
          <a:r>
            <a:rPr lang="en-US" sz="11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Month:    </a:t>
          </a:r>
          <a:r>
            <a:rPr lang="en-US" sz="11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March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24 incidents 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Day:    </a:t>
          </a:r>
          <a:r>
            <a:rPr lang="en-US" sz="11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Monday 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32 incidents    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Year:    </a:t>
          </a:r>
          <a:r>
            <a:rPr lang="en-US" sz="11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2019   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 incidents   </a:t>
          </a:r>
        </a:p>
      </xdr:txBody>
    </xdr:sp>
    <xdr:clientData/>
  </xdr:twoCellAnchor>
  <xdr:twoCellAnchor>
    <xdr:from>
      <xdr:col>8</xdr:col>
      <xdr:colOff>581025</xdr:colOff>
      <xdr:row>6</xdr:row>
      <xdr:rowOff>114300</xdr:rowOff>
    </xdr:from>
    <xdr:to>
      <xdr:col>13</xdr:col>
      <xdr:colOff>95250</xdr:colOff>
      <xdr:row>13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C34A18-E6E7-9931-4689-DFAC148ADF32}"/>
            </a:ext>
          </a:extLst>
        </xdr:cNvPr>
        <xdr:cNvSpPr txBox="1"/>
      </xdr:nvSpPr>
      <xdr:spPr>
        <a:xfrm>
          <a:off x="5457825" y="1257300"/>
          <a:ext cx="2562225" cy="12287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Where Do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Incidents Spike?</a:t>
          </a:r>
        </a:p>
        <a:p>
          <a:pPr algn="ctr"/>
          <a:endParaRPr lang="en-US" sz="1100" b="1" baseline="0">
            <a:solidFill>
              <a:srgbClr val="ED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Region: 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South	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76  incidents  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State: 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California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  incidents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Cities: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Aurora	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  incidents  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Location: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Retail 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41  incidents  </a:t>
          </a:r>
        </a:p>
      </xdr:txBody>
    </xdr:sp>
    <xdr:clientData/>
  </xdr:twoCellAnchor>
  <xdr:twoCellAnchor>
    <xdr:from>
      <xdr:col>13</xdr:col>
      <xdr:colOff>428624</xdr:colOff>
      <xdr:row>6</xdr:row>
      <xdr:rowOff>114299</xdr:rowOff>
    </xdr:from>
    <xdr:to>
      <xdr:col>17</xdr:col>
      <xdr:colOff>342899</xdr:colOff>
      <xdr:row>13</xdr:row>
      <xdr:rowOff>9524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46CD03-3570-4C09-562E-CA1DED237F6C}"/>
            </a:ext>
          </a:extLst>
        </xdr:cNvPr>
        <xdr:cNvSpPr txBox="1"/>
      </xdr:nvSpPr>
      <xdr:spPr>
        <a:xfrm>
          <a:off x="8353424" y="1257299"/>
          <a:ext cx="2352675" cy="12287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Who Commits Incidents</a:t>
          </a:r>
          <a:endParaRPr lang="en-US" sz="1100" b="1">
            <a:solidFill>
              <a:srgbClr val="FFC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100" b="1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Age</a:t>
          </a:r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Group: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25 to 34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54 incidents    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Gender: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Male	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195 incidents</a:t>
          </a:r>
        </a:p>
        <a:p>
          <a:pPr algn="ctr"/>
          <a:r>
            <a:rPr lang="en-US" sz="1100" b="1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Race:     </a:t>
          </a:r>
          <a:r>
            <a:rPr lang="en-US" sz="11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White	     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106  incidents   </a:t>
          </a:r>
        </a:p>
      </xdr:txBody>
    </xdr:sp>
    <xdr:clientData/>
  </xdr:twoCellAnchor>
  <xdr:twoCellAnchor>
    <xdr:from>
      <xdr:col>0</xdr:col>
      <xdr:colOff>0</xdr:colOff>
      <xdr:row>13</xdr:row>
      <xdr:rowOff>114300</xdr:rowOff>
    </xdr:from>
    <xdr:to>
      <xdr:col>8</xdr:col>
      <xdr:colOff>314325</xdr:colOff>
      <xdr:row>28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710504-C898-4EC5-A3D8-562C8D22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13</xdr:row>
      <xdr:rowOff>114300</xdr:rowOff>
    </xdr:from>
    <xdr:to>
      <xdr:col>17</xdr:col>
      <xdr:colOff>385763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372C89-3233-438D-8342-1775255D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46</xdr:row>
      <xdr:rowOff>9525</xdr:rowOff>
    </xdr:from>
    <xdr:to>
      <xdr:col>8</xdr:col>
      <xdr:colOff>257175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601B6-B9A2-4209-B93D-B9ADB477D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30</xdr:row>
      <xdr:rowOff>142875</xdr:rowOff>
    </xdr:from>
    <xdr:to>
      <xdr:col>17</xdr:col>
      <xdr:colOff>390524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7F50F-99FF-405D-BD43-976643746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133350</xdr:rowOff>
    </xdr:from>
    <xdr:to>
      <xdr:col>8</xdr:col>
      <xdr:colOff>304800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511FBF-4C24-456A-884F-E788EF4AD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561976</xdr:colOff>
      <xdr:row>45</xdr:row>
      <xdr:rowOff>171450</xdr:rowOff>
    </xdr:from>
    <xdr:to>
      <xdr:col>17</xdr:col>
      <xdr:colOff>390526</xdr:colOff>
      <xdr:row>60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ECCF85-BD23-44DA-8B74-EB95C1E2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</xdr:row>
      <xdr:rowOff>123825</xdr:rowOff>
    </xdr:from>
    <xdr:to>
      <xdr:col>4</xdr:col>
      <xdr:colOff>85725</xdr:colOff>
      <xdr:row>12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6BD4AB1-46EB-43CC-8B84-4AC37EC909CE}"/>
            </a:ext>
          </a:extLst>
        </xdr:cNvPr>
        <xdr:cNvSpPr txBox="1"/>
      </xdr:nvSpPr>
      <xdr:spPr>
        <a:xfrm>
          <a:off x="9525" y="1266825"/>
          <a:ext cx="2514600" cy="12001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Stats</a:t>
          </a:r>
          <a:endParaRPr lang="en-US" sz="1400" b="1">
            <a:solidFill>
              <a:srgbClr val="ED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400" b="1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 Incidents</a:t>
          </a:r>
        </a:p>
        <a:p>
          <a:pPr algn="ctr"/>
          <a:r>
            <a:rPr lang="en-US" sz="1400" b="1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1,438 Killed</a:t>
          </a:r>
        </a:p>
        <a:p>
          <a:pPr algn="ctr"/>
          <a:r>
            <a:rPr lang="en-US" sz="1400" b="1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2,210</a:t>
          </a:r>
          <a:r>
            <a:rPr lang="en-US" sz="1400" b="1" baseline="0">
              <a:solidFill>
                <a:srgbClr val="ED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Injured</a:t>
          </a:r>
          <a:endParaRPr lang="en-US" sz="1400" b="1">
            <a:solidFill>
              <a:srgbClr val="ED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58</xdr:row>
      <xdr:rowOff>23812</xdr:rowOff>
    </xdr:from>
    <xdr:to>
      <xdr:col>8</xdr:col>
      <xdr:colOff>533400</xdr:colOff>
      <xdr:row>72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E19087-441D-9DEA-BA7F-A603C8D9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67</xdr:row>
      <xdr:rowOff>185737</xdr:rowOff>
    </xdr:from>
    <xdr:to>
      <xdr:col>6</xdr:col>
      <xdr:colOff>161925</xdr:colOff>
      <xdr:row>82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B7885-6122-89A8-AD54-E8E0B0810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81</xdr:row>
      <xdr:rowOff>23812</xdr:rowOff>
    </xdr:from>
    <xdr:to>
      <xdr:col>9</xdr:col>
      <xdr:colOff>28575</xdr:colOff>
      <xdr:row>93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20EA3-0DD4-E2D7-BEEC-BC18BC05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93</xdr:row>
      <xdr:rowOff>176212</xdr:rowOff>
    </xdr:from>
    <xdr:to>
      <xdr:col>8</xdr:col>
      <xdr:colOff>133350</xdr:colOff>
      <xdr:row>105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EEEC3-E94F-8E76-B5A5-AB4C7CBE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952500</xdr:colOff>
      <xdr:row>102</xdr:row>
      <xdr:rowOff>119062</xdr:rowOff>
    </xdr:from>
    <xdr:to>
      <xdr:col>6</xdr:col>
      <xdr:colOff>1666875</xdr:colOff>
      <xdr:row>117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A8906B-6DC9-427D-5E96-9552BB642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13B96-EA2E-4CBE-86CB-DF2C5ADDA53B}" name="Table1" displayName="Table1" ref="A1:D57" totalsRowShown="0">
  <autoFilter ref="A1:D57" xr:uid="{E6813B96-EA2E-4CBE-86CB-DF2C5ADDA53B}"/>
  <tableColumns count="4">
    <tableColumn id="1" xr3:uid="{059650AE-05FB-4D60-A7CC-9AA8FEA9EAE6}" name="Year"/>
    <tableColumn id="2" xr3:uid="{05B87E39-4AA6-49D0-9394-04B1066B57B3}" name="Legal_Purchases"/>
    <tableColumn id="3" xr3:uid="{EE1FDEFC-9487-487B-A137-CA4DAE696ACF}" name="Illegal_Purchases"/>
    <tableColumn id="4" xr3:uid="{C7F8076B-4CFB-4E21-97E2-E56ED698DA97}" name="Illegal_Acquisition_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59978E-6413-4192-9C4F-FABC0DB5D6D1}" name="Table2" displayName="Table2" ref="A61:D66" totalsRowShown="0">
  <autoFilter ref="A61:D66" xr:uid="{9759978E-6413-4192-9C4F-FABC0DB5D6D1}"/>
  <tableColumns count="4">
    <tableColumn id="1" xr3:uid="{CAB3F0F5-BD46-44F6-A0F8-91EC06B06D08}" name="Year" dataDxfId="9"/>
    <tableColumn id="2" xr3:uid="{BEAA7A11-3E09-4CBD-A3B5-F24DC9B5F2B7}" name="Total_Incidents"/>
    <tableColumn id="3" xr3:uid="{E7FCE303-A6E3-4F9F-96D8-AD0F4761535D}" name="Previous_Year_Incidents"/>
    <tableColumn id="4" xr3:uid="{E1FD49D5-B92E-47AD-AB8F-8DBED4BC9CA8}" name="YoY_Growth_Pe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F2643E-FD80-4267-90F3-FF3D8B72CF9F}" name="Table3" displayName="Table3" ref="A71:D81" totalsRowShown="0">
  <autoFilter ref="A71:D81" xr:uid="{A9F2643E-FD80-4267-90F3-FF3D8B72CF9F}"/>
  <tableColumns count="4">
    <tableColumn id="1" xr3:uid="{4B39695C-9D34-4015-ADED-5F3654684B82}" name="Case__"/>
    <tableColumn id="2" xr3:uid="{FA1FCDB4-7BB9-49E2-A65D-484D6DC2F70B}" name="Full_Date" dataDxfId="8"/>
    <tableColumn id="3" xr3:uid="{436B788D-5846-4D37-9F2F-C3C5EF614C78}" name="Total_Years_Lost"/>
    <tableColumn id="4" xr3:uid="{11DE2AC1-3108-4304-817D-7CC6B01844A8}" name="Years_Per_100" dataDxfId="7">
      <calculatedColumnFormula>Table3[[#This Row],[Total_Years_Lost]]/100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31594A-F448-4402-A2F4-10CB590ED084}" name="Table4" displayName="Table4" ref="A84:C88" totalsRowShown="0">
  <autoFilter ref="A84:C88" xr:uid="{2831594A-F448-4402-A2F4-10CB590ED084}"/>
  <tableColumns count="3">
    <tableColumn id="1" xr3:uid="{9B323621-47D2-4415-9FDE-CB27DEF561CC}" name="Category"/>
    <tableColumn id="2" xr3:uid="{3E4E6EA8-1C2F-4DCF-AD18-A25E4E06772B}" name="Avg_Score"/>
    <tableColumn id="3" xr3:uid="{78231920-8403-4121-8269-64830E2E0EE4}" name="Percent_Contribu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C52B44-D3D3-49B6-8B35-F287B6FBE6A1}" name="Table5" displayName="Table5" ref="A91:D94" totalsRowShown="0" headerRowDxfId="6">
  <autoFilter ref="A91:D94" xr:uid="{32C52B44-D3D3-49B6-8B35-F287B6FBE6A1}"/>
  <tableColumns count="4">
    <tableColumn id="1" xr3:uid="{559D4CAE-636D-47DC-AF80-91529516C6B5}" name="Metric" dataDxfId="5"/>
    <tableColumn id="2" xr3:uid="{496A2775-F196-4F25-B76C-B0438801159F}" name="With Criminal Record" dataDxfId="4"/>
    <tableColumn id="3" xr3:uid="{4D1E9836-4BC9-42A8-A117-F073B7382956}" name="No Criminal Record"/>
    <tableColumn id="4" xr3:uid="{6B0B45E9-9B59-4021-9E32-8700F45538D0}" name="Difference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ED0A8-F39B-452E-83CE-4C3A1C0CE7C4}" name="Table7" displayName="Table7" ref="A98:D101" totalsRowShown="0" headerRowDxfId="2">
  <autoFilter ref="A98:D101" xr:uid="{EFFED0A8-F39B-452E-83CE-4C3A1C0CE7C4}"/>
  <tableColumns count="4">
    <tableColumn id="1" xr3:uid="{82A80FB6-0A4A-40F0-AF41-2DD16A61C7D4}" name="Metric" dataDxfId="1"/>
    <tableColumn id="2" xr3:uid="{74303FC1-CC09-41C2-970F-2E2CE91080CD}" name="With Indicators"/>
    <tableColumn id="3" xr3:uid="{F3AD862F-88EB-415C-9153-23B2ED6F23A1}" name="No Evidence" dataDxfId="0"/>
    <tableColumn id="4" xr3:uid="{729A1855-E80D-49B8-AF20-0B2124891F62}" name="Differe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3DBBF9-849F-475B-B280-A5E2C2AD2483}" name="Table9" displayName="Table9" ref="A107:C114" totalsRowShown="0">
  <autoFilter ref="A107:C114" xr:uid="{273DBBF9-849F-475B-B280-A5E2C2AD2483}"/>
  <tableColumns count="3">
    <tableColumn id="1" xr3:uid="{A4670AC9-3294-4BDC-A031-FEDEC3474B83}" name="Decade"/>
    <tableColumn id="2" xr3:uid="{BC941D52-3C18-4493-8458-4036EB474941}" name="Incidents_Per_Year"/>
    <tableColumn id="3" xr3:uid="{5EEB29C2-B9D7-4C06-ADE4-0A88DC6CA014}" name="Count_Growth_From_Previous_Dec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9AF-1878-473C-ABAC-E42B770D95D7}">
  <dimension ref="A1"/>
  <sheetViews>
    <sheetView showGridLines="0" tabSelected="1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9705-AECC-43A7-B87A-1AC23426488C}">
  <dimension ref="A1:D114"/>
  <sheetViews>
    <sheetView topLeftCell="A95" workbookViewId="0">
      <selection activeCell="F115" sqref="F115"/>
    </sheetView>
  </sheetViews>
  <sheetFormatPr defaultRowHeight="15" x14ac:dyDescent="0.25"/>
  <cols>
    <col min="1" max="1" width="17.7109375" customWidth="1"/>
    <col min="2" max="2" width="27.28515625" customWidth="1"/>
    <col min="3" max="3" width="38" customWidth="1"/>
    <col min="4" max="4" width="15.7109375" customWidth="1"/>
    <col min="5" max="5" width="14.5703125" customWidth="1"/>
    <col min="6" max="6" width="27.5703125" customWidth="1"/>
    <col min="7" max="7" width="30.5703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1966</v>
      </c>
      <c r="B2">
        <v>0</v>
      </c>
      <c r="C2">
        <v>6</v>
      </c>
      <c r="D2">
        <v>75</v>
      </c>
    </row>
    <row r="3" spans="1:4" x14ac:dyDescent="0.25">
      <c r="A3">
        <v>1967</v>
      </c>
      <c r="B3">
        <v>0</v>
      </c>
      <c r="C3">
        <v>2</v>
      </c>
      <c r="D3">
        <v>100</v>
      </c>
    </row>
    <row r="4" spans="1:4" x14ac:dyDescent="0.25">
      <c r="A4">
        <v>1968</v>
      </c>
      <c r="B4">
        <v>0</v>
      </c>
      <c r="C4">
        <v>1</v>
      </c>
      <c r="D4">
        <v>100</v>
      </c>
    </row>
    <row r="5" spans="1:4" x14ac:dyDescent="0.25">
      <c r="A5">
        <v>1969</v>
      </c>
      <c r="B5">
        <v>0</v>
      </c>
      <c r="C5">
        <v>0</v>
      </c>
      <c r="D5">
        <v>0</v>
      </c>
    </row>
    <row r="6" spans="1:4" x14ac:dyDescent="0.25">
      <c r="A6">
        <v>1970</v>
      </c>
      <c r="B6">
        <v>0</v>
      </c>
      <c r="C6">
        <v>1</v>
      </c>
      <c r="D6">
        <v>100</v>
      </c>
    </row>
    <row r="7" spans="1:4" x14ac:dyDescent="0.25">
      <c r="A7">
        <v>1972</v>
      </c>
      <c r="B7">
        <v>1</v>
      </c>
      <c r="C7">
        <v>2</v>
      </c>
      <c r="D7">
        <v>66.67</v>
      </c>
    </row>
    <row r="8" spans="1:4" x14ac:dyDescent="0.25">
      <c r="A8">
        <v>1973</v>
      </c>
      <c r="B8">
        <v>0</v>
      </c>
      <c r="C8">
        <v>1</v>
      </c>
      <c r="D8">
        <v>100</v>
      </c>
    </row>
    <row r="9" spans="1:4" x14ac:dyDescent="0.25">
      <c r="A9">
        <v>1975</v>
      </c>
      <c r="B9">
        <v>0</v>
      </c>
      <c r="C9">
        <v>1</v>
      </c>
      <c r="D9">
        <v>100</v>
      </c>
    </row>
    <row r="10" spans="1:4" x14ac:dyDescent="0.25">
      <c r="A10">
        <v>1976</v>
      </c>
      <c r="B10">
        <v>1</v>
      </c>
      <c r="C10">
        <v>0</v>
      </c>
      <c r="D10">
        <v>0</v>
      </c>
    </row>
    <row r="11" spans="1:4" x14ac:dyDescent="0.25">
      <c r="A11">
        <v>1977</v>
      </c>
      <c r="B11">
        <v>5</v>
      </c>
      <c r="C11">
        <v>0</v>
      </c>
      <c r="D11">
        <v>0</v>
      </c>
    </row>
    <row r="12" spans="1:4" x14ac:dyDescent="0.25">
      <c r="A12">
        <v>1978</v>
      </c>
      <c r="B12">
        <v>0</v>
      </c>
      <c r="C12">
        <v>1</v>
      </c>
      <c r="D12">
        <v>100</v>
      </c>
    </row>
    <row r="13" spans="1:4" x14ac:dyDescent="0.25">
      <c r="A13">
        <v>1980</v>
      </c>
      <c r="B13">
        <v>0</v>
      </c>
      <c r="C13">
        <v>2</v>
      </c>
      <c r="D13">
        <v>33.33</v>
      </c>
    </row>
    <row r="14" spans="1:4" x14ac:dyDescent="0.25">
      <c r="A14">
        <v>1981</v>
      </c>
      <c r="B14">
        <v>0</v>
      </c>
      <c r="C14">
        <v>0</v>
      </c>
      <c r="D14">
        <v>0</v>
      </c>
    </row>
    <row r="15" spans="1:4" x14ac:dyDescent="0.25">
      <c r="A15">
        <v>1982</v>
      </c>
      <c r="B15">
        <v>0</v>
      </c>
      <c r="C15">
        <v>2</v>
      </c>
      <c r="D15">
        <v>40</v>
      </c>
    </row>
    <row r="16" spans="1:4" x14ac:dyDescent="0.25">
      <c r="A16">
        <v>1983</v>
      </c>
      <c r="B16">
        <v>1</v>
      </c>
      <c r="C16">
        <v>2</v>
      </c>
      <c r="D16">
        <v>22.22</v>
      </c>
    </row>
    <row r="17" spans="1:4" x14ac:dyDescent="0.25">
      <c r="A17">
        <v>1984</v>
      </c>
      <c r="B17">
        <v>3</v>
      </c>
      <c r="C17">
        <v>4</v>
      </c>
      <c r="D17">
        <v>57.14</v>
      </c>
    </row>
    <row r="18" spans="1:4" x14ac:dyDescent="0.25">
      <c r="A18">
        <v>1985</v>
      </c>
      <c r="B18">
        <v>0</v>
      </c>
      <c r="C18">
        <v>0</v>
      </c>
      <c r="D18">
        <v>0</v>
      </c>
    </row>
    <row r="19" spans="1:4" x14ac:dyDescent="0.25">
      <c r="A19">
        <v>1986</v>
      </c>
      <c r="B19">
        <v>0</v>
      </c>
      <c r="C19">
        <v>1</v>
      </c>
      <c r="D19">
        <v>33.33</v>
      </c>
    </row>
    <row r="20" spans="1:4" x14ac:dyDescent="0.25">
      <c r="A20">
        <v>1987</v>
      </c>
      <c r="B20">
        <v>0</v>
      </c>
      <c r="C20">
        <v>3</v>
      </c>
      <c r="D20">
        <v>100</v>
      </c>
    </row>
    <row r="21" spans="1:4" x14ac:dyDescent="0.25">
      <c r="A21">
        <v>1988</v>
      </c>
      <c r="B21">
        <v>0</v>
      </c>
      <c r="C21">
        <v>8</v>
      </c>
      <c r="D21">
        <v>80</v>
      </c>
    </row>
    <row r="22" spans="1:4" x14ac:dyDescent="0.25">
      <c r="A22">
        <v>1989</v>
      </c>
      <c r="B22">
        <v>2</v>
      </c>
      <c r="C22">
        <v>5</v>
      </c>
      <c r="D22">
        <v>71.430000000000007</v>
      </c>
    </row>
    <row r="23" spans="1:4" x14ac:dyDescent="0.25">
      <c r="A23">
        <v>1990</v>
      </c>
      <c r="B23">
        <v>3</v>
      </c>
      <c r="C23">
        <v>0</v>
      </c>
      <c r="D23">
        <v>0</v>
      </c>
    </row>
    <row r="24" spans="1:4" x14ac:dyDescent="0.25">
      <c r="A24">
        <v>1991</v>
      </c>
      <c r="B24">
        <v>1</v>
      </c>
      <c r="C24">
        <v>5</v>
      </c>
      <c r="D24">
        <v>62.5</v>
      </c>
    </row>
    <row r="25" spans="1:4" x14ac:dyDescent="0.25">
      <c r="A25">
        <v>1992</v>
      </c>
      <c r="B25">
        <v>1</v>
      </c>
      <c r="C25">
        <v>2</v>
      </c>
      <c r="D25">
        <v>33.33</v>
      </c>
    </row>
    <row r="26" spans="1:4" x14ac:dyDescent="0.25">
      <c r="A26">
        <v>1993</v>
      </c>
      <c r="B26">
        <v>3</v>
      </c>
      <c r="C26">
        <v>6</v>
      </c>
      <c r="D26">
        <v>46.15</v>
      </c>
    </row>
    <row r="27" spans="1:4" x14ac:dyDescent="0.25">
      <c r="A27">
        <v>1994</v>
      </c>
      <c r="B27">
        <v>0</v>
      </c>
      <c r="C27">
        <v>1</v>
      </c>
      <c r="D27">
        <v>50</v>
      </c>
    </row>
    <row r="28" spans="1:4" x14ac:dyDescent="0.25">
      <c r="A28">
        <v>1995</v>
      </c>
      <c r="B28">
        <v>1</v>
      </c>
      <c r="C28">
        <v>3</v>
      </c>
      <c r="D28">
        <v>75</v>
      </c>
    </row>
    <row r="29" spans="1:4" x14ac:dyDescent="0.25">
      <c r="A29">
        <v>1996</v>
      </c>
      <c r="B29">
        <v>0</v>
      </c>
      <c r="C29">
        <v>1</v>
      </c>
      <c r="D29">
        <v>20</v>
      </c>
    </row>
    <row r="30" spans="1:4" x14ac:dyDescent="0.25">
      <c r="A30">
        <v>1997</v>
      </c>
      <c r="B30">
        <v>1</v>
      </c>
      <c r="C30">
        <v>4</v>
      </c>
      <c r="D30">
        <v>50</v>
      </c>
    </row>
    <row r="31" spans="1:4" x14ac:dyDescent="0.25">
      <c r="A31">
        <v>1998</v>
      </c>
      <c r="B31">
        <v>1</v>
      </c>
      <c r="C31">
        <v>1</v>
      </c>
      <c r="D31">
        <v>4.17</v>
      </c>
    </row>
    <row r="32" spans="1:4" x14ac:dyDescent="0.25">
      <c r="A32">
        <v>1999</v>
      </c>
      <c r="B32">
        <v>10</v>
      </c>
      <c r="C32">
        <v>8</v>
      </c>
      <c r="D32">
        <v>42.11</v>
      </c>
    </row>
    <row r="33" spans="1:4" x14ac:dyDescent="0.25">
      <c r="A33">
        <v>2000</v>
      </c>
      <c r="B33">
        <v>4</v>
      </c>
      <c r="C33">
        <v>1</v>
      </c>
      <c r="D33">
        <v>16.670000000000002</v>
      </c>
    </row>
    <row r="34" spans="1:4" x14ac:dyDescent="0.25">
      <c r="A34">
        <v>2001</v>
      </c>
      <c r="B34">
        <v>0</v>
      </c>
      <c r="C34">
        <v>2</v>
      </c>
      <c r="D34">
        <v>16.670000000000002</v>
      </c>
    </row>
    <row r="35" spans="1:4" x14ac:dyDescent="0.25">
      <c r="A35">
        <v>2002</v>
      </c>
      <c r="B35">
        <v>0</v>
      </c>
      <c r="C35">
        <v>2</v>
      </c>
      <c r="D35">
        <v>100</v>
      </c>
    </row>
    <row r="36" spans="1:4" x14ac:dyDescent="0.25">
      <c r="A36">
        <v>2003</v>
      </c>
      <c r="B36">
        <v>1</v>
      </c>
      <c r="C36">
        <v>5</v>
      </c>
      <c r="D36">
        <v>62.5</v>
      </c>
    </row>
    <row r="37" spans="1:4" x14ac:dyDescent="0.25">
      <c r="A37">
        <v>2004</v>
      </c>
      <c r="B37">
        <v>0</v>
      </c>
      <c r="C37">
        <v>0</v>
      </c>
      <c r="D37">
        <v>0</v>
      </c>
    </row>
    <row r="38" spans="1:4" x14ac:dyDescent="0.25">
      <c r="A38">
        <v>2005</v>
      </c>
      <c r="B38">
        <v>1</v>
      </c>
      <c r="C38">
        <v>1</v>
      </c>
      <c r="D38">
        <v>11.11</v>
      </c>
    </row>
    <row r="39" spans="1:4" x14ac:dyDescent="0.25">
      <c r="A39">
        <v>2006</v>
      </c>
      <c r="B39">
        <v>0</v>
      </c>
      <c r="C39">
        <v>4</v>
      </c>
      <c r="D39">
        <v>50</v>
      </c>
    </row>
    <row r="40" spans="1:4" x14ac:dyDescent="0.25">
      <c r="A40">
        <v>2007</v>
      </c>
      <c r="B40">
        <v>4</v>
      </c>
      <c r="C40">
        <v>4</v>
      </c>
      <c r="D40">
        <v>44.44</v>
      </c>
    </row>
    <row r="41" spans="1:4" x14ac:dyDescent="0.25">
      <c r="A41">
        <v>2008</v>
      </c>
      <c r="B41">
        <v>0</v>
      </c>
      <c r="C41">
        <v>5</v>
      </c>
      <c r="D41">
        <v>50</v>
      </c>
    </row>
    <row r="42" spans="1:4" x14ac:dyDescent="0.25">
      <c r="A42">
        <v>2009</v>
      </c>
      <c r="B42">
        <v>0</v>
      </c>
      <c r="C42">
        <v>7</v>
      </c>
      <c r="D42">
        <v>58.33</v>
      </c>
    </row>
    <row r="43" spans="1:4" x14ac:dyDescent="0.25">
      <c r="A43">
        <v>2010</v>
      </c>
      <c r="B43">
        <v>0</v>
      </c>
      <c r="C43">
        <v>3</v>
      </c>
      <c r="D43">
        <v>50</v>
      </c>
    </row>
    <row r="44" spans="1:4" x14ac:dyDescent="0.25">
      <c r="A44">
        <v>2011</v>
      </c>
      <c r="B44">
        <v>0</v>
      </c>
      <c r="C44">
        <v>9</v>
      </c>
      <c r="D44">
        <v>90</v>
      </c>
    </row>
    <row r="45" spans="1:4" x14ac:dyDescent="0.25">
      <c r="A45">
        <v>2012</v>
      </c>
      <c r="B45">
        <v>0</v>
      </c>
      <c r="C45">
        <v>9</v>
      </c>
      <c r="D45">
        <v>64.290000000000006</v>
      </c>
    </row>
    <row r="46" spans="1:4" x14ac:dyDescent="0.25">
      <c r="A46">
        <v>2013</v>
      </c>
      <c r="B46">
        <v>1</v>
      </c>
      <c r="C46">
        <v>4</v>
      </c>
      <c r="D46">
        <v>50</v>
      </c>
    </row>
    <row r="47" spans="1:4" x14ac:dyDescent="0.25">
      <c r="A47">
        <v>2014</v>
      </c>
      <c r="B47">
        <v>0</v>
      </c>
      <c r="C47">
        <v>3</v>
      </c>
      <c r="D47">
        <v>50</v>
      </c>
    </row>
    <row r="48" spans="1:4" x14ac:dyDescent="0.25">
      <c r="A48">
        <v>2015</v>
      </c>
      <c r="B48">
        <v>5</v>
      </c>
      <c r="C48">
        <v>12</v>
      </c>
      <c r="D48">
        <v>57.14</v>
      </c>
    </row>
    <row r="49" spans="1:4" x14ac:dyDescent="0.25">
      <c r="A49">
        <v>2016</v>
      </c>
      <c r="B49">
        <v>0</v>
      </c>
      <c r="C49">
        <v>7</v>
      </c>
      <c r="D49">
        <v>87.5</v>
      </c>
    </row>
    <row r="50" spans="1:4" x14ac:dyDescent="0.25">
      <c r="A50">
        <v>2017</v>
      </c>
      <c r="B50">
        <v>7</v>
      </c>
      <c r="C50">
        <v>24</v>
      </c>
      <c r="D50">
        <v>66.67</v>
      </c>
    </row>
    <row r="51" spans="1:4" x14ac:dyDescent="0.25">
      <c r="A51">
        <v>2018</v>
      </c>
      <c r="B51">
        <v>2</v>
      </c>
      <c r="C51">
        <v>4</v>
      </c>
      <c r="D51">
        <v>23.53</v>
      </c>
    </row>
    <row r="52" spans="1:4" x14ac:dyDescent="0.25">
      <c r="A52">
        <v>2019</v>
      </c>
      <c r="B52">
        <v>2</v>
      </c>
      <c r="C52">
        <v>10</v>
      </c>
      <c r="D52">
        <v>45.45</v>
      </c>
    </row>
    <row r="53" spans="1:4" x14ac:dyDescent="0.25">
      <c r="A53">
        <v>2020</v>
      </c>
      <c r="B53">
        <v>0</v>
      </c>
      <c r="C53">
        <v>4</v>
      </c>
      <c r="D53">
        <v>100</v>
      </c>
    </row>
    <row r="54" spans="1:4" x14ac:dyDescent="0.25">
      <c r="A54">
        <v>2021</v>
      </c>
      <c r="B54">
        <v>1</v>
      </c>
      <c r="C54">
        <v>7</v>
      </c>
      <c r="D54">
        <v>58.33</v>
      </c>
    </row>
    <row r="55" spans="1:4" x14ac:dyDescent="0.25">
      <c r="A55">
        <v>2022</v>
      </c>
      <c r="B55">
        <v>1</v>
      </c>
      <c r="C55">
        <v>10</v>
      </c>
      <c r="D55">
        <v>71.430000000000007</v>
      </c>
    </row>
    <row r="56" spans="1:4" x14ac:dyDescent="0.25">
      <c r="A56">
        <v>2023</v>
      </c>
      <c r="B56">
        <v>2</v>
      </c>
      <c r="C56">
        <v>19</v>
      </c>
      <c r="D56">
        <v>90.48</v>
      </c>
    </row>
    <row r="57" spans="1:4" x14ac:dyDescent="0.25">
      <c r="A57">
        <v>2024</v>
      </c>
      <c r="B57">
        <v>0</v>
      </c>
      <c r="C57">
        <v>0</v>
      </c>
      <c r="D57">
        <v>0</v>
      </c>
    </row>
    <row r="60" spans="1:4" x14ac:dyDescent="0.25">
      <c r="A60" t="s">
        <v>8</v>
      </c>
    </row>
    <row r="61" spans="1:4" x14ac:dyDescent="0.25">
      <c r="A61" t="s">
        <v>1</v>
      </c>
      <c r="B61" t="s">
        <v>5</v>
      </c>
      <c r="C61" t="s">
        <v>6</v>
      </c>
      <c r="D61" t="s">
        <v>7</v>
      </c>
    </row>
    <row r="62" spans="1:4" x14ac:dyDescent="0.25">
      <c r="A62" s="2">
        <v>1991</v>
      </c>
      <c r="B62">
        <v>5</v>
      </c>
      <c r="C62">
        <v>1</v>
      </c>
      <c r="D62">
        <v>400</v>
      </c>
    </row>
    <row r="63" spans="1:4" x14ac:dyDescent="0.25">
      <c r="A63" s="2">
        <v>2003</v>
      </c>
      <c r="B63">
        <v>4</v>
      </c>
      <c r="C63">
        <v>1</v>
      </c>
      <c r="D63">
        <v>300</v>
      </c>
    </row>
    <row r="64" spans="1:4" x14ac:dyDescent="0.25">
      <c r="A64" s="2">
        <v>2021</v>
      </c>
      <c r="B64">
        <v>8</v>
      </c>
      <c r="C64">
        <v>2</v>
      </c>
      <c r="D64">
        <v>300</v>
      </c>
    </row>
    <row r="65" spans="1:4" x14ac:dyDescent="0.25">
      <c r="A65" s="2">
        <v>1977</v>
      </c>
      <c r="B65">
        <v>3</v>
      </c>
      <c r="C65">
        <v>1</v>
      </c>
      <c r="D65">
        <v>200</v>
      </c>
    </row>
    <row r="66" spans="1:4" x14ac:dyDescent="0.25">
      <c r="A66" s="2">
        <v>1980</v>
      </c>
      <c r="B66">
        <v>3</v>
      </c>
      <c r="C66">
        <v>1</v>
      </c>
      <c r="D66">
        <v>200</v>
      </c>
    </row>
    <row r="70" spans="1:4" x14ac:dyDescent="0.25">
      <c r="A70" t="s">
        <v>11</v>
      </c>
    </row>
    <row r="71" spans="1:4" x14ac:dyDescent="0.25">
      <c r="A71" t="s">
        <v>9</v>
      </c>
      <c r="B71" t="s">
        <v>0</v>
      </c>
      <c r="C71" t="s">
        <v>10</v>
      </c>
      <c r="D71" t="s">
        <v>32</v>
      </c>
    </row>
    <row r="72" spans="1:4" x14ac:dyDescent="0.25">
      <c r="A72">
        <v>151</v>
      </c>
      <c r="B72" s="1">
        <v>43009</v>
      </c>
      <c r="C72">
        <v>2118.6999999999998</v>
      </c>
      <c r="D72">
        <f>Table3[[#This Row],[Total_Years_Lost]]/100</f>
        <v>21.186999999999998</v>
      </c>
    </row>
    <row r="73" spans="1:4" x14ac:dyDescent="0.25">
      <c r="A73">
        <v>144</v>
      </c>
      <c r="B73" s="1">
        <v>42533</v>
      </c>
      <c r="C73">
        <v>2032.5</v>
      </c>
      <c r="D73">
        <f>Table3[[#This Row],[Total_Years_Lost]]/100</f>
        <v>20.324999999999999</v>
      </c>
    </row>
    <row r="74" spans="1:4" x14ac:dyDescent="0.25">
      <c r="A74">
        <v>128</v>
      </c>
      <c r="B74" s="1">
        <v>41257</v>
      </c>
      <c r="C74">
        <v>1685.9</v>
      </c>
      <c r="D74">
        <f>Table3[[#This Row],[Total_Years_Lost]]/100</f>
        <v>16.859000000000002</v>
      </c>
    </row>
    <row r="75" spans="1:4" x14ac:dyDescent="0.25">
      <c r="A75">
        <v>102</v>
      </c>
      <c r="B75" s="1">
        <v>39188</v>
      </c>
      <c r="C75">
        <v>1511</v>
      </c>
      <c r="D75">
        <f>Table3[[#This Row],[Total_Years_Lost]]/100</f>
        <v>15.11</v>
      </c>
    </row>
    <row r="76" spans="1:4" x14ac:dyDescent="0.25">
      <c r="A76">
        <v>184</v>
      </c>
      <c r="B76" s="1">
        <v>44705</v>
      </c>
      <c r="C76">
        <v>1390.8</v>
      </c>
      <c r="D76">
        <f>Table3[[#This Row],[Total_Years_Lost]]/100</f>
        <v>13.907999999999999</v>
      </c>
    </row>
    <row r="77" spans="1:4" x14ac:dyDescent="0.25">
      <c r="A77">
        <v>155</v>
      </c>
      <c r="B77" s="1">
        <v>43145</v>
      </c>
      <c r="C77">
        <v>961.6</v>
      </c>
      <c r="D77">
        <f>Table3[[#This Row],[Total_Years_Lost]]/100</f>
        <v>9.6159999999999997</v>
      </c>
    </row>
    <row r="78" spans="1:4" x14ac:dyDescent="0.25">
      <c r="A78">
        <v>29</v>
      </c>
      <c r="B78" s="1">
        <v>30881</v>
      </c>
      <c r="C78">
        <v>951.8</v>
      </c>
      <c r="D78">
        <f>Table3[[#This Row],[Total_Years_Lost]]/100</f>
        <v>9.5179999999999989</v>
      </c>
    </row>
    <row r="79" spans="1:4" x14ac:dyDescent="0.25">
      <c r="A79">
        <v>152</v>
      </c>
      <c r="B79" s="1">
        <v>43044</v>
      </c>
      <c r="C79">
        <v>910.7</v>
      </c>
      <c r="D79">
        <f>Table3[[#This Row],[Total_Years_Lost]]/100</f>
        <v>9.1070000000000011</v>
      </c>
    </row>
    <row r="80" spans="1:4" x14ac:dyDescent="0.25">
      <c r="A80">
        <v>72</v>
      </c>
      <c r="B80" s="1">
        <v>36270</v>
      </c>
      <c r="C80">
        <v>696.9</v>
      </c>
      <c r="D80">
        <f>Table3[[#This Row],[Total_Years_Lost]]/100</f>
        <v>6.9689999999999994</v>
      </c>
    </row>
    <row r="81" spans="1:4" x14ac:dyDescent="0.25">
      <c r="A81">
        <v>71</v>
      </c>
      <c r="B81" s="1">
        <v>36270</v>
      </c>
      <c r="C81">
        <v>696.9</v>
      </c>
      <c r="D81">
        <f>Table3[[#This Row],[Total_Years_Lost]]/100</f>
        <v>6.9689999999999994</v>
      </c>
    </row>
    <row r="83" spans="1:4" x14ac:dyDescent="0.25">
      <c r="A83" t="s">
        <v>19</v>
      </c>
    </row>
    <row r="84" spans="1:4" x14ac:dyDescent="0.25">
      <c r="A84" t="s">
        <v>12</v>
      </c>
      <c r="B84" t="s">
        <v>13</v>
      </c>
      <c r="C84" t="s">
        <v>14</v>
      </c>
    </row>
    <row r="85" spans="1:4" x14ac:dyDescent="0.25">
      <c r="A85" t="s">
        <v>15</v>
      </c>
      <c r="B85">
        <v>15.9</v>
      </c>
      <c r="C85">
        <v>53.377394946999999</v>
      </c>
    </row>
    <row r="86" spans="1:4" x14ac:dyDescent="0.25">
      <c r="A86" t="s">
        <v>16</v>
      </c>
      <c r="B86">
        <v>11.185</v>
      </c>
      <c r="C86">
        <v>37.350835013999998</v>
      </c>
    </row>
    <row r="87" spans="1:4" x14ac:dyDescent="0.25">
      <c r="A87" t="s">
        <v>17</v>
      </c>
      <c r="B87">
        <v>2.66</v>
      </c>
      <c r="C87">
        <v>6.9233363959999998</v>
      </c>
    </row>
    <row r="88" spans="1:4" x14ac:dyDescent="0.25">
      <c r="A88" t="s">
        <v>18</v>
      </c>
      <c r="B88">
        <v>0.89500000000000002</v>
      </c>
      <c r="C88">
        <v>2.3484335440000002</v>
      </c>
    </row>
    <row r="90" spans="1:4" x14ac:dyDescent="0.25">
      <c r="A90" t="s">
        <v>20</v>
      </c>
    </row>
    <row r="91" spans="1:4" ht="17.25" x14ac:dyDescent="0.25">
      <c r="A91" s="3" t="s">
        <v>33</v>
      </c>
      <c r="B91" s="3" t="s">
        <v>34</v>
      </c>
      <c r="C91" s="3" t="s">
        <v>35</v>
      </c>
      <c r="D91" s="3" t="s">
        <v>36</v>
      </c>
    </row>
    <row r="92" spans="1:4" ht="34.5" x14ac:dyDescent="0.25">
      <c r="A92" s="4" t="s">
        <v>37</v>
      </c>
      <c r="B92" s="4">
        <v>12.93</v>
      </c>
      <c r="C92" s="4">
        <v>25.57</v>
      </c>
      <c r="D92" s="5">
        <v>0.98</v>
      </c>
    </row>
    <row r="93" spans="1:4" ht="17.25" x14ac:dyDescent="0.25">
      <c r="A93" s="4" t="s">
        <v>38</v>
      </c>
      <c r="B93" s="4">
        <v>771</v>
      </c>
      <c r="C93" s="4">
        <v>663</v>
      </c>
      <c r="D93" s="5">
        <v>-0.14000000000000001</v>
      </c>
    </row>
    <row r="94" spans="1:4" ht="17.25" x14ac:dyDescent="0.25">
      <c r="A94" s="4" t="s">
        <v>39</v>
      </c>
      <c r="B94" s="4">
        <v>716</v>
      </c>
      <c r="C94" s="6">
        <v>1485</v>
      </c>
      <c r="D94" s="5">
        <v>1.07</v>
      </c>
    </row>
    <row r="97" spans="1:4" x14ac:dyDescent="0.25">
      <c r="A97" t="s">
        <v>21</v>
      </c>
    </row>
    <row r="98" spans="1:4" ht="17.25" x14ac:dyDescent="0.25">
      <c r="A98" s="3" t="s">
        <v>33</v>
      </c>
      <c r="B98" s="3" t="s">
        <v>40</v>
      </c>
      <c r="C98" s="3" t="s">
        <v>41</v>
      </c>
      <c r="D98" s="3" t="s">
        <v>36</v>
      </c>
    </row>
    <row r="99" spans="1:4" ht="51.75" x14ac:dyDescent="0.25">
      <c r="A99" s="7" t="s">
        <v>42</v>
      </c>
      <c r="B99" s="4">
        <v>22</v>
      </c>
      <c r="C99" s="4">
        <v>9.02</v>
      </c>
      <c r="D99" s="8">
        <v>1.44</v>
      </c>
    </row>
    <row r="100" spans="1:4" ht="17.25" x14ac:dyDescent="0.25">
      <c r="A100" s="7" t="s">
        <v>38</v>
      </c>
      <c r="B100" s="6">
        <v>1123</v>
      </c>
      <c r="C100" s="4">
        <v>315</v>
      </c>
      <c r="D100" s="5">
        <v>2.57</v>
      </c>
    </row>
    <row r="101" spans="1:4" ht="17.25" x14ac:dyDescent="0.25">
      <c r="A101" s="7" t="s">
        <v>39</v>
      </c>
      <c r="B101" s="6">
        <v>2002</v>
      </c>
      <c r="C101" s="4">
        <v>208</v>
      </c>
      <c r="D101" s="5">
        <v>8.6199999999999992</v>
      </c>
    </row>
    <row r="107" spans="1:4" x14ac:dyDescent="0.25">
      <c r="A107" t="s">
        <v>22</v>
      </c>
      <c r="B107" t="s">
        <v>23</v>
      </c>
      <c r="C107" t="s">
        <v>24</v>
      </c>
    </row>
    <row r="108" spans="1:4" x14ac:dyDescent="0.25">
      <c r="A108" t="s">
        <v>25</v>
      </c>
      <c r="B108">
        <v>1</v>
      </c>
      <c r="C108">
        <v>0</v>
      </c>
    </row>
    <row r="109" spans="1:4" x14ac:dyDescent="0.25">
      <c r="A109" t="s">
        <v>26</v>
      </c>
      <c r="B109">
        <v>1.1100000000000001</v>
      </c>
      <c r="C109">
        <v>2.33</v>
      </c>
    </row>
    <row r="110" spans="1:4" x14ac:dyDescent="0.25">
      <c r="A110" t="s">
        <v>27</v>
      </c>
      <c r="B110">
        <v>2.2999999999999998</v>
      </c>
      <c r="C110">
        <v>1.3</v>
      </c>
    </row>
    <row r="111" spans="1:4" x14ac:dyDescent="0.25">
      <c r="A111" t="s">
        <v>28</v>
      </c>
      <c r="B111">
        <v>3.9</v>
      </c>
      <c r="C111">
        <v>0.7</v>
      </c>
    </row>
    <row r="112" spans="1:4" x14ac:dyDescent="0.25">
      <c r="A112" t="s">
        <v>29</v>
      </c>
      <c r="B112">
        <v>3.7</v>
      </c>
      <c r="C112">
        <v>-0.05</v>
      </c>
    </row>
    <row r="113" spans="1:3" x14ac:dyDescent="0.25">
      <c r="A113" t="s">
        <v>30</v>
      </c>
      <c r="B113">
        <v>5.8</v>
      </c>
      <c r="C113">
        <v>0.56999999999999995</v>
      </c>
    </row>
    <row r="114" spans="1:3" x14ac:dyDescent="0.25">
      <c r="A114" t="s">
        <v>31</v>
      </c>
      <c r="B114">
        <v>5.6</v>
      </c>
      <c r="C114">
        <v>-0.52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Elf</dc:creator>
  <cp:lastModifiedBy>Eric Elf</cp:lastModifiedBy>
  <dcterms:created xsi:type="dcterms:W3CDTF">2025-04-02T22:56:24Z</dcterms:created>
  <dcterms:modified xsi:type="dcterms:W3CDTF">2025-04-04T03:39:14Z</dcterms:modified>
</cp:coreProperties>
</file>