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ogue/Repositories/lewis-education-static/students/"/>
    </mc:Choice>
  </mc:AlternateContent>
  <xr:revisionPtr revIDLastSave="0" documentId="13_ncr:1_{C604BFFD-0C71-D64A-BA73-61F5F85AA30D}" xr6:coauthVersionLast="47" xr6:coauthVersionMax="47" xr10:uidLastSave="{00000000-0000-0000-0000-000000000000}"/>
  <bookViews>
    <workbookView xWindow="1980" yWindow="1500" windowWidth="35840" windowHeight="8280" xr2:uid="{00000000-000D-0000-FFFF-FFFF00000000}"/>
  </bookViews>
  <sheets>
    <sheet name="24-spring" sheetId="6" r:id="rId1"/>
    <sheet name="23-fall" sheetId="4" r:id="rId2"/>
    <sheet name="Products" sheetId="7" r:id="rId3"/>
  </sheets>
  <definedNames>
    <definedName name="_xlnm._FilterDatabase" localSheetId="1" hidden="1">'23-fall'!$A$1:$AH$98</definedName>
    <definedName name="_xlnm._FilterDatabase" localSheetId="0" hidden="1">'24-spring'!$A$1:$W$66</definedName>
    <definedName name="_xlnm.Print_Area" localSheetId="1">'23-fall'!$A$1:$L$81</definedName>
    <definedName name="_xlnm.Print_Area" localSheetId="0">'24-spring'!$A$1:$N$63</definedName>
  </definedNames>
  <calcPr calcId="191029"/>
  <webPublishing allowPng="1" targetScreenSize="1024x768" codePage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2" i="6" l="1"/>
  <c r="L28" i="6"/>
  <c r="L24" i="6"/>
  <c r="L21" i="6"/>
  <c r="L43" i="6"/>
  <c r="L37" i="6"/>
  <c r="L23" i="6"/>
  <c r="L20" i="6"/>
  <c r="L17" i="6"/>
  <c r="L44" i="6"/>
  <c r="L40" i="6"/>
  <c r="L31" i="6"/>
  <c r="L30" i="6"/>
  <c r="L18" i="6"/>
  <c r="L62" i="6"/>
  <c r="L32" i="6"/>
  <c r="L29" i="6"/>
  <c r="L27" i="6"/>
  <c r="L26" i="6"/>
  <c r="E61" i="6"/>
  <c r="D61" i="6" s="1"/>
  <c r="B61" i="6"/>
  <c r="A61" i="6"/>
  <c r="E60" i="6"/>
  <c r="D60" i="6" s="1"/>
  <c r="B60" i="6"/>
  <c r="A60" i="6"/>
  <c r="E59" i="6"/>
  <c r="D59" i="6" s="1"/>
  <c r="B59" i="6"/>
  <c r="A59" i="6"/>
  <c r="E58" i="6"/>
  <c r="D58" i="6" s="1"/>
  <c r="B58" i="6"/>
  <c r="A58" i="6"/>
  <c r="E57" i="6"/>
  <c r="D57" i="6" s="1"/>
  <c r="B57" i="6"/>
  <c r="A57" i="6"/>
  <c r="E56" i="6"/>
  <c r="D56" i="6" s="1"/>
  <c r="B56" i="6"/>
  <c r="A56" i="6"/>
  <c r="E55" i="6"/>
  <c r="D55" i="6" s="1"/>
  <c r="B55" i="6"/>
  <c r="A55" i="6"/>
  <c r="E54" i="6"/>
  <c r="D54" i="6" s="1"/>
  <c r="B54" i="6"/>
  <c r="A54" i="6"/>
  <c r="E53" i="6"/>
  <c r="D53" i="6" s="1"/>
  <c r="B53" i="6"/>
  <c r="A53" i="6"/>
  <c r="E52" i="6"/>
  <c r="D52" i="6" s="1"/>
  <c r="B52" i="6"/>
  <c r="A52" i="6"/>
  <c r="D51" i="6"/>
  <c r="B51" i="6"/>
  <c r="A51" i="6"/>
  <c r="E50" i="6"/>
  <c r="D50" i="6" s="1"/>
  <c r="B50" i="6"/>
  <c r="A50" i="6"/>
  <c r="E49" i="6"/>
  <c r="D49" i="6" s="1"/>
  <c r="B49" i="6"/>
  <c r="A49" i="6"/>
  <c r="E48" i="6"/>
  <c r="D48" i="6" s="1"/>
  <c r="B48" i="6"/>
  <c r="A48" i="6"/>
  <c r="E47" i="6"/>
  <c r="D47" i="6" s="1"/>
  <c r="B47" i="6"/>
  <c r="A47" i="6"/>
  <c r="E46" i="6"/>
  <c r="D46" i="6" s="1"/>
  <c r="B46" i="6"/>
  <c r="A46" i="6"/>
  <c r="E45" i="6"/>
  <c r="D45" i="6" s="1"/>
  <c r="B45" i="6"/>
  <c r="A45" i="6"/>
  <c r="E44" i="6"/>
  <c r="D44" i="6" s="1"/>
  <c r="B44" i="6"/>
  <c r="A44" i="6"/>
  <c r="E43" i="6"/>
  <c r="D43" i="6" s="1"/>
  <c r="B43" i="6"/>
  <c r="A43" i="6"/>
  <c r="E42" i="6"/>
  <c r="D42" i="6" s="1"/>
  <c r="B42" i="6"/>
  <c r="A42" i="6"/>
  <c r="D41" i="6"/>
  <c r="B41" i="6"/>
  <c r="A41" i="6"/>
  <c r="E40" i="6"/>
  <c r="D40" i="6" s="1"/>
  <c r="B40" i="6"/>
  <c r="A40" i="6"/>
  <c r="E39" i="6"/>
  <c r="D39" i="6" s="1"/>
  <c r="B39" i="6"/>
  <c r="A39" i="6"/>
  <c r="E38" i="6"/>
  <c r="D38" i="6" s="1"/>
  <c r="B38" i="6"/>
  <c r="A38" i="6"/>
  <c r="E37" i="6"/>
  <c r="D37" i="6" s="1"/>
  <c r="B37" i="6"/>
  <c r="A37" i="6"/>
  <c r="E36" i="6"/>
  <c r="D36" i="6" s="1"/>
  <c r="B36" i="6"/>
  <c r="A36" i="6"/>
  <c r="D35" i="6"/>
  <c r="B35" i="6"/>
  <c r="A35" i="6"/>
  <c r="D34" i="6"/>
  <c r="B34" i="6"/>
  <c r="A34" i="6"/>
  <c r="E33" i="6"/>
  <c r="D33" i="6" s="1"/>
  <c r="B33" i="6"/>
  <c r="A33" i="6"/>
  <c r="E32" i="6"/>
  <c r="D32" i="6" s="1"/>
  <c r="B32" i="6"/>
  <c r="A32" i="6"/>
  <c r="E31" i="6"/>
  <c r="D31" i="6" s="1"/>
  <c r="B31" i="6"/>
  <c r="A31" i="6"/>
  <c r="D30" i="6"/>
  <c r="B30" i="6"/>
  <c r="A30" i="6"/>
  <c r="E29" i="6"/>
  <c r="D29" i="6" s="1"/>
  <c r="B29" i="6"/>
  <c r="A29" i="6"/>
  <c r="E28" i="6"/>
  <c r="D28" i="6" s="1"/>
  <c r="B28" i="6"/>
  <c r="A28" i="6"/>
  <c r="E27" i="6"/>
  <c r="D27" i="6" s="1"/>
  <c r="B27" i="6"/>
  <c r="A27" i="6"/>
  <c r="E26" i="6"/>
  <c r="D26" i="6" s="1"/>
  <c r="B26" i="6"/>
  <c r="A26" i="6"/>
  <c r="E25" i="6"/>
  <c r="D25" i="6" s="1"/>
  <c r="B25" i="6"/>
  <c r="A25" i="6"/>
  <c r="E24" i="6"/>
  <c r="D24" i="6" s="1"/>
  <c r="B24" i="6"/>
  <c r="A24" i="6"/>
  <c r="E23" i="6"/>
  <c r="D23" i="6" s="1"/>
  <c r="B23" i="6"/>
  <c r="A23" i="6"/>
  <c r="E22" i="6"/>
  <c r="D22" i="6" s="1"/>
  <c r="B22" i="6"/>
  <c r="A22" i="6"/>
  <c r="D21" i="6"/>
  <c r="B21" i="6"/>
  <c r="A21" i="6"/>
  <c r="D20" i="6"/>
  <c r="B20" i="6"/>
  <c r="A20" i="6"/>
  <c r="D19" i="6"/>
  <c r="B19" i="6"/>
  <c r="A19" i="6"/>
  <c r="E18" i="6"/>
  <c r="D18" i="6" s="1"/>
  <c r="B18" i="6"/>
  <c r="A18" i="6"/>
  <c r="E17" i="6"/>
  <c r="D17" i="6" s="1"/>
  <c r="B17" i="6"/>
  <c r="A17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2" i="6"/>
  <c r="A3" i="6"/>
  <c r="D3" i="6"/>
  <c r="A4" i="6"/>
  <c r="D4" i="6"/>
  <c r="A5" i="6"/>
  <c r="D5" i="6"/>
  <c r="A6" i="6"/>
  <c r="D6" i="6"/>
  <c r="A7" i="6"/>
  <c r="E7" i="6"/>
  <c r="D7" i="6" s="1"/>
  <c r="A8" i="6"/>
  <c r="E8" i="6"/>
  <c r="D8" i="6" s="1"/>
  <c r="A9" i="6"/>
  <c r="E9" i="6"/>
  <c r="D9" i="6" s="1"/>
  <c r="A10" i="6"/>
  <c r="D10" i="6"/>
  <c r="A11" i="6"/>
  <c r="D11" i="6"/>
  <c r="A12" i="6"/>
  <c r="D12" i="6"/>
  <c r="A13" i="6"/>
  <c r="D13" i="6"/>
  <c r="A14" i="6"/>
  <c r="E14" i="6"/>
  <c r="D14" i="6" s="1"/>
  <c r="A15" i="6"/>
  <c r="E15" i="6"/>
  <c r="D15" i="6" s="1"/>
  <c r="A16" i="6"/>
  <c r="E16" i="6"/>
  <c r="D16" i="6" s="1"/>
  <c r="E2" i="6"/>
  <c r="D2" i="6" s="1"/>
  <c r="A2" i="6"/>
  <c r="J93" i="4"/>
  <c r="J83" i="4"/>
  <c r="J84" i="4"/>
  <c r="J85" i="4"/>
  <c r="J86" i="4"/>
  <c r="J87" i="4"/>
  <c r="J88" i="4"/>
  <c r="J89" i="4"/>
  <c r="J90" i="4"/>
  <c r="J91" i="4"/>
  <c r="J92" i="4"/>
  <c r="J82" i="4"/>
  <c r="F91" i="4"/>
  <c r="E91" i="4" s="1"/>
  <c r="D91" i="4"/>
  <c r="A91" i="4"/>
  <c r="P91" i="4"/>
  <c r="A93" i="4"/>
  <c r="D93" i="4"/>
  <c r="P93" i="4"/>
  <c r="F93" i="4"/>
  <c r="E93" i="4" s="1"/>
  <c r="E28" i="4"/>
  <c r="P58" i="4"/>
  <c r="P59" i="4"/>
  <c r="P60" i="4"/>
  <c r="P61" i="4"/>
  <c r="P62" i="4"/>
  <c r="P63" i="4"/>
  <c r="P64" i="4"/>
  <c r="P65" i="4"/>
  <c r="P66" i="4"/>
  <c r="P67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A58" i="4"/>
  <c r="D58" i="4"/>
  <c r="F58" i="4"/>
  <c r="E58" i="4" s="1"/>
  <c r="I58" i="4"/>
  <c r="A59" i="4"/>
  <c r="D59" i="4"/>
  <c r="F59" i="4"/>
  <c r="E59" i="4" s="1"/>
  <c r="I59" i="4"/>
  <c r="A60" i="4"/>
  <c r="D60" i="4"/>
  <c r="F60" i="4"/>
  <c r="E60" i="4" s="1"/>
  <c r="I60" i="4"/>
  <c r="A61" i="4"/>
  <c r="D61" i="4"/>
  <c r="F61" i="4"/>
  <c r="E61" i="4" s="1"/>
  <c r="I61" i="4"/>
  <c r="A62" i="4"/>
  <c r="D62" i="4"/>
  <c r="F62" i="4"/>
  <c r="E62" i="4" s="1"/>
  <c r="I62" i="4"/>
  <c r="A63" i="4"/>
  <c r="D63" i="4"/>
  <c r="F63" i="4"/>
  <c r="E63" i="4" s="1"/>
  <c r="I63" i="4"/>
  <c r="A64" i="4"/>
  <c r="D64" i="4"/>
  <c r="F64" i="4"/>
  <c r="E64" i="4" s="1"/>
  <c r="I64" i="4"/>
  <c r="A65" i="4"/>
  <c r="D65" i="4"/>
  <c r="F65" i="4"/>
  <c r="E65" i="4" s="1"/>
  <c r="I65" i="4"/>
  <c r="A66" i="4"/>
  <c r="D66" i="4"/>
  <c r="F66" i="4"/>
  <c r="E66" i="4" s="1"/>
  <c r="I66" i="4"/>
  <c r="A67" i="4"/>
  <c r="D67" i="4"/>
  <c r="F67" i="4"/>
  <c r="E67" i="4" s="1"/>
  <c r="I67" i="4"/>
  <c r="A32" i="4"/>
  <c r="D32" i="4"/>
  <c r="F32" i="4"/>
  <c r="E32" i="4" s="1"/>
  <c r="I32" i="4"/>
  <c r="A33" i="4"/>
  <c r="D33" i="4"/>
  <c r="E33" i="4"/>
  <c r="I33" i="4"/>
  <c r="A34" i="4"/>
  <c r="D34" i="4"/>
  <c r="F34" i="4"/>
  <c r="E34" i="4" s="1"/>
  <c r="I34" i="4"/>
  <c r="A35" i="4"/>
  <c r="F35" i="4"/>
  <c r="E35" i="4" s="1"/>
  <c r="I35" i="4"/>
  <c r="A36" i="4"/>
  <c r="D36" i="4"/>
  <c r="E36" i="4"/>
  <c r="I36" i="4"/>
  <c r="A37" i="4"/>
  <c r="D37" i="4"/>
  <c r="E37" i="4"/>
  <c r="I37" i="4"/>
  <c r="A38" i="4"/>
  <c r="D38" i="4"/>
  <c r="F38" i="4"/>
  <c r="E38" i="4" s="1"/>
  <c r="I38" i="4"/>
  <c r="A39" i="4"/>
  <c r="D39" i="4"/>
  <c r="E39" i="4"/>
  <c r="I39" i="4"/>
  <c r="A40" i="4"/>
  <c r="D40" i="4"/>
  <c r="E40" i="4"/>
  <c r="I40" i="4"/>
  <c r="A41" i="4"/>
  <c r="D41" i="4"/>
  <c r="F41" i="4"/>
  <c r="E41" i="4" s="1"/>
  <c r="I41" i="4"/>
  <c r="A42" i="4"/>
  <c r="D42" i="4"/>
  <c r="E42" i="4"/>
  <c r="I42" i="4"/>
  <c r="A43" i="4"/>
  <c r="D43" i="4"/>
  <c r="F43" i="4"/>
  <c r="E43" i="4" s="1"/>
  <c r="I43" i="4"/>
  <c r="A44" i="4"/>
  <c r="D44" i="4"/>
  <c r="E44" i="4"/>
  <c r="I44" i="4"/>
  <c r="A45" i="4"/>
  <c r="D45" i="4"/>
  <c r="F45" i="4"/>
  <c r="E45" i="4" s="1"/>
  <c r="I45" i="4"/>
  <c r="A46" i="4"/>
  <c r="D46" i="4"/>
  <c r="F46" i="4"/>
  <c r="E46" i="4" s="1"/>
  <c r="I46" i="4"/>
  <c r="A47" i="4"/>
  <c r="D47" i="4"/>
  <c r="F47" i="4"/>
  <c r="E47" i="4" s="1"/>
  <c r="I47" i="4"/>
  <c r="A48" i="4"/>
  <c r="D48" i="4"/>
  <c r="E48" i="4"/>
  <c r="I48" i="4"/>
  <c r="A49" i="4"/>
  <c r="D49" i="4"/>
  <c r="F49" i="4"/>
  <c r="E49" i="4" s="1"/>
  <c r="I49" i="4"/>
  <c r="A50" i="4"/>
  <c r="D50" i="4"/>
  <c r="F50" i="4"/>
  <c r="E50" i="4" s="1"/>
  <c r="I50" i="4"/>
  <c r="A51" i="4"/>
  <c r="D51" i="4"/>
  <c r="F51" i="4"/>
  <c r="E51" i="4" s="1"/>
  <c r="I51" i="4"/>
  <c r="A52" i="4"/>
  <c r="D52" i="4"/>
  <c r="F52" i="4"/>
  <c r="E52" i="4" s="1"/>
  <c r="I52" i="4"/>
  <c r="A53" i="4"/>
  <c r="D53" i="4"/>
  <c r="F53" i="4"/>
  <c r="E53" i="4" s="1"/>
  <c r="I53" i="4"/>
  <c r="A54" i="4"/>
  <c r="D54" i="4"/>
  <c r="F54" i="4"/>
  <c r="E54" i="4" s="1"/>
  <c r="I54" i="4"/>
  <c r="A55" i="4"/>
  <c r="D55" i="4"/>
  <c r="F55" i="4"/>
  <c r="E55" i="4" s="1"/>
  <c r="I55" i="4"/>
  <c r="A56" i="4"/>
  <c r="D56" i="4"/>
  <c r="F56" i="4"/>
  <c r="E56" i="4" s="1"/>
  <c r="I56" i="4"/>
  <c r="A57" i="4"/>
  <c r="D57" i="4"/>
  <c r="F57" i="4"/>
  <c r="E57" i="4" s="1"/>
  <c r="I57" i="4"/>
  <c r="A2" i="4"/>
  <c r="D2" i="4"/>
  <c r="E2" i="4"/>
  <c r="I2" i="4"/>
  <c r="A3" i="4"/>
  <c r="D3" i="4"/>
  <c r="F3" i="4"/>
  <c r="E3" i="4" s="1"/>
  <c r="I3" i="4"/>
  <c r="A4" i="4"/>
  <c r="D4" i="4"/>
  <c r="F4" i="4"/>
  <c r="E4" i="4" s="1"/>
  <c r="I4" i="4"/>
  <c r="A5" i="4"/>
  <c r="D5" i="4"/>
  <c r="F5" i="4"/>
  <c r="E5" i="4" s="1"/>
  <c r="I5" i="4"/>
  <c r="A6" i="4"/>
  <c r="D6" i="4"/>
  <c r="E6" i="4"/>
  <c r="I6" i="4"/>
  <c r="A7" i="4"/>
  <c r="D7" i="4"/>
  <c r="F7" i="4"/>
  <c r="E7" i="4" s="1"/>
  <c r="I7" i="4"/>
  <c r="A8" i="4"/>
  <c r="D8" i="4"/>
  <c r="F8" i="4"/>
  <c r="E8" i="4" s="1"/>
  <c r="I8" i="4"/>
  <c r="A9" i="4"/>
  <c r="D9" i="4"/>
  <c r="F9" i="4"/>
  <c r="E9" i="4" s="1"/>
  <c r="I9" i="4"/>
  <c r="A10" i="4"/>
  <c r="D10" i="4"/>
  <c r="F10" i="4"/>
  <c r="E10" i="4" s="1"/>
  <c r="I10" i="4"/>
  <c r="A11" i="4"/>
  <c r="D11" i="4"/>
  <c r="F11" i="4"/>
  <c r="E11" i="4" s="1"/>
  <c r="I11" i="4"/>
  <c r="A12" i="4"/>
  <c r="D12" i="4"/>
  <c r="F12" i="4"/>
  <c r="E12" i="4" s="1"/>
  <c r="I12" i="4"/>
  <c r="A13" i="4"/>
  <c r="D13" i="4"/>
  <c r="F13" i="4"/>
  <c r="E13" i="4" s="1"/>
  <c r="I13" i="4"/>
  <c r="A14" i="4"/>
  <c r="D14" i="4"/>
  <c r="E14" i="4"/>
  <c r="I14" i="4"/>
  <c r="A15" i="4"/>
  <c r="D15" i="4"/>
  <c r="F15" i="4"/>
  <c r="E15" i="4" s="1"/>
  <c r="I15" i="4"/>
  <c r="A16" i="4"/>
  <c r="D16" i="4"/>
  <c r="E16" i="4"/>
  <c r="I16" i="4"/>
  <c r="A17" i="4"/>
  <c r="D17" i="4"/>
  <c r="F17" i="4"/>
  <c r="E17" i="4" s="1"/>
  <c r="I17" i="4"/>
  <c r="A18" i="4"/>
  <c r="D18" i="4"/>
  <c r="F18" i="4"/>
  <c r="E18" i="4" s="1"/>
  <c r="I18" i="4"/>
  <c r="A19" i="4"/>
  <c r="D19" i="4"/>
  <c r="F19" i="4"/>
  <c r="E19" i="4" s="1"/>
  <c r="I19" i="4"/>
  <c r="A20" i="4"/>
  <c r="D20" i="4"/>
  <c r="F20" i="4"/>
  <c r="E20" i="4" s="1"/>
  <c r="I20" i="4"/>
  <c r="A21" i="4"/>
  <c r="D21" i="4"/>
  <c r="E21" i="4"/>
  <c r="I21" i="4"/>
  <c r="A22" i="4"/>
  <c r="D22" i="4"/>
  <c r="F22" i="4"/>
  <c r="E22" i="4" s="1"/>
  <c r="I22" i="4"/>
  <c r="A23" i="4"/>
  <c r="D23" i="4"/>
  <c r="F23" i="4"/>
  <c r="E23" i="4" s="1"/>
  <c r="I23" i="4"/>
  <c r="A24" i="4"/>
  <c r="D24" i="4"/>
  <c r="F24" i="4"/>
  <c r="E24" i="4" s="1"/>
  <c r="I24" i="4"/>
  <c r="A25" i="4"/>
  <c r="D25" i="4"/>
  <c r="E25" i="4"/>
  <c r="I25" i="4"/>
  <c r="A26" i="4"/>
  <c r="D26" i="4"/>
  <c r="E26" i="4"/>
  <c r="I26" i="4"/>
  <c r="A27" i="4"/>
  <c r="D27" i="4"/>
  <c r="F27" i="4"/>
  <c r="E27" i="4" s="1"/>
  <c r="I27" i="4"/>
  <c r="A28" i="4"/>
  <c r="D28" i="4"/>
  <c r="I28" i="4"/>
  <c r="A29" i="4"/>
  <c r="D29" i="4"/>
  <c r="F29" i="4"/>
  <c r="E29" i="4" s="1"/>
  <c r="I29" i="4"/>
  <c r="A30" i="4"/>
  <c r="D30" i="4"/>
  <c r="E30" i="4"/>
  <c r="I30" i="4"/>
  <c r="A31" i="4"/>
  <c r="D31" i="4"/>
  <c r="F31" i="4"/>
  <c r="E31" i="4" s="1"/>
  <c r="I31" i="4"/>
  <c r="P81" i="4"/>
  <c r="I81" i="4"/>
  <c r="F81" i="4"/>
  <c r="E81" i="4" s="1"/>
  <c r="D81" i="4"/>
  <c r="A81" i="4"/>
  <c r="P80" i="4"/>
  <c r="I80" i="4"/>
  <c r="E80" i="4"/>
  <c r="D80" i="4"/>
  <c r="A80" i="4"/>
  <c r="P79" i="4"/>
  <c r="I79" i="4"/>
  <c r="F79" i="4"/>
  <c r="E79" i="4" s="1"/>
  <c r="D79" i="4"/>
  <c r="A79" i="4"/>
  <c r="P78" i="4"/>
  <c r="I78" i="4"/>
  <c r="F78" i="4"/>
  <c r="E78" i="4" s="1"/>
  <c r="D78" i="4"/>
  <c r="A78" i="4"/>
  <c r="P77" i="4"/>
  <c r="I77" i="4"/>
  <c r="E77" i="4"/>
  <c r="D77" i="4"/>
  <c r="A77" i="4"/>
  <c r="P76" i="4"/>
  <c r="I76" i="4"/>
  <c r="F76" i="4"/>
  <c r="E76" i="4" s="1"/>
  <c r="D76" i="4"/>
  <c r="A76" i="4"/>
  <c r="P75" i="4"/>
  <c r="I75" i="4"/>
  <c r="F75" i="4"/>
  <c r="E75" i="4" s="1"/>
  <c r="D75" i="4"/>
  <c r="A75" i="4"/>
  <c r="P74" i="4"/>
  <c r="I74" i="4"/>
  <c r="F74" i="4"/>
  <c r="E74" i="4" s="1"/>
  <c r="D74" i="4"/>
  <c r="A74" i="4"/>
  <c r="P73" i="4"/>
  <c r="I73" i="4"/>
  <c r="E73" i="4"/>
  <c r="D73" i="4"/>
  <c r="A73" i="4"/>
  <c r="P72" i="4"/>
  <c r="I72" i="4"/>
  <c r="F72" i="4"/>
  <c r="E72" i="4" s="1"/>
  <c r="D72" i="4"/>
  <c r="A72" i="4"/>
  <c r="P71" i="4"/>
  <c r="I71" i="4"/>
  <c r="F71" i="4"/>
  <c r="E71" i="4" s="1"/>
  <c r="D71" i="4"/>
  <c r="A71" i="4"/>
  <c r="P70" i="4"/>
  <c r="I70" i="4"/>
  <c r="F70" i="4"/>
  <c r="E70" i="4" s="1"/>
  <c r="D70" i="4"/>
  <c r="A70" i="4"/>
  <c r="P69" i="4"/>
  <c r="I69" i="4"/>
  <c r="E69" i="4"/>
  <c r="D69" i="4"/>
  <c r="A69" i="4"/>
  <c r="P68" i="4"/>
  <c r="I68" i="4"/>
  <c r="F68" i="4"/>
  <c r="E68" i="4" s="1"/>
  <c r="D68" i="4"/>
  <c r="A68" i="4"/>
  <c r="I82" i="4"/>
  <c r="I83" i="4"/>
  <c r="I84" i="4"/>
  <c r="I85" i="4"/>
  <c r="I86" i="4"/>
  <c r="I87" i="4"/>
  <c r="I88" i="4"/>
  <c r="I89" i="4"/>
  <c r="I90" i="4"/>
  <c r="I92" i="4"/>
  <c r="D92" i="4"/>
  <c r="D90" i="4"/>
  <c r="D89" i="4"/>
  <c r="D88" i="4"/>
  <c r="D87" i="4"/>
  <c r="D86" i="4"/>
  <c r="D85" i="4"/>
  <c r="D84" i="4"/>
  <c r="D83" i="4"/>
  <c r="D82" i="4"/>
  <c r="D1" i="4"/>
  <c r="P92" i="4"/>
  <c r="F92" i="4"/>
  <c r="E92" i="4" s="1"/>
  <c r="A92" i="4"/>
  <c r="P90" i="4"/>
  <c r="F90" i="4"/>
  <c r="E90" i="4" s="1"/>
  <c r="A90" i="4"/>
  <c r="P89" i="4"/>
  <c r="F89" i="4"/>
  <c r="E89" i="4" s="1"/>
  <c r="A89" i="4"/>
  <c r="P88" i="4"/>
  <c r="F88" i="4"/>
  <c r="E88" i="4" s="1"/>
  <c r="A88" i="4"/>
  <c r="P87" i="4"/>
  <c r="F87" i="4"/>
  <c r="E87" i="4" s="1"/>
  <c r="A87" i="4"/>
  <c r="P86" i="4"/>
  <c r="F86" i="4"/>
  <c r="E86" i="4" s="1"/>
  <c r="A86" i="4"/>
  <c r="P85" i="4"/>
  <c r="F85" i="4"/>
  <c r="E85" i="4" s="1"/>
  <c r="A85" i="4"/>
  <c r="P84" i="4"/>
  <c r="F84" i="4"/>
  <c r="E84" i="4" s="1"/>
  <c r="A84" i="4"/>
  <c r="P83" i="4"/>
  <c r="E83" i="4"/>
  <c r="A83" i="4"/>
  <c r="P82" i="4"/>
  <c r="F82" i="4"/>
  <c r="E82" i="4" s="1"/>
  <c r="A82" i="4"/>
</calcChain>
</file>

<file path=xl/sharedStrings.xml><?xml version="1.0" encoding="utf-8"?>
<sst xmlns="http://schemas.openxmlformats.org/spreadsheetml/2006/main" count="1620" uniqueCount="682">
  <si>
    <t>Last Name</t>
  </si>
  <si>
    <t>First Name</t>
  </si>
  <si>
    <t>Username</t>
  </si>
  <si>
    <t>Student ID</t>
  </si>
  <si>
    <t>Michael</t>
  </si>
  <si>
    <t>Sanchez</t>
  </si>
  <si>
    <t>Last, First</t>
  </si>
  <si>
    <t>Team #</t>
  </si>
  <si>
    <t>Class</t>
  </si>
  <si>
    <t>Smith</t>
  </si>
  <si>
    <t>Mendiola</t>
  </si>
  <si>
    <t>Luke</t>
  </si>
  <si>
    <t>lmendiola</t>
  </si>
  <si>
    <t>L30045100</t>
  </si>
  <si>
    <t>Scrum Master</t>
  </si>
  <si>
    <t>Name</t>
  </si>
  <si>
    <t>Adam</t>
  </si>
  <si>
    <t>Eric</t>
  </si>
  <si>
    <t>Brandon</t>
  </si>
  <si>
    <t>Meyer</t>
  </si>
  <si>
    <t>Matthew</t>
  </si>
  <si>
    <t>Patel</t>
  </si>
  <si>
    <t>Ahmad</t>
  </si>
  <si>
    <t>Ryan</t>
  </si>
  <si>
    <t>Daniel</t>
  </si>
  <si>
    <t>Joshua</t>
  </si>
  <si>
    <t>Juan</t>
  </si>
  <si>
    <t>Kevin</t>
  </si>
  <si>
    <t>Dominic</t>
  </si>
  <si>
    <t>Alexander</t>
  </si>
  <si>
    <t>Sarah</t>
  </si>
  <si>
    <t>Anthony</t>
  </si>
  <si>
    <t>Nicholas</t>
  </si>
  <si>
    <t>Jacob</t>
  </si>
  <si>
    <t>Matt</t>
  </si>
  <si>
    <t>Nick</t>
  </si>
  <si>
    <t>Tony</t>
  </si>
  <si>
    <t>Alex</t>
  </si>
  <si>
    <t>RedPandas</t>
  </si>
  <si>
    <t>Josh</t>
  </si>
  <si>
    <t>Scrumples</t>
  </si>
  <si>
    <t>SwagMoney</t>
  </si>
  <si>
    <t>TitanicSwimTeam</t>
  </si>
  <si>
    <t>Collin</t>
  </si>
  <si>
    <t>Product Owner</t>
  </si>
  <si>
    <t>Preferred</t>
  </si>
  <si>
    <t>Seat</t>
  </si>
  <si>
    <t>Demo</t>
  </si>
  <si>
    <t>Status</t>
  </si>
  <si>
    <t>Active</t>
  </si>
  <si>
    <t>James</t>
  </si>
  <si>
    <t>Brian</t>
  </si>
  <si>
    <t>Feddes</t>
  </si>
  <si>
    <t>Stephen</t>
  </si>
  <si>
    <t>sfeddes</t>
  </si>
  <si>
    <t>L30059254</t>
  </si>
  <si>
    <t>Dosher</t>
  </si>
  <si>
    <t>Julie</t>
  </si>
  <si>
    <t>jdosher1</t>
  </si>
  <si>
    <t>L30072018</t>
  </si>
  <si>
    <t>bfeddes</t>
  </si>
  <si>
    <t>L30059253</t>
  </si>
  <si>
    <t>Groppe</t>
  </si>
  <si>
    <t>Katherine</t>
  </si>
  <si>
    <t>kgroppe</t>
  </si>
  <si>
    <t>L30054654</t>
  </si>
  <si>
    <t>Koldoff</t>
  </si>
  <si>
    <t>ckoldoff</t>
  </si>
  <si>
    <t>L30056385</t>
  </si>
  <si>
    <t>Piwoni</t>
  </si>
  <si>
    <t>Justina</t>
  </si>
  <si>
    <t>jpiwoni</t>
  </si>
  <si>
    <t>L30058348</t>
  </si>
  <si>
    <t>Jose</t>
  </si>
  <si>
    <t>QuizMaster</t>
  </si>
  <si>
    <t>fa23-cpsc-49200-001</t>
  </si>
  <si>
    <t>Montes De Oca Morfin</t>
  </si>
  <si>
    <t>jmontesdeocamorfin</t>
  </si>
  <si>
    <t>L30062416</t>
  </si>
  <si>
    <t>Senese</t>
  </si>
  <si>
    <t>msenese1</t>
  </si>
  <si>
    <t>L30045283</t>
  </si>
  <si>
    <t>Product</t>
  </si>
  <si>
    <t>ECaMS Billboard</t>
  </si>
  <si>
    <t>Leiteritz</t>
  </si>
  <si>
    <t>rleiteritz</t>
  </si>
  <si>
    <t>L30063730</t>
  </si>
  <si>
    <t>Stewart</t>
  </si>
  <si>
    <t>Jahi</t>
  </si>
  <si>
    <t>jstewart11</t>
  </si>
  <si>
    <t>L30045484</t>
  </si>
  <si>
    <t>Zenisek</t>
  </si>
  <si>
    <t>Tyler</t>
  </si>
  <si>
    <t>tzenisek</t>
  </si>
  <si>
    <t>L30075962</t>
  </si>
  <si>
    <t>Row</t>
  </si>
  <si>
    <t>Table</t>
  </si>
  <si>
    <t>Abrutis</t>
  </si>
  <si>
    <t>David</t>
  </si>
  <si>
    <t>dabrutis</t>
  </si>
  <si>
    <t>L30045946</t>
  </si>
  <si>
    <t>Albaz</t>
  </si>
  <si>
    <t>Hamzeh</t>
  </si>
  <si>
    <t>halbaz</t>
  </si>
  <si>
    <t>L30074032</t>
  </si>
  <si>
    <t>Alfaro</t>
  </si>
  <si>
    <t>Fernando</t>
  </si>
  <si>
    <t>falfaro</t>
  </si>
  <si>
    <t>L11302392</t>
  </si>
  <si>
    <t>Anderson</t>
  </si>
  <si>
    <t>randerson11</t>
  </si>
  <si>
    <t>L30050814</t>
  </si>
  <si>
    <t>Cherrington</t>
  </si>
  <si>
    <t>Jefferson</t>
  </si>
  <si>
    <t>jcherrington</t>
  </si>
  <si>
    <t>L30038990</t>
  </si>
  <si>
    <t>Devito</t>
  </si>
  <si>
    <t>Joseph</t>
  </si>
  <si>
    <t>jdevito1</t>
  </si>
  <si>
    <t>L30036332</t>
  </si>
  <si>
    <t>Enriquez</t>
  </si>
  <si>
    <t>Pablo</t>
  </si>
  <si>
    <t>penriquez</t>
  </si>
  <si>
    <t>L30068979</t>
  </si>
  <si>
    <t>Jaber</t>
  </si>
  <si>
    <t>ajaber4</t>
  </si>
  <si>
    <t>L30074474</t>
  </si>
  <si>
    <t>Jubin</t>
  </si>
  <si>
    <t>jjoseph5</t>
  </si>
  <si>
    <t>L30056642</t>
  </si>
  <si>
    <t>Jules</t>
  </si>
  <si>
    <t>Christopher</t>
  </si>
  <si>
    <t>cjules</t>
  </si>
  <si>
    <t>L30063516</t>
  </si>
  <si>
    <t>Kaminski</t>
  </si>
  <si>
    <t>akaminski1</t>
  </si>
  <si>
    <t>L30045415</t>
  </si>
  <si>
    <t>Mackowiak</t>
  </si>
  <si>
    <t>jmackowiak</t>
  </si>
  <si>
    <t>L30049180</t>
  </si>
  <si>
    <t>Benjamin</t>
  </si>
  <si>
    <t>bsmith19</t>
  </si>
  <si>
    <t>L30042255</t>
  </si>
  <si>
    <t>Soans</t>
  </si>
  <si>
    <t>Grover</t>
  </si>
  <si>
    <t>gsoans</t>
  </si>
  <si>
    <t>L30075075</t>
  </si>
  <si>
    <t>fa23-cpsc-44000-001</t>
  </si>
  <si>
    <t>Contreras</t>
  </si>
  <si>
    <t>Mia</t>
  </si>
  <si>
    <t>mcontreras6</t>
  </si>
  <si>
    <t>L30055585</t>
  </si>
  <si>
    <t>Frantz</t>
  </si>
  <si>
    <t>Shane</t>
  </si>
  <si>
    <t>sfrantz</t>
  </si>
  <si>
    <t>L30047721</t>
  </si>
  <si>
    <t>Gallagher</t>
  </si>
  <si>
    <t>Grant</t>
  </si>
  <si>
    <t>ggallagher1</t>
  </si>
  <si>
    <t>L30056152</t>
  </si>
  <si>
    <t>Jaime</t>
  </si>
  <si>
    <t>mjaime</t>
  </si>
  <si>
    <t>L30075333</t>
  </si>
  <si>
    <t>Rahul</t>
  </si>
  <si>
    <t>rpatel9</t>
  </si>
  <si>
    <t>L30074469</t>
  </si>
  <si>
    <t>Razzak</t>
  </si>
  <si>
    <t>Huzaifa</t>
  </si>
  <si>
    <t>hrazzak</t>
  </si>
  <si>
    <t>L30073819</t>
  </si>
  <si>
    <t>Woods</t>
  </si>
  <si>
    <t>Parker</t>
  </si>
  <si>
    <t>pwoods2</t>
  </si>
  <si>
    <t>L30041238</t>
  </si>
  <si>
    <t>fa23-cpsc-24700-001</t>
  </si>
  <si>
    <t>Abuisneineh</t>
  </si>
  <si>
    <t>sabuisneineh</t>
  </si>
  <si>
    <t>L30086100</t>
  </si>
  <si>
    <t>Alimatov</t>
  </si>
  <si>
    <t>Narzulla Gafforovich</t>
  </si>
  <si>
    <t>nalimatov</t>
  </si>
  <si>
    <t>L30083320</t>
  </si>
  <si>
    <t>Gene</t>
  </si>
  <si>
    <t>ganderson6</t>
  </si>
  <si>
    <t>L30083602</t>
  </si>
  <si>
    <t>Arenas</t>
  </si>
  <si>
    <t>Luis</t>
  </si>
  <si>
    <t>larenas1</t>
  </si>
  <si>
    <t>L30081104</t>
  </si>
  <si>
    <t>Egan</t>
  </si>
  <si>
    <t>jegan2</t>
  </si>
  <si>
    <t>L30069570</t>
  </si>
  <si>
    <t>Gentile</t>
  </si>
  <si>
    <t>Charles</t>
  </si>
  <si>
    <t>cgentile</t>
  </si>
  <si>
    <t>L30064466</t>
  </si>
  <si>
    <t>Gutierrez</t>
  </si>
  <si>
    <t>bgutierrez2</t>
  </si>
  <si>
    <t>L30065368</t>
  </si>
  <si>
    <t>Ibrahim</t>
  </si>
  <si>
    <t>Ahmed Ismail Mohamed Ismail</t>
  </si>
  <si>
    <t>aibrahim2</t>
  </si>
  <si>
    <t>L30082483</t>
  </si>
  <si>
    <t>Janda</t>
  </si>
  <si>
    <t>jjanda</t>
  </si>
  <si>
    <t>L30088237</t>
  </si>
  <si>
    <t>LaFontaine-Larson</t>
  </si>
  <si>
    <t>Alexa Grace</t>
  </si>
  <si>
    <t>alafontainelarson</t>
  </si>
  <si>
    <t>L30085003</t>
  </si>
  <si>
    <t>Mucha</t>
  </si>
  <si>
    <t>Zachary</t>
  </si>
  <si>
    <t>zmucha</t>
  </si>
  <si>
    <t>L30077205</t>
  </si>
  <si>
    <t>Murgas</t>
  </si>
  <si>
    <t>emurgas</t>
  </si>
  <si>
    <t>L30057243</t>
  </si>
  <si>
    <t>Nazmiddinov</t>
  </si>
  <si>
    <t>Rashid Khusniddinovich</t>
  </si>
  <si>
    <t>rnazmiddinov</t>
  </si>
  <si>
    <t>L30083800</t>
  </si>
  <si>
    <t>Nguyen</t>
  </si>
  <si>
    <t>Long</t>
  </si>
  <si>
    <t>lnguyen1</t>
  </si>
  <si>
    <t>L30082152</t>
  </si>
  <si>
    <t>Nykaza</t>
  </si>
  <si>
    <t>Natalia</t>
  </si>
  <si>
    <t>nnykaza</t>
  </si>
  <si>
    <t>L30063193</t>
  </si>
  <si>
    <t>Ojeda</t>
  </si>
  <si>
    <t>Karen</t>
  </si>
  <si>
    <t>kojeda</t>
  </si>
  <si>
    <t>L30078490</t>
  </si>
  <si>
    <t>Paugys</t>
  </si>
  <si>
    <t>npaugys</t>
  </si>
  <si>
    <t>L30077524</t>
  </si>
  <si>
    <t>Phillips</t>
  </si>
  <si>
    <t>Lonnie</t>
  </si>
  <si>
    <t>lphillips2</t>
  </si>
  <si>
    <t>L30076728</t>
  </si>
  <si>
    <t>Prieto</t>
  </si>
  <si>
    <t>Mario</t>
  </si>
  <si>
    <t>mprieto1</t>
  </si>
  <si>
    <t>L30077478</t>
  </si>
  <si>
    <t>Richardson</t>
  </si>
  <si>
    <t>Kaleb</t>
  </si>
  <si>
    <t>krichardson2</t>
  </si>
  <si>
    <t>L30081870</t>
  </si>
  <si>
    <t>Rodriguez</t>
  </si>
  <si>
    <t>erodriguez12</t>
  </si>
  <si>
    <t>L30086129</t>
  </si>
  <si>
    <t>Schnowske</t>
  </si>
  <si>
    <t>Gavin</t>
  </si>
  <si>
    <t>gschnowske</t>
  </si>
  <si>
    <t>L30089300</t>
  </si>
  <si>
    <t>Siedlarczyk</t>
  </si>
  <si>
    <t>Caroline</t>
  </si>
  <si>
    <t>csiedlarczyk</t>
  </si>
  <si>
    <t>L30077868</t>
  </si>
  <si>
    <t>Tolentino</t>
  </si>
  <si>
    <t>Andrew</t>
  </si>
  <si>
    <t>atolentino</t>
  </si>
  <si>
    <t>L30078717</t>
  </si>
  <si>
    <t>Woloszczuk-Mrugala</t>
  </si>
  <si>
    <t>dwoloszczukmrugala</t>
  </si>
  <si>
    <t>L30088397</t>
  </si>
  <si>
    <t>Zajac</t>
  </si>
  <si>
    <t>Wyatt</t>
  </si>
  <si>
    <t>wzajac</t>
  </si>
  <si>
    <t>L30082230</t>
  </si>
  <si>
    <t>Adelman</t>
  </si>
  <si>
    <t>Elizabeth</t>
  </si>
  <si>
    <t>eadelman</t>
  </si>
  <si>
    <t>L30074922</t>
  </si>
  <si>
    <t>Bota</t>
  </si>
  <si>
    <t>Alan</t>
  </si>
  <si>
    <t>abota</t>
  </si>
  <si>
    <t>L30077805</t>
  </si>
  <si>
    <t>Bresnahan</t>
  </si>
  <si>
    <t>Amelia</t>
  </si>
  <si>
    <t>abresnahan</t>
  </si>
  <si>
    <t>L30047645</t>
  </si>
  <si>
    <t>Didomenico</t>
  </si>
  <si>
    <t>Robert</t>
  </si>
  <si>
    <t>rdidomenico</t>
  </si>
  <si>
    <t>L30078111</t>
  </si>
  <si>
    <t>Faulstroh</t>
  </si>
  <si>
    <t>jfaulstroh</t>
  </si>
  <si>
    <t>L30083639</t>
  </si>
  <si>
    <t>Fornero</t>
  </si>
  <si>
    <t>Angelo</t>
  </si>
  <si>
    <t>afornero</t>
  </si>
  <si>
    <t>L30078163</t>
  </si>
  <si>
    <t>Gonzalez</t>
  </si>
  <si>
    <t>Johan</t>
  </si>
  <si>
    <t>jgonzalez29</t>
  </si>
  <si>
    <t>L30058434</t>
  </si>
  <si>
    <t>Guzman</t>
  </si>
  <si>
    <t>eguzman7</t>
  </si>
  <si>
    <t>L30078224</t>
  </si>
  <si>
    <t>Hammonds</t>
  </si>
  <si>
    <t>Cherokee</t>
  </si>
  <si>
    <t>chammonds</t>
  </si>
  <si>
    <t>L30035067</t>
  </si>
  <si>
    <t>Hernandez</t>
  </si>
  <si>
    <t>Erick</t>
  </si>
  <si>
    <t>ehernandez14</t>
  </si>
  <si>
    <t>L30077419</t>
  </si>
  <si>
    <t>Hiser</t>
  </si>
  <si>
    <t>Cael</t>
  </si>
  <si>
    <t>chiser1</t>
  </si>
  <si>
    <t>L30076594</t>
  </si>
  <si>
    <t>Hoying</t>
  </si>
  <si>
    <t>Cameron</t>
  </si>
  <si>
    <t>choying</t>
  </si>
  <si>
    <t>L30077425</t>
  </si>
  <si>
    <t>Jaculbe</t>
  </si>
  <si>
    <t>Sebastian</t>
  </si>
  <si>
    <t>sjaculbe</t>
  </si>
  <si>
    <t>L30079057</t>
  </si>
  <si>
    <t>Kelty</t>
  </si>
  <si>
    <t>rkelty</t>
  </si>
  <si>
    <t>L30075531</t>
  </si>
  <si>
    <t>Krzysiak</t>
  </si>
  <si>
    <t>nkrzysiak</t>
  </si>
  <si>
    <t>L30082779</t>
  </si>
  <si>
    <t>Lewis</t>
  </si>
  <si>
    <t>Roman</t>
  </si>
  <si>
    <t>rlewis11</t>
  </si>
  <si>
    <t>L30077437</t>
  </si>
  <si>
    <t>Justin</t>
  </si>
  <si>
    <t>jmeyer6</t>
  </si>
  <si>
    <t>L30067008</t>
  </si>
  <si>
    <t>Mian</t>
  </si>
  <si>
    <t>Hassaan</t>
  </si>
  <si>
    <t>hmian</t>
  </si>
  <si>
    <t>L30067175</t>
  </si>
  <si>
    <t>Mola</t>
  </si>
  <si>
    <t>John</t>
  </si>
  <si>
    <t>jmola</t>
  </si>
  <si>
    <t>L30076485</t>
  </si>
  <si>
    <t>Morelli</t>
  </si>
  <si>
    <t>amorelli</t>
  </si>
  <si>
    <t>L30054719</t>
  </si>
  <si>
    <t>Ozgul</t>
  </si>
  <si>
    <t>Sadri</t>
  </si>
  <si>
    <t>sozgul</t>
  </si>
  <si>
    <t>L30078509</t>
  </si>
  <si>
    <t>Pohancek</t>
  </si>
  <si>
    <t>Jordan</t>
  </si>
  <si>
    <t>jpohancek</t>
  </si>
  <si>
    <t>L30078551</t>
  </si>
  <si>
    <t>Rehus</t>
  </si>
  <si>
    <t>arehus</t>
  </si>
  <si>
    <t>L30078581</t>
  </si>
  <si>
    <t>Ringelsten</t>
  </si>
  <si>
    <t>Vincent</t>
  </si>
  <si>
    <t>vringelsten</t>
  </si>
  <si>
    <t>L30075787</t>
  </si>
  <si>
    <t>Edward</t>
  </si>
  <si>
    <t>erodriguez13</t>
  </si>
  <si>
    <t>L30080254</t>
  </si>
  <si>
    <t>jrodriguez35</t>
  </si>
  <si>
    <t>L30074818</t>
  </si>
  <si>
    <t>San Luis</t>
  </si>
  <si>
    <t>Alanna Marie</t>
  </si>
  <si>
    <t>asanluis</t>
  </si>
  <si>
    <t>L30078634</t>
  </si>
  <si>
    <t>Santiago</t>
  </si>
  <si>
    <t>msantiago2</t>
  </si>
  <si>
    <t>L30087172</t>
  </si>
  <si>
    <t>Sittler</t>
  </si>
  <si>
    <t>msittler</t>
  </si>
  <si>
    <t>L30070663</t>
  </si>
  <si>
    <t>Varchetto</t>
  </si>
  <si>
    <t>dvarchetto</t>
  </si>
  <si>
    <t>L30047542</t>
  </si>
  <si>
    <t>fa23-cpsc-20000-003</t>
  </si>
  <si>
    <t>fa23-cpsc-20000-002</t>
  </si>
  <si>
    <t>Team Name</t>
  </si>
  <si>
    <t>Team Roles</t>
  </si>
  <si>
    <t>b</t>
  </si>
  <si>
    <t>d</t>
  </si>
  <si>
    <t>e</t>
  </si>
  <si>
    <t>f</t>
  </si>
  <si>
    <t>LightningMcQueen</t>
  </si>
  <si>
    <t>a</t>
  </si>
  <si>
    <t>c</t>
  </si>
  <si>
    <t>ScrumOfTheEarth</t>
  </si>
  <si>
    <t>Vinny</t>
  </si>
  <si>
    <t>Joe</t>
  </si>
  <si>
    <t>Chuckie</t>
  </si>
  <si>
    <t>DirtySquirrels</t>
  </si>
  <si>
    <t>SpicyChalupas</t>
  </si>
  <si>
    <t>TheCrew</t>
  </si>
  <si>
    <t xml:space="preserve"> </t>
  </si>
  <si>
    <t>Chris</t>
  </si>
  <si>
    <t>DreamRaccons</t>
  </si>
  <si>
    <t>Z</t>
  </si>
  <si>
    <t>Joey</t>
  </si>
  <si>
    <t>ScramJets</t>
  </si>
  <si>
    <t>Steve</t>
  </si>
  <si>
    <t>Alanna</t>
  </si>
  <si>
    <t>Eddy</t>
  </si>
  <si>
    <t>Seb</t>
  </si>
  <si>
    <t>DoorCorps</t>
  </si>
  <si>
    <t>g</t>
  </si>
  <si>
    <t>Towmaters</t>
  </si>
  <si>
    <t>Beth</t>
  </si>
  <si>
    <t>Ali</t>
  </si>
  <si>
    <t>Rashid</t>
  </si>
  <si>
    <t>Zach</t>
  </si>
  <si>
    <t>LightnighMcQueen</t>
  </si>
  <si>
    <t>GorillaGang</t>
  </si>
  <si>
    <t>Ahmed</t>
  </si>
  <si>
    <t>AllPassers</t>
  </si>
  <si>
    <t>Ben</t>
  </si>
  <si>
    <t>Dropped</t>
  </si>
  <si>
    <t>Inactive</t>
  </si>
  <si>
    <t>Capstone</t>
  </si>
  <si>
    <t>Billboard</t>
  </si>
  <si>
    <t>QuizMaker</t>
  </si>
  <si>
    <t xml:space="preserve">Monday, December 11 from 4-6 pm </t>
  </si>
  <si>
    <t>Class Project Presentation</t>
  </si>
  <si>
    <t>Final Exam Time</t>
  </si>
  <si>
    <t>TaDa</t>
  </si>
  <si>
    <t>Monday, December 4 at 3 pm</t>
  </si>
  <si>
    <t>???</t>
  </si>
  <si>
    <t>Proposal (2)</t>
  </si>
  <si>
    <t>Requirements (10/10/10/4)</t>
  </si>
  <si>
    <t>10/10/10/4</t>
  </si>
  <si>
    <t>10/10/10/4 (plus)</t>
  </si>
  <si>
    <t>10/10/8-10/4 (maybe)</t>
  </si>
  <si>
    <t>10/10/10/4 (wow)</t>
  </si>
  <si>
    <t>10/8/8/4 ?</t>
  </si>
  <si>
    <t xml:space="preserve">10/10/10/4 </t>
  </si>
  <si>
    <t>10/10/10/4 (oh my!)</t>
  </si>
  <si>
    <t>10/10/10/4 (wow!)</t>
  </si>
  <si>
    <t>CodingKickstart</t>
  </si>
  <si>
    <t>Timer -&gt; Bio</t>
  </si>
  <si>
    <t>10/10/8-10/4</t>
  </si>
  <si>
    <t>Not in-person</t>
  </si>
  <si>
    <t>Hangman</t>
  </si>
  <si>
    <t>Timer</t>
  </si>
  <si>
    <t>Matchmaker Python</t>
  </si>
  <si>
    <t>10/10/8/4</t>
  </si>
  <si>
    <t>ToDo</t>
  </si>
  <si>
    <t xml:space="preserve">Tony </t>
  </si>
  <si>
    <t>Drawing</t>
  </si>
  <si>
    <t>MocDraft</t>
  </si>
  <si>
    <t>10/10/7-10/4</t>
  </si>
  <si>
    <t>?</t>
  </si>
  <si>
    <t>10/10/8-10/4 (feature list)</t>
  </si>
  <si>
    <t>7-10</t>
  </si>
  <si>
    <t>10</t>
  </si>
  <si>
    <t>9-10</t>
  </si>
  <si>
    <t>8-10 (no DB)</t>
  </si>
  <si>
    <t>10/8/8/4</t>
  </si>
  <si>
    <t>10/7/7/4</t>
  </si>
  <si>
    <t>Clyx/\10/10/10/4</t>
  </si>
  <si>
    <t>CatDraw:10/10/10/4</t>
  </si>
  <si>
    <t>10/10/10/4 (plus tutorial_)</t>
  </si>
  <si>
    <t>10/10/10/4 (great game)</t>
  </si>
  <si>
    <t xml:space="preserve">Snake: </t>
  </si>
  <si>
    <t>Bird</t>
  </si>
  <si>
    <t>abird2</t>
  </si>
  <si>
    <t>L30068212</t>
  </si>
  <si>
    <t>Bruin</t>
  </si>
  <si>
    <t>dbruin</t>
  </si>
  <si>
    <t>L30053249</t>
  </si>
  <si>
    <t>Garcia</t>
  </si>
  <si>
    <t>Guillermo</t>
  </si>
  <si>
    <t>ggarcia14</t>
  </si>
  <si>
    <t>L30093255</t>
  </si>
  <si>
    <t>Haltbakk</t>
  </si>
  <si>
    <t>Sindre Magnus</t>
  </si>
  <si>
    <t>shaltbakk</t>
  </si>
  <si>
    <t>L30074983</t>
  </si>
  <si>
    <t>Julian</t>
  </si>
  <si>
    <t>jhernandez44</t>
  </si>
  <si>
    <t>L30056911</t>
  </si>
  <si>
    <t>Ilic</t>
  </si>
  <si>
    <t>Darko</t>
  </si>
  <si>
    <t>dilic</t>
  </si>
  <si>
    <t>L30056307</t>
  </si>
  <si>
    <t>Knight</t>
  </si>
  <si>
    <t>Tyson</t>
  </si>
  <si>
    <t>tknight1</t>
  </si>
  <si>
    <t>L30093897</t>
  </si>
  <si>
    <t>Liberty</t>
  </si>
  <si>
    <t>michaeltliberty</t>
  </si>
  <si>
    <t>L11278383</t>
  </si>
  <si>
    <t>Monbrod</t>
  </si>
  <si>
    <t>dmonbrod</t>
  </si>
  <si>
    <t>L30070003</t>
  </si>
  <si>
    <t>Perez</t>
  </si>
  <si>
    <t>lperez14</t>
  </si>
  <si>
    <t>L30098469</t>
  </si>
  <si>
    <t>Pobanz-Pawlak</t>
  </si>
  <si>
    <t>Rachelle</t>
  </si>
  <si>
    <t>rpobanzpawlak</t>
  </si>
  <si>
    <t>L30077153</t>
  </si>
  <si>
    <t>Sajida</t>
  </si>
  <si>
    <t>Amatullah</t>
  </si>
  <si>
    <t>asajida</t>
  </si>
  <si>
    <t>L30078625</t>
  </si>
  <si>
    <t>Stanislaus</t>
  </si>
  <si>
    <t>nstanislaus</t>
  </si>
  <si>
    <t>L30076434</t>
  </si>
  <si>
    <t>Wilson Perez</t>
  </si>
  <si>
    <t>Aaron</t>
  </si>
  <si>
    <t>awilsonperez</t>
  </si>
  <si>
    <t>L30047491</t>
  </si>
  <si>
    <t>SP24-CPSC-20000-002</t>
  </si>
  <si>
    <t>Adamic</t>
  </si>
  <si>
    <t>Olivia</t>
  </si>
  <si>
    <t>oadamic</t>
  </si>
  <si>
    <t>L30056389</t>
  </si>
  <si>
    <t>Benka</t>
  </si>
  <si>
    <t>Isaac</t>
  </si>
  <si>
    <t>ibenka</t>
  </si>
  <si>
    <t>L30058381</t>
  </si>
  <si>
    <t>Bilinski</t>
  </si>
  <si>
    <t>mbilinski1</t>
  </si>
  <si>
    <t>L30057035</t>
  </si>
  <si>
    <t>Brown</t>
  </si>
  <si>
    <t>jbrown32</t>
  </si>
  <si>
    <t>L30070247</t>
  </si>
  <si>
    <t>Carlson</t>
  </si>
  <si>
    <t>Gabriel</t>
  </si>
  <si>
    <t>gcarlson2</t>
  </si>
  <si>
    <t>L30073930</t>
  </si>
  <si>
    <t>Cordero</t>
  </si>
  <si>
    <t>jcordero</t>
  </si>
  <si>
    <t>L30047670</t>
  </si>
  <si>
    <t>Danowski</t>
  </si>
  <si>
    <t>kdanowski</t>
  </si>
  <si>
    <t>L30066881</t>
  </si>
  <si>
    <t>Dodson</t>
  </si>
  <si>
    <t>rdodson</t>
  </si>
  <si>
    <t>L30070698</t>
  </si>
  <si>
    <t>Jayrell</t>
  </si>
  <si>
    <t>jgarcia50</t>
  </si>
  <si>
    <t>L30056200</t>
  </si>
  <si>
    <t>Gutt</t>
  </si>
  <si>
    <t>bgutt</t>
  </si>
  <si>
    <t>L30068691</t>
  </si>
  <si>
    <t>Hinkle</t>
  </si>
  <si>
    <t>rhinkle</t>
  </si>
  <si>
    <t>L30068092</t>
  </si>
  <si>
    <t>Jazowski</t>
  </si>
  <si>
    <t>djazowski</t>
  </si>
  <si>
    <t>L30067855</t>
  </si>
  <si>
    <t>Klungsoyr</t>
  </si>
  <si>
    <t>Syver Drolsum</t>
  </si>
  <si>
    <t>sklungsoyr</t>
  </si>
  <si>
    <t>L30071760</t>
  </si>
  <si>
    <t>Krupp</t>
  </si>
  <si>
    <t>Morgan</t>
  </si>
  <si>
    <t>mkrupp</t>
  </si>
  <si>
    <t>L30067099</t>
  </si>
  <si>
    <t>Madhavan</t>
  </si>
  <si>
    <t>Hima</t>
  </si>
  <si>
    <t>hmadhavan</t>
  </si>
  <si>
    <t>L30056666</t>
  </si>
  <si>
    <t>Mercado</t>
  </si>
  <si>
    <t>Ithalo</t>
  </si>
  <si>
    <t>imercado</t>
  </si>
  <si>
    <t>L30077475</t>
  </si>
  <si>
    <t>Obrochta</t>
  </si>
  <si>
    <t>Mateusz</t>
  </si>
  <si>
    <t>mobrochta</t>
  </si>
  <si>
    <t>L30073993</t>
  </si>
  <si>
    <t>Paredes</t>
  </si>
  <si>
    <t>Nicolas</t>
  </si>
  <si>
    <t>nparedes</t>
  </si>
  <si>
    <t>L30055371</t>
  </si>
  <si>
    <t>Pizano</t>
  </si>
  <si>
    <t>jpizano1</t>
  </si>
  <si>
    <t>L30065378</t>
  </si>
  <si>
    <t>Prasczewicz</t>
  </si>
  <si>
    <t>Logan</t>
  </si>
  <si>
    <t>lprasczewicz</t>
  </si>
  <si>
    <t>L30074141</t>
  </si>
  <si>
    <t>Ivan</t>
  </si>
  <si>
    <t>isanchez5</t>
  </si>
  <si>
    <t>L30076254</t>
  </si>
  <si>
    <t>Siddiqui</t>
  </si>
  <si>
    <t>Moattar</t>
  </si>
  <si>
    <t>msiddiqui3</t>
  </si>
  <si>
    <t>L30063668</t>
  </si>
  <si>
    <t>Skonieczny</t>
  </si>
  <si>
    <t>askonieczny</t>
  </si>
  <si>
    <t>L30051989</t>
  </si>
  <si>
    <t>Szostak</t>
  </si>
  <si>
    <t>mszostak</t>
  </si>
  <si>
    <t>L30068518</t>
  </si>
  <si>
    <t>Vilchis</t>
  </si>
  <si>
    <t>Emilio</t>
  </si>
  <si>
    <t>evilchis</t>
  </si>
  <si>
    <t>L30061805</t>
  </si>
  <si>
    <t>Yousuf</t>
  </si>
  <si>
    <t>ayousuf</t>
  </si>
  <si>
    <t>L30055853</t>
  </si>
  <si>
    <t>Zamudio</t>
  </si>
  <si>
    <t>kzamudio2</t>
  </si>
  <si>
    <t>L30083968</t>
  </si>
  <si>
    <t>SP24-CPSC-44000-001</t>
  </si>
  <si>
    <t>SP24-CPSC-44500-001</t>
  </si>
  <si>
    <t>Hartke</t>
  </si>
  <si>
    <t>Evan</t>
  </si>
  <si>
    <t>ehartke</t>
  </si>
  <si>
    <t>L30049946</t>
  </si>
  <si>
    <t>ahernandez35</t>
  </si>
  <si>
    <t>L30073891</t>
  </si>
  <si>
    <t>Prince</t>
  </si>
  <si>
    <t>jprince</t>
  </si>
  <si>
    <t>L30047064</t>
  </si>
  <si>
    <t>Rocha</t>
  </si>
  <si>
    <t>jrocha</t>
  </si>
  <si>
    <t>L30048034</t>
  </si>
  <si>
    <t>Tasneem</t>
  </si>
  <si>
    <t>Amna</t>
  </si>
  <si>
    <t>atasneem</t>
  </si>
  <si>
    <t>L30047454</t>
  </si>
  <si>
    <t>SP24-CPSC-49200-002</t>
  </si>
  <si>
    <t>Syver</t>
  </si>
  <si>
    <t>CoShop</t>
  </si>
  <si>
    <t>CoShoppers</t>
  </si>
  <si>
    <t>Meeting Times</t>
  </si>
  <si>
    <t>Tuesdays at 11 am</t>
  </si>
  <si>
    <t>Scrumdiddliumptious</t>
  </si>
  <si>
    <t>ChairForceOne</t>
  </si>
  <si>
    <t>Scum Master</t>
  </si>
  <si>
    <t>Sindre</t>
  </si>
  <si>
    <t>Zander</t>
  </si>
  <si>
    <t>PurpleCobras</t>
  </si>
  <si>
    <t>Robin</t>
  </si>
  <si>
    <t>Moe</t>
  </si>
  <si>
    <t>44000-001</t>
  </si>
  <si>
    <t>Irving Sanchez</t>
  </si>
  <si>
    <t>Gabriel DaSilva</t>
  </si>
  <si>
    <t>Irving</t>
  </si>
  <si>
    <t>SemperCrayola</t>
  </si>
  <si>
    <t>Nico</t>
  </si>
  <si>
    <t>CodeCrusaders</t>
  </si>
  <si>
    <t>KrabbyPatties</t>
  </si>
  <si>
    <t>Gabe</t>
  </si>
  <si>
    <t>h</t>
  </si>
  <si>
    <t>DummyScrummy</t>
  </si>
  <si>
    <t>Karlmandy Abanis</t>
  </si>
  <si>
    <t>20000-002</t>
  </si>
  <si>
    <t>Karl</t>
  </si>
  <si>
    <t>Dan</t>
  </si>
  <si>
    <t>SourPatchEngineers</t>
  </si>
  <si>
    <t>Luis*</t>
  </si>
  <si>
    <t>Danny</t>
  </si>
  <si>
    <t>TheATeam</t>
  </si>
  <si>
    <t>Kirill Sidorko</t>
  </si>
  <si>
    <t>Kirill</t>
  </si>
  <si>
    <t>Eric Wortman</t>
  </si>
  <si>
    <t>FormidableFive</t>
  </si>
  <si>
    <t>Mike</t>
  </si>
  <si>
    <t>Products</t>
  </si>
  <si>
    <t>QuizMasterKahoot!</t>
  </si>
  <si>
    <t>SyllliMa</t>
  </si>
  <si>
    <t>SyllliMaClient</t>
  </si>
  <si>
    <t>No</t>
  </si>
  <si>
    <t>Section 1</t>
  </si>
  <si>
    <t>Section 2</t>
  </si>
  <si>
    <t>DraftBash</t>
  </si>
  <si>
    <t>Bashers</t>
  </si>
  <si>
    <t>Maybe Section 2</t>
  </si>
  <si>
    <t>SM6</t>
  </si>
  <si>
    <t>PO6</t>
  </si>
  <si>
    <t>Product Owner (PO6)</t>
  </si>
  <si>
    <t xml:space="preserve">Product Owner </t>
  </si>
  <si>
    <t>Scum Master (SM6)</t>
  </si>
  <si>
    <t>Final Project Presentation</t>
  </si>
  <si>
    <t xml:space="preserve">Wednesday, May 8 from 10:30 am to 12:30 pm CT </t>
  </si>
  <si>
    <t>Tuesday, May 7 at 9:30 am CT</t>
  </si>
  <si>
    <t>Tuesday, May 7 from 10:30 am to 12:30 pm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</si>
</sst>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33" borderId="0" xfId="0" applyFont="1" applyFill="1"/>
    <xf numFmtId="0" fontId="19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36" borderId="0" xfId="0" applyFont="1" applyFill="1"/>
    <xf numFmtId="0" fontId="20" fillId="37" borderId="0" xfId="0" applyFont="1" applyFill="1"/>
    <xf numFmtId="0" fontId="20" fillId="38" borderId="0" xfId="0" applyFont="1" applyFill="1"/>
    <xf numFmtId="16" fontId="20" fillId="0" borderId="0" xfId="0" applyNumberFormat="1" applyFont="1"/>
    <xf numFmtId="0" fontId="20" fillId="35" borderId="0" xfId="0" applyFont="1" applyFill="1" applyAlignment="1">
      <alignment horizontal="left"/>
    </xf>
    <xf numFmtId="0" fontId="20" fillId="39" borderId="0" xfId="0" applyFont="1" applyFill="1"/>
    <xf numFmtId="0" fontId="20" fillId="40" borderId="0" xfId="0" applyFont="1" applyFill="1"/>
    <xf numFmtId="16" fontId="20" fillId="0" borderId="0" xfId="0" quotePrefix="1" applyNumberFormat="1" applyFont="1"/>
    <xf numFmtId="0" fontId="20" fillId="0" borderId="0" xfId="0" quotePrefix="1" applyFont="1"/>
    <xf numFmtId="0" fontId="20" fillId="34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0" fillId="41" borderId="0" xfId="0" applyFont="1" applyFill="1"/>
    <xf numFmtId="0" fontId="20" fillId="41" borderId="0" xfId="0" applyFont="1" applyFill="1" applyAlignment="1">
      <alignment horizontal="left"/>
    </xf>
    <xf numFmtId="0" fontId="20" fillId="43" borderId="0" xfId="0" applyFont="1" applyFill="1"/>
    <xf numFmtId="0" fontId="21" fillId="43" borderId="0" xfId="0" applyFont="1" applyFill="1" applyAlignment="1">
      <alignment horizontal="left"/>
    </xf>
    <xf numFmtId="0" fontId="21" fillId="42" borderId="0" xfId="0" applyFont="1" applyFill="1" applyAlignment="1">
      <alignment horizontal="left"/>
    </xf>
    <xf numFmtId="0" fontId="0" fillId="37" borderId="0" xfId="0" applyFill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9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F453-E717-1D42-A537-18080064A0A2}">
  <sheetPr filterMode="1">
    <pageSetUpPr fitToPage="1"/>
  </sheetPr>
  <dimension ref="A1:W66"/>
  <sheetViews>
    <sheetView tabSelected="1" zoomScale="170" zoomScaleNormal="170" workbookViewId="0">
      <selection activeCell="D59" sqref="D59"/>
    </sheetView>
  </sheetViews>
  <sheetFormatPr baseColWidth="10" defaultRowHeight="15" x14ac:dyDescent="0.2"/>
  <cols>
    <col min="1" max="1" width="9.6640625" style="3" customWidth="1"/>
    <col min="2" max="2" width="7" style="4" bestFit="1" customWidth="1"/>
    <col min="3" max="3" width="8.33203125" style="3" bestFit="1" customWidth="1"/>
    <col min="4" max="4" width="19.33203125" style="3" bestFit="1" customWidth="1"/>
    <col min="5" max="5" width="10.5" style="3" customWidth="1"/>
    <col min="6" max="6" width="7.6640625" style="3" customWidth="1"/>
    <col min="7" max="7" width="6.83203125" style="3" customWidth="1"/>
    <col min="8" max="8" width="7" style="10" customWidth="1"/>
    <col min="9" max="9" width="18.83203125" style="3" bestFit="1" customWidth="1"/>
    <col min="10" max="10" width="24" style="3" bestFit="1" customWidth="1"/>
    <col min="11" max="11" width="7" style="4" hidden="1" customWidth="1"/>
    <col min="12" max="12" width="15.83203125" style="3" bestFit="1" customWidth="1"/>
    <col min="13" max="13" width="13.5" style="3" bestFit="1" customWidth="1"/>
    <col min="14" max="14" width="13.5" style="3" customWidth="1"/>
    <col min="15" max="15" width="39.83203125" style="3" bestFit="1" customWidth="1"/>
    <col min="16" max="16" width="14.83203125" style="3" bestFit="1" customWidth="1"/>
    <col min="17" max="17" width="4" style="3" customWidth="1"/>
    <col min="18" max="18" width="17.6640625" style="3" customWidth="1"/>
    <col min="19" max="19" width="4.5" style="3" bestFit="1" customWidth="1"/>
    <col min="20" max="20" width="12.5" style="3" bestFit="1" customWidth="1"/>
    <col min="21" max="21" width="12.1640625" style="3" bestFit="1" customWidth="1"/>
    <col min="22" max="22" width="12.83203125" style="3" bestFit="1" customWidth="1"/>
    <col min="23" max="23" width="10" style="3" customWidth="1"/>
    <col min="24" max="16384" width="10.83203125" style="3"/>
  </cols>
  <sheetData>
    <row r="1" spans="1:23" ht="14" customHeight="1" x14ac:dyDescent="0.2">
      <c r="A1" s="1" t="s">
        <v>8</v>
      </c>
      <c r="B1" s="2" t="s">
        <v>95</v>
      </c>
      <c r="C1" s="1" t="s">
        <v>48</v>
      </c>
      <c r="D1" s="1" t="s">
        <v>15</v>
      </c>
      <c r="E1" s="1" t="s">
        <v>45</v>
      </c>
      <c r="F1" s="1" t="s">
        <v>96</v>
      </c>
      <c r="G1" s="1" t="s">
        <v>46</v>
      </c>
      <c r="H1" s="9" t="s">
        <v>7</v>
      </c>
      <c r="I1" s="1" t="s">
        <v>379</v>
      </c>
      <c r="J1" s="1" t="s">
        <v>380</v>
      </c>
      <c r="K1" s="2" t="s">
        <v>47</v>
      </c>
      <c r="L1" s="1" t="s">
        <v>82</v>
      </c>
      <c r="M1" s="1" t="s">
        <v>419</v>
      </c>
      <c r="N1" s="1" t="s">
        <v>47</v>
      </c>
      <c r="O1" s="1" t="s">
        <v>678</v>
      </c>
      <c r="P1" s="1" t="s">
        <v>629</v>
      </c>
      <c r="Q1" s="5"/>
      <c r="R1" s="1" t="s">
        <v>8</v>
      </c>
      <c r="S1" s="1" t="s">
        <v>95</v>
      </c>
      <c r="T1" s="1" t="s">
        <v>0</v>
      </c>
      <c r="U1" s="1" t="s">
        <v>1</v>
      </c>
      <c r="V1" s="1" t="s">
        <v>2</v>
      </c>
      <c r="W1" s="1" t="s">
        <v>3</v>
      </c>
    </row>
    <row r="2" spans="1:23" ht="15" hidden="1" customHeight="1" x14ac:dyDescent="0.2">
      <c r="A2" s="3" t="str">
        <f>RIGHT(R2,9)</f>
        <v>20000-002</v>
      </c>
      <c r="B2" s="4">
        <f>S2</f>
        <v>1</v>
      </c>
      <c r="C2" s="3" t="s">
        <v>417</v>
      </c>
      <c r="D2" s="3" t="str">
        <f>CONCATENATE(E2," ",T2)</f>
        <v>Gene Anderson</v>
      </c>
      <c r="E2" s="3" t="str">
        <f>U2</f>
        <v>Gene</v>
      </c>
      <c r="F2" s="3">
        <v>3</v>
      </c>
      <c r="G2" s="3" t="s">
        <v>384</v>
      </c>
      <c r="I2" s="3" t="s">
        <v>654</v>
      </c>
      <c r="L2" s="10"/>
      <c r="M2" s="10"/>
      <c r="N2" s="10"/>
      <c r="O2" s="10"/>
      <c r="P2" s="10"/>
      <c r="Q2" s="5"/>
      <c r="R2" s="3" t="s">
        <v>513</v>
      </c>
      <c r="S2" s="3">
        <v>1</v>
      </c>
      <c r="T2" s="3" t="s">
        <v>109</v>
      </c>
      <c r="U2" s="3" t="s">
        <v>182</v>
      </c>
      <c r="V2" s="3" t="s">
        <v>183</v>
      </c>
      <c r="W2" s="3" t="s">
        <v>184</v>
      </c>
    </row>
    <row r="3" spans="1:23" hidden="1" x14ac:dyDescent="0.2">
      <c r="A3" s="3" t="str">
        <f t="shared" ref="A3:A16" si="0">RIGHT(R3,9)</f>
        <v>20000-002</v>
      </c>
      <c r="B3" s="4">
        <f t="shared" ref="B3:B16" si="1">S3</f>
        <v>2</v>
      </c>
      <c r="C3" s="3" t="s">
        <v>49</v>
      </c>
      <c r="D3" s="3" t="str">
        <f t="shared" ref="D3:D16" si="2">CONCATENATE(E3," ",T3)</f>
        <v>Zander Bird</v>
      </c>
      <c r="E3" s="3" t="s">
        <v>635</v>
      </c>
      <c r="F3" s="3">
        <v>2</v>
      </c>
      <c r="G3" s="3" t="s">
        <v>382</v>
      </c>
      <c r="I3" s="3" t="s">
        <v>636</v>
      </c>
      <c r="L3" s="10"/>
      <c r="M3" s="10"/>
      <c r="N3" s="10">
        <v>6</v>
      </c>
      <c r="O3" s="10"/>
      <c r="P3" s="10"/>
      <c r="Q3" s="5"/>
      <c r="R3" s="3" t="s">
        <v>513</v>
      </c>
      <c r="S3" s="3">
        <v>2</v>
      </c>
      <c r="T3" s="3" t="s">
        <v>464</v>
      </c>
      <c r="U3" s="3" t="s">
        <v>29</v>
      </c>
      <c r="V3" s="3" t="s">
        <v>465</v>
      </c>
      <c r="W3" s="3" t="s">
        <v>466</v>
      </c>
    </row>
    <row r="4" spans="1:23" hidden="1" x14ac:dyDescent="0.2">
      <c r="A4" s="3" t="str">
        <f t="shared" si="0"/>
        <v>20000-002</v>
      </c>
      <c r="B4" s="4">
        <f t="shared" si="1"/>
        <v>3</v>
      </c>
      <c r="C4" s="3" t="s">
        <v>49</v>
      </c>
      <c r="D4" s="3" t="str">
        <f t="shared" si="2"/>
        <v>Danny Bruin</v>
      </c>
      <c r="E4" s="3" t="s">
        <v>656</v>
      </c>
      <c r="F4" s="3">
        <v>6</v>
      </c>
      <c r="G4" s="3" t="s">
        <v>406</v>
      </c>
      <c r="I4" s="3" t="s">
        <v>657</v>
      </c>
      <c r="L4" s="10"/>
      <c r="M4" s="10"/>
      <c r="N4" s="10">
        <v>5</v>
      </c>
      <c r="O4" s="10"/>
      <c r="P4" s="10"/>
      <c r="Q4" s="5"/>
      <c r="R4" s="3" t="s">
        <v>513</v>
      </c>
      <c r="S4" s="3">
        <v>3</v>
      </c>
      <c r="T4" s="3" t="s">
        <v>467</v>
      </c>
      <c r="U4" s="3" t="s">
        <v>24</v>
      </c>
      <c r="V4" s="3" t="s">
        <v>468</v>
      </c>
      <c r="W4" s="3" t="s">
        <v>469</v>
      </c>
    </row>
    <row r="5" spans="1:23" hidden="1" x14ac:dyDescent="0.2">
      <c r="A5" s="3" t="str">
        <f t="shared" si="0"/>
        <v>20000-002</v>
      </c>
      <c r="B5" s="4">
        <f t="shared" si="1"/>
        <v>4</v>
      </c>
      <c r="C5" s="3" t="s">
        <v>49</v>
      </c>
      <c r="D5" s="3" t="str">
        <f t="shared" si="2"/>
        <v>Moe Garcia</v>
      </c>
      <c r="E5" s="3" t="s">
        <v>638</v>
      </c>
      <c r="F5" s="3">
        <v>4</v>
      </c>
      <c r="G5" s="3" t="s">
        <v>383</v>
      </c>
      <c r="I5" s="3" t="s">
        <v>661</v>
      </c>
      <c r="J5" s="3" t="s">
        <v>14</v>
      </c>
      <c r="L5" s="10"/>
      <c r="M5" s="10"/>
      <c r="N5" s="10">
        <v>1</v>
      </c>
      <c r="O5" s="10"/>
      <c r="P5" s="10"/>
      <c r="Q5" s="5"/>
      <c r="R5" s="3" t="s">
        <v>513</v>
      </c>
      <c r="S5" s="3">
        <v>4</v>
      </c>
      <c r="T5" s="3" t="s">
        <v>470</v>
      </c>
      <c r="U5" s="3" t="s">
        <v>471</v>
      </c>
      <c r="V5" s="3" t="s">
        <v>472</v>
      </c>
      <c r="W5" s="3" t="s">
        <v>473</v>
      </c>
    </row>
    <row r="6" spans="1:23" hidden="1" x14ac:dyDescent="0.2">
      <c r="A6" s="3" t="str">
        <f t="shared" si="0"/>
        <v>20000-002</v>
      </c>
      <c r="B6" s="4">
        <f t="shared" si="1"/>
        <v>5</v>
      </c>
      <c r="C6" s="3" t="s">
        <v>49</v>
      </c>
      <c r="D6" s="3" t="str">
        <f t="shared" si="2"/>
        <v>Sindre Haltbakk</v>
      </c>
      <c r="E6" s="3" t="s">
        <v>634</v>
      </c>
      <c r="F6" s="3">
        <v>2</v>
      </c>
      <c r="G6" s="3" t="s">
        <v>386</v>
      </c>
      <c r="I6" s="3" t="s">
        <v>636</v>
      </c>
      <c r="L6" s="10"/>
      <c r="M6" s="10"/>
      <c r="N6" s="10">
        <v>4</v>
      </c>
      <c r="O6" s="10"/>
      <c r="P6" s="10"/>
      <c r="Q6" s="5"/>
      <c r="R6" s="3" t="s">
        <v>513</v>
      </c>
      <c r="S6" s="3">
        <v>5</v>
      </c>
      <c r="T6" s="3" t="s">
        <v>474</v>
      </c>
      <c r="U6" s="3" t="s">
        <v>475</v>
      </c>
      <c r="V6" s="3" t="s">
        <v>476</v>
      </c>
      <c r="W6" s="3" t="s">
        <v>477</v>
      </c>
    </row>
    <row r="7" spans="1:23" hidden="1" x14ac:dyDescent="0.2">
      <c r="A7" s="3" t="str">
        <f t="shared" si="0"/>
        <v>20000-002</v>
      </c>
      <c r="B7" s="4">
        <f t="shared" si="1"/>
        <v>6</v>
      </c>
      <c r="C7" s="3" t="s">
        <v>49</v>
      </c>
      <c r="D7" s="3" t="str">
        <f t="shared" si="2"/>
        <v>Julian Hernandez</v>
      </c>
      <c r="E7" s="3" t="str">
        <f t="shared" ref="E7:E16" si="3">U7</f>
        <v>Julian</v>
      </c>
      <c r="F7" s="3">
        <v>4</v>
      </c>
      <c r="G7" s="3" t="s">
        <v>381</v>
      </c>
      <c r="I7" s="3" t="s">
        <v>661</v>
      </c>
      <c r="L7" s="10"/>
      <c r="M7" s="10"/>
      <c r="N7" s="10">
        <v>3</v>
      </c>
      <c r="O7" s="10"/>
      <c r="P7" s="10"/>
      <c r="Q7" s="5"/>
      <c r="R7" s="3" t="s">
        <v>513</v>
      </c>
      <c r="S7" s="3">
        <v>6</v>
      </c>
      <c r="T7" s="3" t="s">
        <v>304</v>
      </c>
      <c r="U7" s="3" t="s">
        <v>478</v>
      </c>
      <c r="V7" s="3" t="s">
        <v>479</v>
      </c>
      <c r="W7" s="3" t="s">
        <v>480</v>
      </c>
    </row>
    <row r="8" spans="1:23" hidden="1" x14ac:dyDescent="0.2">
      <c r="A8" s="3" t="str">
        <f t="shared" si="0"/>
        <v>20000-002</v>
      </c>
      <c r="B8" s="4">
        <f t="shared" si="1"/>
        <v>7</v>
      </c>
      <c r="C8" s="3" t="s">
        <v>49</v>
      </c>
      <c r="D8" s="3" t="str">
        <f t="shared" si="2"/>
        <v>Darko Ilic</v>
      </c>
      <c r="E8" s="3" t="str">
        <f t="shared" si="3"/>
        <v>Darko</v>
      </c>
      <c r="F8" s="3">
        <v>3</v>
      </c>
      <c r="G8" s="3" t="s">
        <v>383</v>
      </c>
      <c r="I8" s="3" t="s">
        <v>654</v>
      </c>
      <c r="L8" s="10"/>
      <c r="M8" s="10"/>
      <c r="N8" s="10">
        <v>2</v>
      </c>
      <c r="O8" s="10"/>
      <c r="P8" s="10"/>
      <c r="Q8" s="5"/>
      <c r="R8" s="3" t="s">
        <v>513</v>
      </c>
      <c r="S8" s="3">
        <v>7</v>
      </c>
      <c r="T8" s="3" t="s">
        <v>481</v>
      </c>
      <c r="U8" s="3" t="s">
        <v>482</v>
      </c>
      <c r="V8" s="3" t="s">
        <v>483</v>
      </c>
      <c r="W8" s="3" t="s">
        <v>484</v>
      </c>
    </row>
    <row r="9" spans="1:23" hidden="1" x14ac:dyDescent="0.2">
      <c r="A9" s="3" t="str">
        <f t="shared" si="0"/>
        <v>20000-002</v>
      </c>
      <c r="B9" s="4">
        <f t="shared" si="1"/>
        <v>8</v>
      </c>
      <c r="C9" s="3" t="s">
        <v>49</v>
      </c>
      <c r="D9" s="3" t="str">
        <f t="shared" si="2"/>
        <v>Tyson Knight</v>
      </c>
      <c r="E9" s="3" t="str">
        <f t="shared" si="3"/>
        <v>Tyson</v>
      </c>
      <c r="F9" s="7"/>
      <c r="G9" s="7"/>
      <c r="H9" s="20"/>
      <c r="I9" s="7"/>
      <c r="L9" s="10"/>
      <c r="M9" s="10"/>
      <c r="N9" s="10">
        <v>6</v>
      </c>
      <c r="O9" s="10"/>
      <c r="P9" s="10"/>
      <c r="Q9" s="5"/>
      <c r="R9" s="3" t="s">
        <v>513</v>
      </c>
      <c r="S9" s="3">
        <v>8</v>
      </c>
      <c r="T9" s="3" t="s">
        <v>485</v>
      </c>
      <c r="U9" s="3" t="s">
        <v>486</v>
      </c>
      <c r="V9" s="3" t="s">
        <v>487</v>
      </c>
      <c r="W9" s="3" t="s">
        <v>488</v>
      </c>
    </row>
    <row r="10" spans="1:23" hidden="1" x14ac:dyDescent="0.2">
      <c r="A10" s="3" t="str">
        <f t="shared" si="0"/>
        <v>20000-002</v>
      </c>
      <c r="B10" s="4">
        <f t="shared" si="1"/>
        <v>9</v>
      </c>
      <c r="C10" s="3" t="s">
        <v>49</v>
      </c>
      <c r="D10" s="3" t="str">
        <f t="shared" si="2"/>
        <v>Mike Liberty</v>
      </c>
      <c r="E10" s="3" t="s">
        <v>662</v>
      </c>
      <c r="F10" s="3">
        <v>3</v>
      </c>
      <c r="G10" s="3" t="s">
        <v>382</v>
      </c>
      <c r="I10" s="3" t="s">
        <v>654</v>
      </c>
      <c r="L10" s="10"/>
      <c r="M10" s="10"/>
      <c r="N10" s="10">
        <v>6</v>
      </c>
      <c r="O10" s="10"/>
      <c r="P10" s="10"/>
      <c r="Q10" s="5"/>
      <c r="R10" s="3" t="s">
        <v>513</v>
      </c>
      <c r="S10" s="3">
        <v>9</v>
      </c>
      <c r="T10" s="3" t="s">
        <v>489</v>
      </c>
      <c r="U10" s="3" t="s">
        <v>4</v>
      </c>
      <c r="V10" s="3" t="s">
        <v>490</v>
      </c>
      <c r="W10" s="3" t="s">
        <v>491</v>
      </c>
    </row>
    <row r="11" spans="1:23" hidden="1" x14ac:dyDescent="0.2">
      <c r="A11" s="3" t="str">
        <f t="shared" si="0"/>
        <v>20000-002</v>
      </c>
      <c r="B11" s="4">
        <f t="shared" si="1"/>
        <v>10</v>
      </c>
      <c r="C11" s="3" t="s">
        <v>49</v>
      </c>
      <c r="D11" s="3" t="str">
        <f t="shared" si="2"/>
        <v>Dan Monbrod</v>
      </c>
      <c r="E11" s="3" t="s">
        <v>653</v>
      </c>
      <c r="F11" s="3">
        <v>3</v>
      </c>
      <c r="G11" s="3" t="s">
        <v>386</v>
      </c>
      <c r="I11" s="3" t="s">
        <v>654</v>
      </c>
      <c r="L11" s="10"/>
      <c r="M11" s="10"/>
      <c r="N11" s="10">
        <v>5</v>
      </c>
      <c r="O11" s="10"/>
      <c r="P11" s="10"/>
      <c r="Q11" s="5"/>
      <c r="R11" s="3" t="s">
        <v>513</v>
      </c>
      <c r="S11" s="3">
        <v>10</v>
      </c>
      <c r="T11" s="3" t="s">
        <v>492</v>
      </c>
      <c r="U11" s="3" t="s">
        <v>24</v>
      </c>
      <c r="V11" s="3" t="s">
        <v>493</v>
      </c>
      <c r="W11" s="3" t="s">
        <v>494</v>
      </c>
    </row>
    <row r="12" spans="1:23" hidden="1" x14ac:dyDescent="0.2">
      <c r="A12" s="3" t="str">
        <f t="shared" si="0"/>
        <v>20000-002</v>
      </c>
      <c r="B12" s="4">
        <f t="shared" si="1"/>
        <v>11</v>
      </c>
      <c r="C12" s="3" t="s">
        <v>49</v>
      </c>
      <c r="D12" s="3" t="str">
        <f t="shared" si="2"/>
        <v>Luis* Perez</v>
      </c>
      <c r="E12" s="3" t="s">
        <v>655</v>
      </c>
      <c r="F12" s="3">
        <v>6</v>
      </c>
      <c r="G12" s="3" t="s">
        <v>382</v>
      </c>
      <c r="I12" s="3" t="s">
        <v>657</v>
      </c>
      <c r="J12" s="3" t="s">
        <v>14</v>
      </c>
      <c r="L12" s="10"/>
      <c r="M12" s="10"/>
      <c r="N12" s="10">
        <v>3</v>
      </c>
      <c r="O12" s="10"/>
      <c r="P12" s="10"/>
      <c r="Q12" s="5"/>
      <c r="R12" s="3" t="s">
        <v>513</v>
      </c>
      <c r="S12" s="3">
        <v>11</v>
      </c>
      <c r="T12" s="3" t="s">
        <v>495</v>
      </c>
      <c r="U12" s="3" t="s">
        <v>186</v>
      </c>
      <c r="V12" s="3" t="s">
        <v>496</v>
      </c>
      <c r="W12" s="3" t="s">
        <v>497</v>
      </c>
    </row>
    <row r="13" spans="1:23" hidden="1" x14ac:dyDescent="0.2">
      <c r="A13" s="3" t="str">
        <f t="shared" si="0"/>
        <v>20000-002</v>
      </c>
      <c r="B13" s="4">
        <f t="shared" si="1"/>
        <v>12</v>
      </c>
      <c r="C13" s="3" t="s">
        <v>49</v>
      </c>
      <c r="D13" s="3" t="str">
        <f t="shared" si="2"/>
        <v>Robin Pobanz-Pawlak</v>
      </c>
      <c r="E13" s="3" t="s">
        <v>637</v>
      </c>
      <c r="F13" s="3">
        <v>3</v>
      </c>
      <c r="G13" s="3" t="s">
        <v>381</v>
      </c>
      <c r="I13" s="3" t="s">
        <v>654</v>
      </c>
      <c r="J13" s="3" t="s">
        <v>14</v>
      </c>
      <c r="L13" s="10"/>
      <c r="M13" s="10"/>
      <c r="N13" s="10">
        <v>1</v>
      </c>
      <c r="O13" s="10"/>
      <c r="P13" s="10"/>
      <c r="Q13" s="5"/>
      <c r="R13" s="3" t="s">
        <v>513</v>
      </c>
      <c r="S13" s="3">
        <v>12</v>
      </c>
      <c r="T13" s="3" t="s">
        <v>498</v>
      </c>
      <c r="U13" s="3" t="s">
        <v>499</v>
      </c>
      <c r="V13" s="3" t="s">
        <v>500</v>
      </c>
      <c r="W13" s="3" t="s">
        <v>501</v>
      </c>
    </row>
    <row r="14" spans="1:23" hidden="1" x14ac:dyDescent="0.2">
      <c r="A14" s="3" t="str">
        <f t="shared" si="0"/>
        <v>20000-002</v>
      </c>
      <c r="B14" s="4">
        <f t="shared" si="1"/>
        <v>13</v>
      </c>
      <c r="C14" s="3" t="s">
        <v>49</v>
      </c>
      <c r="D14" s="3" t="str">
        <f t="shared" si="2"/>
        <v>Amatullah Sajida</v>
      </c>
      <c r="E14" s="3" t="str">
        <f t="shared" si="3"/>
        <v>Amatullah</v>
      </c>
      <c r="F14" s="3">
        <v>4</v>
      </c>
      <c r="G14" s="3" t="s">
        <v>384</v>
      </c>
      <c r="I14" s="3" t="s">
        <v>661</v>
      </c>
      <c r="L14" s="10"/>
      <c r="M14" s="10"/>
      <c r="N14" s="10">
        <v>3</v>
      </c>
      <c r="O14" s="10"/>
      <c r="P14" s="10"/>
      <c r="Q14" s="5"/>
      <c r="R14" s="3" t="s">
        <v>513</v>
      </c>
      <c r="S14" s="3">
        <v>13</v>
      </c>
      <c r="T14" s="3" t="s">
        <v>502</v>
      </c>
      <c r="U14" s="3" t="s">
        <v>503</v>
      </c>
      <c r="V14" s="3" t="s">
        <v>504</v>
      </c>
      <c r="W14" s="3" t="s">
        <v>505</v>
      </c>
    </row>
    <row r="15" spans="1:23" hidden="1" x14ac:dyDescent="0.2">
      <c r="A15" s="3" t="str">
        <f t="shared" si="0"/>
        <v>20000-002</v>
      </c>
      <c r="B15" s="4">
        <f t="shared" si="1"/>
        <v>14</v>
      </c>
      <c r="C15" s="3" t="s">
        <v>49</v>
      </c>
      <c r="D15" s="3" t="str">
        <f t="shared" si="2"/>
        <v>Nicholas Stanislaus</v>
      </c>
      <c r="E15" s="3" t="str">
        <f t="shared" si="3"/>
        <v>Nicholas</v>
      </c>
      <c r="F15" s="3">
        <v>6</v>
      </c>
      <c r="G15" s="3" t="s">
        <v>383</v>
      </c>
      <c r="I15" s="3" t="s">
        <v>657</v>
      </c>
      <c r="L15" s="10"/>
      <c r="M15" s="10"/>
      <c r="N15" s="10">
        <v>5</v>
      </c>
      <c r="O15" s="10"/>
      <c r="P15" s="10"/>
      <c r="Q15" s="5"/>
      <c r="R15" s="3" t="s">
        <v>513</v>
      </c>
      <c r="S15" s="3">
        <v>14</v>
      </c>
      <c r="T15" s="3" t="s">
        <v>506</v>
      </c>
      <c r="U15" s="3" t="s">
        <v>32</v>
      </c>
      <c r="V15" s="3" t="s">
        <v>507</v>
      </c>
      <c r="W15" s="3" t="s">
        <v>508</v>
      </c>
    </row>
    <row r="16" spans="1:23" hidden="1" x14ac:dyDescent="0.2">
      <c r="A16" s="3" t="str">
        <f t="shared" si="0"/>
        <v>20000-002</v>
      </c>
      <c r="B16" s="4">
        <f t="shared" si="1"/>
        <v>15</v>
      </c>
      <c r="C16" s="3" t="s">
        <v>49</v>
      </c>
      <c r="D16" s="3" t="str">
        <f t="shared" si="2"/>
        <v>Aaron Wilson Perez</v>
      </c>
      <c r="E16" s="3" t="str">
        <f t="shared" si="3"/>
        <v>Aaron</v>
      </c>
      <c r="F16" s="3">
        <v>2</v>
      </c>
      <c r="G16" s="3" t="s">
        <v>383</v>
      </c>
      <c r="I16" s="3" t="s">
        <v>636</v>
      </c>
      <c r="J16" s="3" t="s">
        <v>14</v>
      </c>
      <c r="L16" s="10"/>
      <c r="M16" s="10"/>
      <c r="N16" s="10">
        <v>1</v>
      </c>
      <c r="O16" s="10"/>
      <c r="P16" s="10"/>
      <c r="Q16" s="5"/>
      <c r="R16" s="3" t="s">
        <v>513</v>
      </c>
      <c r="S16" s="3">
        <v>15</v>
      </c>
      <c r="T16" s="3" t="s">
        <v>509</v>
      </c>
      <c r="U16" s="3" t="s">
        <v>510</v>
      </c>
      <c r="V16" s="3" t="s">
        <v>511</v>
      </c>
      <c r="W16" s="3" t="s">
        <v>512</v>
      </c>
    </row>
    <row r="17" spans="1:23" hidden="1" x14ac:dyDescent="0.2">
      <c r="A17" s="3" t="str">
        <f t="shared" ref="A17:A45" si="4">RIGHT(R17,9)</f>
        <v>44000-001</v>
      </c>
      <c r="B17" s="4">
        <f t="shared" ref="B17:B45" si="5">S17</f>
        <v>16</v>
      </c>
      <c r="C17" s="3" t="s">
        <v>49</v>
      </c>
      <c r="D17" s="3" t="str">
        <f t="shared" ref="D17:D45" si="6">CONCATENATE(E17," ",T17)</f>
        <v>Olivia Adamic</v>
      </c>
      <c r="E17" s="3" t="str">
        <f t="shared" ref="E17:E45" si="7">U17</f>
        <v>Olivia</v>
      </c>
      <c r="F17" s="3">
        <v>5</v>
      </c>
      <c r="G17" s="3" t="s">
        <v>381</v>
      </c>
      <c r="I17" s="3" t="s">
        <v>646</v>
      </c>
      <c r="J17" s="3" t="s">
        <v>673</v>
      </c>
      <c r="L17" s="10" t="str">
        <f>Products!$A$6</f>
        <v>SyllliMa</v>
      </c>
      <c r="M17" s="22" t="s">
        <v>669</v>
      </c>
      <c r="N17" s="10">
        <v>4</v>
      </c>
      <c r="O17" s="10"/>
      <c r="P17" s="10"/>
      <c r="Q17" s="5"/>
      <c r="R17" s="3" t="s">
        <v>607</v>
      </c>
      <c r="S17" s="3">
        <v>16</v>
      </c>
      <c r="T17" s="3" t="s">
        <v>514</v>
      </c>
      <c r="U17" s="3" t="s">
        <v>515</v>
      </c>
      <c r="V17" s="3" t="s">
        <v>516</v>
      </c>
      <c r="W17" s="3" t="s">
        <v>517</v>
      </c>
    </row>
    <row r="18" spans="1:23" hidden="1" x14ac:dyDescent="0.2">
      <c r="A18" s="3" t="str">
        <f t="shared" si="4"/>
        <v>44000-001</v>
      </c>
      <c r="B18" s="4">
        <f t="shared" si="5"/>
        <v>17</v>
      </c>
      <c r="C18" s="3" t="s">
        <v>49</v>
      </c>
      <c r="D18" s="3" t="str">
        <f t="shared" si="6"/>
        <v>Isaac Benka</v>
      </c>
      <c r="E18" s="3" t="str">
        <f t="shared" si="7"/>
        <v>Isaac</v>
      </c>
      <c r="F18" s="3">
        <v>2</v>
      </c>
      <c r="G18" s="3" t="s">
        <v>382</v>
      </c>
      <c r="I18" s="3" t="s">
        <v>643</v>
      </c>
      <c r="L18" s="10" t="str">
        <f>Products!$A$5</f>
        <v>QuizMasterKahoot!</v>
      </c>
      <c r="M18" s="10" t="s">
        <v>668</v>
      </c>
      <c r="N18" s="10">
        <v>3</v>
      </c>
      <c r="O18" s="10" t="s">
        <v>680</v>
      </c>
      <c r="P18" s="10"/>
      <c r="Q18" s="5"/>
      <c r="R18" s="3" t="s">
        <v>607</v>
      </c>
      <c r="S18" s="3">
        <v>17</v>
      </c>
      <c r="T18" s="3" t="s">
        <v>518</v>
      </c>
      <c r="U18" s="3" t="s">
        <v>519</v>
      </c>
      <c r="V18" s="3" t="s">
        <v>520</v>
      </c>
      <c r="W18" s="3" t="s">
        <v>521</v>
      </c>
    </row>
    <row r="19" spans="1:23" hidden="1" x14ac:dyDescent="0.2">
      <c r="A19" s="3" t="str">
        <f t="shared" si="4"/>
        <v>44000-001</v>
      </c>
      <c r="B19" s="4">
        <f t="shared" si="5"/>
        <v>18</v>
      </c>
      <c r="C19" s="3" t="s">
        <v>49</v>
      </c>
      <c r="D19" s="3" t="str">
        <f t="shared" si="6"/>
        <v>Matt Bilinski</v>
      </c>
      <c r="E19" s="3" t="s">
        <v>34</v>
      </c>
      <c r="F19" s="3">
        <v>4</v>
      </c>
      <c r="G19" s="3" t="s">
        <v>382</v>
      </c>
      <c r="I19" s="3" t="s">
        <v>645</v>
      </c>
      <c r="J19" s="3" t="s">
        <v>44</v>
      </c>
      <c r="L19" s="10" t="s">
        <v>627</v>
      </c>
      <c r="M19" s="22" t="s">
        <v>669</v>
      </c>
      <c r="N19" s="10">
        <v>2</v>
      </c>
      <c r="O19" s="10"/>
      <c r="P19" s="10"/>
      <c r="Q19" s="5"/>
      <c r="R19" s="3" t="s">
        <v>607</v>
      </c>
      <c r="S19" s="3">
        <v>18</v>
      </c>
      <c r="T19" s="3" t="s">
        <v>522</v>
      </c>
      <c r="U19" s="3" t="s">
        <v>20</v>
      </c>
      <c r="V19" s="3" t="s">
        <v>523</v>
      </c>
      <c r="W19" s="3" t="s">
        <v>524</v>
      </c>
    </row>
    <row r="20" spans="1:23" hidden="1" x14ac:dyDescent="0.2">
      <c r="A20" s="3" t="str">
        <f t="shared" si="4"/>
        <v>44000-001</v>
      </c>
      <c r="B20" s="4">
        <f t="shared" si="5"/>
        <v>19</v>
      </c>
      <c r="C20" s="3" t="s">
        <v>49</v>
      </c>
      <c r="D20" s="3" t="str">
        <f t="shared" si="6"/>
        <v>Joshua Brown</v>
      </c>
      <c r="E20" s="3" t="s">
        <v>25</v>
      </c>
      <c r="F20" s="3">
        <v>5</v>
      </c>
      <c r="G20" s="3" t="s">
        <v>384</v>
      </c>
      <c r="I20" s="3" t="s">
        <v>646</v>
      </c>
      <c r="L20" s="10" t="str">
        <f>Products!$A$6</f>
        <v>SyllliMa</v>
      </c>
      <c r="M20" s="22" t="s">
        <v>669</v>
      </c>
      <c r="N20" s="10">
        <v>2</v>
      </c>
      <c r="O20" s="10"/>
      <c r="P20" s="10"/>
      <c r="Q20" s="5"/>
      <c r="R20" s="3" t="s">
        <v>607</v>
      </c>
      <c r="S20" s="3">
        <v>19</v>
      </c>
      <c r="T20" s="3" t="s">
        <v>525</v>
      </c>
      <c r="U20" s="3" t="s">
        <v>25</v>
      </c>
      <c r="V20" s="3" t="s">
        <v>526</v>
      </c>
      <c r="W20" s="3" t="s">
        <v>527</v>
      </c>
    </row>
    <row r="21" spans="1:23" hidden="1" x14ac:dyDescent="0.2">
      <c r="A21" s="3" t="str">
        <f t="shared" si="4"/>
        <v>44000-001</v>
      </c>
      <c r="B21" s="4">
        <f t="shared" si="5"/>
        <v>20</v>
      </c>
      <c r="C21" s="3" t="s">
        <v>49</v>
      </c>
      <c r="D21" s="3" t="str">
        <f t="shared" si="6"/>
        <v>Gabe Carlson</v>
      </c>
      <c r="E21" s="3" t="s">
        <v>647</v>
      </c>
      <c r="F21" s="3">
        <v>6</v>
      </c>
      <c r="G21" s="3" t="s">
        <v>384</v>
      </c>
      <c r="I21" s="3" t="s">
        <v>649</v>
      </c>
      <c r="J21" s="3" t="s">
        <v>674</v>
      </c>
      <c r="L21" s="10" t="str">
        <f>Products!$A$3</f>
        <v>ECaMS Billboard</v>
      </c>
      <c r="M21" s="22" t="s">
        <v>668</v>
      </c>
      <c r="N21" s="10">
        <v>2</v>
      </c>
      <c r="O21" s="10"/>
      <c r="P21" s="10"/>
      <c r="Q21" s="5"/>
      <c r="R21" s="3" t="s">
        <v>607</v>
      </c>
      <c r="S21" s="3">
        <v>20</v>
      </c>
      <c r="T21" s="3" t="s">
        <v>528</v>
      </c>
      <c r="U21" s="3" t="s">
        <v>529</v>
      </c>
      <c r="V21" s="3" t="s">
        <v>530</v>
      </c>
      <c r="W21" s="3" t="s">
        <v>531</v>
      </c>
    </row>
    <row r="22" spans="1:23" hidden="1" x14ac:dyDescent="0.2">
      <c r="A22" s="3" t="str">
        <f t="shared" si="4"/>
        <v>44000-001</v>
      </c>
      <c r="B22" s="4">
        <f t="shared" si="5"/>
        <v>21</v>
      </c>
      <c r="C22" s="3" t="s">
        <v>49</v>
      </c>
      <c r="D22" s="3" t="str">
        <f t="shared" si="6"/>
        <v>Justin Cordero</v>
      </c>
      <c r="E22" s="3" t="str">
        <f t="shared" si="7"/>
        <v>Justin</v>
      </c>
      <c r="F22" s="3">
        <v>5</v>
      </c>
      <c r="G22" s="3" t="s">
        <v>386</v>
      </c>
      <c r="I22" s="7" t="s">
        <v>649</v>
      </c>
      <c r="J22" s="3" t="s">
        <v>673</v>
      </c>
      <c r="L22" s="20" t="s">
        <v>83</v>
      </c>
      <c r="M22" s="10" t="s">
        <v>668</v>
      </c>
      <c r="N22" s="10">
        <v>3</v>
      </c>
      <c r="O22" s="10"/>
      <c r="P22" s="10"/>
      <c r="Q22" s="5"/>
      <c r="R22" s="3" t="s">
        <v>607</v>
      </c>
      <c r="S22" s="3">
        <v>21</v>
      </c>
      <c r="T22" s="3" t="s">
        <v>532</v>
      </c>
      <c r="U22" s="3" t="s">
        <v>330</v>
      </c>
      <c r="V22" s="3" t="s">
        <v>533</v>
      </c>
      <c r="W22" s="3" t="s">
        <v>534</v>
      </c>
    </row>
    <row r="23" spans="1:23" hidden="1" x14ac:dyDescent="0.2">
      <c r="A23" s="3" t="str">
        <f t="shared" si="4"/>
        <v>44000-001</v>
      </c>
      <c r="B23" s="4">
        <f t="shared" si="5"/>
        <v>22</v>
      </c>
      <c r="C23" s="3" t="s">
        <v>49</v>
      </c>
      <c r="D23" s="3" t="str">
        <f t="shared" si="6"/>
        <v>Kevin Danowski</v>
      </c>
      <c r="E23" s="3" t="str">
        <f t="shared" si="7"/>
        <v>Kevin</v>
      </c>
      <c r="F23" s="3">
        <v>5</v>
      </c>
      <c r="G23" s="3" t="s">
        <v>382</v>
      </c>
      <c r="I23" s="3" t="s">
        <v>646</v>
      </c>
      <c r="L23" s="10" t="str">
        <f>Products!$A$6</f>
        <v>SyllliMa</v>
      </c>
      <c r="M23" s="22" t="s">
        <v>669</v>
      </c>
      <c r="N23" s="10">
        <v>2</v>
      </c>
      <c r="O23" s="10"/>
      <c r="P23" s="10"/>
      <c r="Q23" s="5"/>
      <c r="R23" s="3" t="s">
        <v>607</v>
      </c>
      <c r="S23" s="3">
        <v>22</v>
      </c>
      <c r="T23" s="3" t="s">
        <v>535</v>
      </c>
      <c r="U23" s="3" t="s">
        <v>27</v>
      </c>
      <c r="V23" s="3" t="s">
        <v>536</v>
      </c>
      <c r="W23" s="3" t="s">
        <v>537</v>
      </c>
    </row>
    <row r="24" spans="1:23" hidden="1" x14ac:dyDescent="0.2">
      <c r="A24" s="3" t="str">
        <f t="shared" si="4"/>
        <v>44000-001</v>
      </c>
      <c r="B24" s="4">
        <f t="shared" si="5"/>
        <v>23</v>
      </c>
      <c r="C24" s="3" t="s">
        <v>49</v>
      </c>
      <c r="D24" s="3" t="str">
        <f t="shared" si="6"/>
        <v>Ryan Dodson</v>
      </c>
      <c r="E24" s="3" t="str">
        <f t="shared" si="7"/>
        <v>Ryan</v>
      </c>
      <c r="F24" s="3">
        <v>6</v>
      </c>
      <c r="G24" s="3" t="s">
        <v>382</v>
      </c>
      <c r="I24" s="3" t="s">
        <v>649</v>
      </c>
      <c r="J24" s="3" t="s">
        <v>676</v>
      </c>
      <c r="L24" s="10" t="str">
        <f>Products!$A$3</f>
        <v>ECaMS Billboard</v>
      </c>
      <c r="M24" s="10"/>
      <c r="N24" s="10">
        <v>3</v>
      </c>
      <c r="O24" s="10"/>
      <c r="P24" s="10"/>
      <c r="Q24" s="5"/>
      <c r="R24" s="3" t="s">
        <v>607</v>
      </c>
      <c r="S24" s="3">
        <v>23</v>
      </c>
      <c r="T24" s="3" t="s">
        <v>538</v>
      </c>
      <c r="U24" s="3" t="s">
        <v>23</v>
      </c>
      <c r="V24" s="3" t="s">
        <v>539</v>
      </c>
      <c r="W24" s="3" t="s">
        <v>540</v>
      </c>
    </row>
    <row r="25" spans="1:23" hidden="1" x14ac:dyDescent="0.2">
      <c r="A25" s="3" t="str">
        <f t="shared" si="4"/>
        <v>44000-001</v>
      </c>
      <c r="B25" s="4">
        <f t="shared" si="5"/>
        <v>24</v>
      </c>
      <c r="C25" s="3" t="s">
        <v>49</v>
      </c>
      <c r="D25" s="3" t="str">
        <f t="shared" si="6"/>
        <v>Stephen Feddes</v>
      </c>
      <c r="E25" s="3" t="str">
        <f t="shared" si="7"/>
        <v>Stephen</v>
      </c>
      <c r="F25" s="3">
        <v>6</v>
      </c>
      <c r="G25" s="3" t="s">
        <v>406</v>
      </c>
      <c r="I25" s="3" t="s">
        <v>671</v>
      </c>
      <c r="J25" s="3" t="s">
        <v>44</v>
      </c>
      <c r="L25" s="10" t="s">
        <v>670</v>
      </c>
      <c r="M25" s="10" t="s">
        <v>667</v>
      </c>
      <c r="N25" s="10">
        <v>1</v>
      </c>
      <c r="O25" s="10"/>
      <c r="P25" s="10"/>
      <c r="Q25" s="5"/>
      <c r="R25" s="3" t="s">
        <v>607</v>
      </c>
      <c r="S25" s="3">
        <v>24</v>
      </c>
      <c r="T25" s="3" t="s">
        <v>52</v>
      </c>
      <c r="U25" s="3" t="s">
        <v>53</v>
      </c>
      <c r="V25" s="3" t="s">
        <v>54</v>
      </c>
      <c r="W25" s="3" t="s">
        <v>55</v>
      </c>
    </row>
    <row r="26" spans="1:23" hidden="1" x14ac:dyDescent="0.2">
      <c r="A26" s="3" t="str">
        <f t="shared" si="4"/>
        <v>44000-001</v>
      </c>
      <c r="B26" s="4">
        <f t="shared" si="5"/>
        <v>25</v>
      </c>
      <c r="C26" s="3" t="s">
        <v>49</v>
      </c>
      <c r="D26" s="3" t="str">
        <f t="shared" si="6"/>
        <v>Jayrell Garcia</v>
      </c>
      <c r="E26" s="3" t="str">
        <f t="shared" si="7"/>
        <v>Jayrell</v>
      </c>
      <c r="F26" s="3">
        <v>1</v>
      </c>
      <c r="G26" s="3" t="s">
        <v>384</v>
      </c>
      <c r="I26" s="3" t="s">
        <v>632</v>
      </c>
      <c r="J26" s="3" t="s">
        <v>14</v>
      </c>
      <c r="L26" s="10" t="str">
        <f>Products!$A$4</f>
        <v>QuizMaster</v>
      </c>
      <c r="M26" s="10" t="s">
        <v>668</v>
      </c>
      <c r="N26" s="10">
        <v>3</v>
      </c>
      <c r="O26" s="10" t="s">
        <v>680</v>
      </c>
      <c r="P26" s="10"/>
      <c r="Q26" s="5"/>
      <c r="R26" s="3" t="s">
        <v>607</v>
      </c>
      <c r="S26" s="3">
        <v>25</v>
      </c>
      <c r="T26" s="3" t="s">
        <v>470</v>
      </c>
      <c r="U26" s="3" t="s">
        <v>541</v>
      </c>
      <c r="V26" s="3" t="s">
        <v>542</v>
      </c>
      <c r="W26" s="3" t="s">
        <v>543</v>
      </c>
    </row>
    <row r="27" spans="1:23" hidden="1" x14ac:dyDescent="0.2">
      <c r="A27" s="3" t="str">
        <f t="shared" si="4"/>
        <v>44000-001</v>
      </c>
      <c r="B27" s="4">
        <f t="shared" si="5"/>
        <v>26</v>
      </c>
      <c r="C27" s="3" t="s">
        <v>49</v>
      </c>
      <c r="D27" s="3" t="str">
        <f t="shared" si="6"/>
        <v>Brian Gutt</v>
      </c>
      <c r="E27" s="3" t="str">
        <f t="shared" si="7"/>
        <v>Brian</v>
      </c>
      <c r="F27" s="3">
        <v>1</v>
      </c>
      <c r="G27" s="3" t="s">
        <v>382</v>
      </c>
      <c r="I27" s="3" t="s">
        <v>632</v>
      </c>
      <c r="J27" s="3" t="s">
        <v>674</v>
      </c>
      <c r="L27" s="10" t="str">
        <f>Products!$A$4</f>
        <v>QuizMaster</v>
      </c>
      <c r="M27" s="10" t="s">
        <v>668</v>
      </c>
      <c r="N27" s="10">
        <v>1</v>
      </c>
      <c r="O27" s="10" t="s">
        <v>680</v>
      </c>
      <c r="P27" s="10"/>
      <c r="Q27" s="5"/>
      <c r="R27" s="3" t="s">
        <v>607</v>
      </c>
      <c r="S27" s="3">
        <v>26</v>
      </c>
      <c r="T27" s="3" t="s">
        <v>544</v>
      </c>
      <c r="U27" s="3" t="s">
        <v>51</v>
      </c>
      <c r="V27" s="3" t="s">
        <v>545</v>
      </c>
      <c r="W27" s="3" t="s">
        <v>546</v>
      </c>
    </row>
    <row r="28" spans="1:23" hidden="1" x14ac:dyDescent="0.2">
      <c r="A28" s="3" t="str">
        <f t="shared" si="4"/>
        <v>44000-001</v>
      </c>
      <c r="B28" s="4">
        <f t="shared" si="5"/>
        <v>27</v>
      </c>
      <c r="C28" s="3" t="s">
        <v>49</v>
      </c>
      <c r="D28" s="3" t="str">
        <f t="shared" si="6"/>
        <v>Ryan Hinkle</v>
      </c>
      <c r="E28" s="3" t="str">
        <f t="shared" si="7"/>
        <v>Ryan</v>
      </c>
      <c r="F28" s="3">
        <v>6</v>
      </c>
      <c r="G28" s="3" t="s">
        <v>648</v>
      </c>
      <c r="I28" s="3" t="s">
        <v>649</v>
      </c>
      <c r="L28" s="10" t="str">
        <f>Products!$A$3</f>
        <v>ECaMS Billboard</v>
      </c>
      <c r="M28" s="22" t="s">
        <v>668</v>
      </c>
      <c r="N28" s="10">
        <v>3</v>
      </c>
      <c r="O28" s="10"/>
      <c r="P28" s="10"/>
      <c r="Q28" s="5"/>
      <c r="R28" s="3" t="s">
        <v>607</v>
      </c>
      <c r="S28" s="3">
        <v>27</v>
      </c>
      <c r="T28" s="3" t="s">
        <v>547</v>
      </c>
      <c r="U28" s="3" t="s">
        <v>23</v>
      </c>
      <c r="V28" s="3" t="s">
        <v>548</v>
      </c>
      <c r="W28" s="3" t="s">
        <v>549</v>
      </c>
    </row>
    <row r="29" spans="1:23" hidden="1" x14ac:dyDescent="0.2">
      <c r="A29" s="3" t="str">
        <f t="shared" si="4"/>
        <v>44000-001</v>
      </c>
      <c r="B29" s="4">
        <f t="shared" si="5"/>
        <v>28</v>
      </c>
      <c r="C29" s="3" t="s">
        <v>49</v>
      </c>
      <c r="D29" s="3" t="str">
        <f t="shared" si="6"/>
        <v>Daniel Jazowski</v>
      </c>
      <c r="E29" s="3" t="str">
        <f t="shared" si="7"/>
        <v>Daniel</v>
      </c>
      <c r="F29" s="3">
        <v>1</v>
      </c>
      <c r="G29" s="3" t="s">
        <v>383</v>
      </c>
      <c r="I29" s="3" t="s">
        <v>632</v>
      </c>
      <c r="J29" s="3" t="s">
        <v>44</v>
      </c>
      <c r="L29" s="10" t="str">
        <f>Products!$A$4</f>
        <v>QuizMaster</v>
      </c>
      <c r="M29" s="10" t="s">
        <v>668</v>
      </c>
      <c r="N29" s="10">
        <v>2</v>
      </c>
      <c r="O29" s="10" t="s">
        <v>680</v>
      </c>
      <c r="P29" s="10"/>
      <c r="Q29" s="5"/>
      <c r="R29" s="3" t="s">
        <v>607</v>
      </c>
      <c r="S29" s="3">
        <v>28</v>
      </c>
      <c r="T29" s="3" t="s">
        <v>550</v>
      </c>
      <c r="U29" s="3" t="s">
        <v>24</v>
      </c>
      <c r="V29" s="3" t="s">
        <v>551</v>
      </c>
      <c r="W29" s="3" t="s">
        <v>552</v>
      </c>
    </row>
    <row r="30" spans="1:23" hidden="1" x14ac:dyDescent="0.2">
      <c r="A30" s="3" t="str">
        <f t="shared" si="4"/>
        <v>44000-001</v>
      </c>
      <c r="B30" s="4">
        <f t="shared" si="5"/>
        <v>29</v>
      </c>
      <c r="C30" s="3" t="s">
        <v>49</v>
      </c>
      <c r="D30" s="3" t="str">
        <f t="shared" si="6"/>
        <v>Syver Klungsoyr</v>
      </c>
      <c r="E30" s="3" t="s">
        <v>626</v>
      </c>
      <c r="F30" s="3">
        <v>2</v>
      </c>
      <c r="G30" s="3" t="s">
        <v>386</v>
      </c>
      <c r="I30" s="3" t="s">
        <v>643</v>
      </c>
      <c r="L30" s="10" t="str">
        <f>Products!$A$5</f>
        <v>QuizMasterKahoot!</v>
      </c>
      <c r="M30" s="10" t="s">
        <v>667</v>
      </c>
      <c r="N30" s="10">
        <v>4</v>
      </c>
      <c r="O30" s="10" t="s">
        <v>680</v>
      </c>
      <c r="P30" s="10"/>
      <c r="Q30" s="5"/>
      <c r="R30" s="3" t="s">
        <v>607</v>
      </c>
      <c r="S30" s="3">
        <v>29</v>
      </c>
      <c r="T30" s="3" t="s">
        <v>553</v>
      </c>
      <c r="U30" s="3" t="s">
        <v>554</v>
      </c>
      <c r="V30" s="3" t="s">
        <v>555</v>
      </c>
      <c r="W30" s="3" t="s">
        <v>556</v>
      </c>
    </row>
    <row r="31" spans="1:23" hidden="1" x14ac:dyDescent="0.2">
      <c r="A31" s="3" t="str">
        <f t="shared" si="4"/>
        <v>44000-001</v>
      </c>
      <c r="B31" s="4">
        <f t="shared" si="5"/>
        <v>30</v>
      </c>
      <c r="C31" s="3" t="s">
        <v>49</v>
      </c>
      <c r="D31" s="3" t="str">
        <f t="shared" si="6"/>
        <v>Morgan Krupp</v>
      </c>
      <c r="E31" s="3" t="str">
        <f t="shared" si="7"/>
        <v>Morgan</v>
      </c>
      <c r="F31" s="3">
        <v>2</v>
      </c>
      <c r="G31" s="3" t="s">
        <v>381</v>
      </c>
      <c r="I31" s="3" t="s">
        <v>643</v>
      </c>
      <c r="J31" s="3" t="s">
        <v>673</v>
      </c>
      <c r="L31" s="10" t="str">
        <f>Products!$A$5</f>
        <v>QuizMasterKahoot!</v>
      </c>
      <c r="M31" s="10" t="s">
        <v>668</v>
      </c>
      <c r="N31" s="10">
        <v>3</v>
      </c>
      <c r="O31" s="10" t="s">
        <v>680</v>
      </c>
      <c r="P31" s="10"/>
      <c r="Q31" s="5"/>
      <c r="R31" s="3" t="s">
        <v>607</v>
      </c>
      <c r="S31" s="3">
        <v>30</v>
      </c>
      <c r="T31" s="3" t="s">
        <v>557</v>
      </c>
      <c r="U31" s="3" t="s">
        <v>558</v>
      </c>
      <c r="V31" s="3" t="s">
        <v>559</v>
      </c>
      <c r="W31" s="3" t="s">
        <v>560</v>
      </c>
    </row>
    <row r="32" spans="1:23" hidden="1" x14ac:dyDescent="0.2">
      <c r="A32" s="3" t="str">
        <f t="shared" si="4"/>
        <v>44000-001</v>
      </c>
      <c r="B32" s="4">
        <f t="shared" si="5"/>
        <v>31</v>
      </c>
      <c r="C32" s="3" t="s">
        <v>49</v>
      </c>
      <c r="D32" s="3" t="str">
        <f t="shared" si="6"/>
        <v>Hima Madhavan</v>
      </c>
      <c r="E32" s="3" t="str">
        <f t="shared" si="7"/>
        <v>Hima</v>
      </c>
      <c r="F32" s="3">
        <v>1</v>
      </c>
      <c r="G32" s="3" t="s">
        <v>386</v>
      </c>
      <c r="I32" s="3" t="s">
        <v>632</v>
      </c>
      <c r="J32" s="3" t="s">
        <v>673</v>
      </c>
      <c r="L32" s="10" t="str">
        <f>Products!$A$4</f>
        <v>QuizMaster</v>
      </c>
      <c r="M32" s="10" t="s">
        <v>668</v>
      </c>
      <c r="N32" s="10">
        <v>2</v>
      </c>
      <c r="O32" s="10" t="s">
        <v>680</v>
      </c>
      <c r="P32" s="10"/>
      <c r="Q32" s="5"/>
      <c r="R32" s="3" t="s">
        <v>607</v>
      </c>
      <c r="S32" s="3">
        <v>31</v>
      </c>
      <c r="T32" s="3" t="s">
        <v>561</v>
      </c>
      <c r="U32" s="3" t="s">
        <v>562</v>
      </c>
      <c r="V32" s="3" t="s">
        <v>563</v>
      </c>
      <c r="W32" s="3" t="s">
        <v>564</v>
      </c>
    </row>
    <row r="33" spans="1:23" hidden="1" x14ac:dyDescent="0.2">
      <c r="A33" s="3" t="str">
        <f t="shared" si="4"/>
        <v>44000-001</v>
      </c>
      <c r="B33" s="4">
        <f t="shared" si="5"/>
        <v>32</v>
      </c>
      <c r="C33" s="3" t="s">
        <v>418</v>
      </c>
      <c r="D33" s="3" t="str">
        <f t="shared" si="6"/>
        <v>Ithalo Mercado</v>
      </c>
      <c r="E33" s="3" t="str">
        <f t="shared" si="7"/>
        <v>Ithalo</v>
      </c>
      <c r="F33" s="25"/>
      <c r="G33" s="25"/>
      <c r="H33" s="26"/>
      <c r="I33" s="25"/>
      <c r="J33" s="25"/>
      <c r="L33" s="26"/>
      <c r="M33" s="26"/>
      <c r="N33" s="26"/>
      <c r="O33" s="26"/>
      <c r="P33" s="26"/>
      <c r="Q33" s="5"/>
      <c r="R33" s="3" t="s">
        <v>607</v>
      </c>
      <c r="S33" s="3">
        <v>32</v>
      </c>
      <c r="T33" s="3" t="s">
        <v>565</v>
      </c>
      <c r="U33" s="3" t="s">
        <v>566</v>
      </c>
      <c r="V33" s="3" t="s">
        <v>567</v>
      </c>
      <c r="W33" s="3" t="s">
        <v>568</v>
      </c>
    </row>
    <row r="34" spans="1:23" hidden="1" x14ac:dyDescent="0.2">
      <c r="A34" s="3" t="str">
        <f t="shared" si="4"/>
        <v>44000-001</v>
      </c>
      <c r="B34" s="4">
        <f t="shared" si="5"/>
        <v>33</v>
      </c>
      <c r="C34" s="3" t="s">
        <v>49</v>
      </c>
      <c r="D34" s="3" t="str">
        <f t="shared" si="6"/>
        <v>Matt Obrochta</v>
      </c>
      <c r="E34" s="3" t="s">
        <v>34</v>
      </c>
      <c r="F34" s="3">
        <v>4</v>
      </c>
      <c r="G34" s="3" t="s">
        <v>386</v>
      </c>
      <c r="I34" s="3" t="s">
        <v>645</v>
      </c>
      <c r="J34" s="3" t="s">
        <v>673</v>
      </c>
      <c r="L34" s="10" t="s">
        <v>627</v>
      </c>
      <c r="M34" s="22" t="s">
        <v>669</v>
      </c>
      <c r="N34" s="10">
        <v>4</v>
      </c>
      <c r="O34" s="10"/>
      <c r="P34" s="10"/>
      <c r="Q34" s="5"/>
      <c r="R34" s="3" t="s">
        <v>607</v>
      </c>
      <c r="S34" s="3">
        <v>33</v>
      </c>
      <c r="T34" s="3" t="s">
        <v>569</v>
      </c>
      <c r="U34" s="3" t="s">
        <v>570</v>
      </c>
      <c r="V34" s="3" t="s">
        <v>571</v>
      </c>
      <c r="W34" s="3" t="s">
        <v>572</v>
      </c>
    </row>
    <row r="35" spans="1:23" hidden="1" x14ac:dyDescent="0.2">
      <c r="A35" s="3" t="str">
        <f t="shared" si="4"/>
        <v>44000-001</v>
      </c>
      <c r="B35" s="4">
        <f t="shared" si="5"/>
        <v>34</v>
      </c>
      <c r="C35" s="3" t="s">
        <v>49</v>
      </c>
      <c r="D35" s="3" t="str">
        <f t="shared" si="6"/>
        <v>Nico Paredes</v>
      </c>
      <c r="E35" s="3" t="s">
        <v>644</v>
      </c>
      <c r="F35" s="3">
        <v>3</v>
      </c>
      <c r="G35" s="3" t="s">
        <v>386</v>
      </c>
      <c r="I35" s="3" t="s">
        <v>671</v>
      </c>
      <c r="J35" s="3" t="s">
        <v>677</v>
      </c>
      <c r="L35" s="10" t="s">
        <v>670</v>
      </c>
      <c r="M35" s="22" t="s">
        <v>669</v>
      </c>
      <c r="N35" s="10">
        <v>3</v>
      </c>
      <c r="O35" s="10"/>
      <c r="P35" s="10"/>
      <c r="Q35" s="5"/>
      <c r="R35" s="3" t="s">
        <v>607</v>
      </c>
      <c r="S35" s="3">
        <v>34</v>
      </c>
      <c r="T35" s="3" t="s">
        <v>573</v>
      </c>
      <c r="U35" s="3" t="s">
        <v>574</v>
      </c>
      <c r="V35" s="3" t="s">
        <v>575</v>
      </c>
      <c r="W35" s="3" t="s">
        <v>576</v>
      </c>
    </row>
    <row r="36" spans="1:23" hidden="1" x14ac:dyDescent="0.2">
      <c r="A36" s="3" t="str">
        <f t="shared" si="4"/>
        <v>44000-001</v>
      </c>
      <c r="B36" s="4">
        <f t="shared" si="5"/>
        <v>35</v>
      </c>
      <c r="C36" s="3" t="s">
        <v>49</v>
      </c>
      <c r="D36" s="3" t="str">
        <f t="shared" si="6"/>
        <v>Julian Pizano</v>
      </c>
      <c r="E36" s="3" t="str">
        <f t="shared" si="7"/>
        <v>Julian</v>
      </c>
      <c r="F36" s="3">
        <v>3</v>
      </c>
      <c r="G36" s="3" t="s">
        <v>387</v>
      </c>
      <c r="I36" s="3" t="s">
        <v>671</v>
      </c>
      <c r="J36" s="3" t="s">
        <v>674</v>
      </c>
      <c r="L36" s="10" t="s">
        <v>670</v>
      </c>
      <c r="M36" s="10" t="s">
        <v>672</v>
      </c>
      <c r="N36" s="10">
        <v>3</v>
      </c>
      <c r="O36" s="10"/>
      <c r="P36" s="10"/>
      <c r="Q36" s="5"/>
      <c r="R36" s="3" t="s">
        <v>607</v>
      </c>
      <c r="S36" s="3">
        <v>35</v>
      </c>
      <c r="T36" s="3" t="s">
        <v>577</v>
      </c>
      <c r="U36" s="3" t="s">
        <v>478</v>
      </c>
      <c r="V36" s="3" t="s">
        <v>578</v>
      </c>
      <c r="W36" s="3" t="s">
        <v>579</v>
      </c>
    </row>
    <row r="37" spans="1:23" hidden="1" x14ac:dyDescent="0.2">
      <c r="A37" s="3" t="str">
        <f t="shared" si="4"/>
        <v>44000-001</v>
      </c>
      <c r="B37" s="4">
        <f t="shared" si="5"/>
        <v>36</v>
      </c>
      <c r="C37" s="3" t="s">
        <v>49</v>
      </c>
      <c r="D37" s="3" t="str">
        <f t="shared" si="6"/>
        <v>Logan Prasczewicz</v>
      </c>
      <c r="E37" s="3" t="str">
        <f t="shared" si="7"/>
        <v>Logan</v>
      </c>
      <c r="F37" s="3">
        <v>5</v>
      </c>
      <c r="G37" s="3" t="s">
        <v>383</v>
      </c>
      <c r="I37" s="3" t="s">
        <v>646</v>
      </c>
      <c r="J37" s="3" t="s">
        <v>14</v>
      </c>
      <c r="L37" s="10" t="str">
        <f>Products!$A$6</f>
        <v>SyllliMa</v>
      </c>
      <c r="M37" s="22" t="s">
        <v>669</v>
      </c>
      <c r="N37" s="10">
        <v>4</v>
      </c>
      <c r="O37" s="10"/>
      <c r="P37" s="10"/>
      <c r="Q37" s="5"/>
      <c r="R37" s="3" t="s">
        <v>607</v>
      </c>
      <c r="S37" s="3">
        <v>36</v>
      </c>
      <c r="T37" s="3" t="s">
        <v>580</v>
      </c>
      <c r="U37" s="3" t="s">
        <v>581</v>
      </c>
      <c r="V37" s="3" t="s">
        <v>582</v>
      </c>
      <c r="W37" s="3" t="s">
        <v>583</v>
      </c>
    </row>
    <row r="38" spans="1:23" hidden="1" x14ac:dyDescent="0.2">
      <c r="A38" s="3" t="str">
        <f t="shared" si="4"/>
        <v>44000-001</v>
      </c>
      <c r="B38" s="4">
        <f t="shared" si="5"/>
        <v>37</v>
      </c>
      <c r="C38" s="3" t="s">
        <v>49</v>
      </c>
      <c r="D38" s="3" t="str">
        <f t="shared" si="6"/>
        <v>Ivan Sanchez</v>
      </c>
      <c r="E38" s="3" t="str">
        <f t="shared" si="7"/>
        <v>Ivan</v>
      </c>
      <c r="F38" s="3">
        <v>4</v>
      </c>
      <c r="G38" s="3" t="s">
        <v>381</v>
      </c>
      <c r="I38" s="3" t="s">
        <v>645</v>
      </c>
      <c r="J38" s="3" t="s">
        <v>674</v>
      </c>
      <c r="L38" s="10" t="s">
        <v>627</v>
      </c>
      <c r="M38" s="22" t="s">
        <v>669</v>
      </c>
      <c r="N38" s="10">
        <v>1</v>
      </c>
      <c r="O38" s="10"/>
      <c r="P38" s="10"/>
      <c r="Q38" s="5"/>
      <c r="R38" s="3" t="s">
        <v>607</v>
      </c>
      <c r="S38" s="3">
        <v>37</v>
      </c>
      <c r="T38" s="3" t="s">
        <v>5</v>
      </c>
      <c r="U38" s="3" t="s">
        <v>584</v>
      </c>
      <c r="V38" s="3" t="s">
        <v>585</v>
      </c>
      <c r="W38" s="3" t="s">
        <v>586</v>
      </c>
    </row>
    <row r="39" spans="1:23" hidden="1" x14ac:dyDescent="0.2">
      <c r="A39" s="3" t="str">
        <f t="shared" si="4"/>
        <v>44000-001</v>
      </c>
      <c r="B39" s="4">
        <f t="shared" si="5"/>
        <v>38</v>
      </c>
      <c r="C39" s="3" t="s">
        <v>418</v>
      </c>
      <c r="D39" s="3" t="str">
        <f t="shared" si="6"/>
        <v>Moattar Siddiqui</v>
      </c>
      <c r="E39" s="3" t="str">
        <f t="shared" si="7"/>
        <v>Moattar</v>
      </c>
      <c r="F39" s="25"/>
      <c r="G39" s="25"/>
      <c r="H39" s="26"/>
      <c r="I39" s="25"/>
      <c r="J39" s="25"/>
      <c r="L39" s="26"/>
      <c r="M39" s="26"/>
      <c r="N39" s="26"/>
      <c r="O39" s="26"/>
      <c r="P39" s="26"/>
      <c r="Q39" s="5"/>
      <c r="R39" s="3" t="s">
        <v>607</v>
      </c>
      <c r="S39" s="3">
        <v>38</v>
      </c>
      <c r="T39" s="3" t="s">
        <v>587</v>
      </c>
      <c r="U39" s="3" t="s">
        <v>588</v>
      </c>
      <c r="V39" s="3" t="s">
        <v>589</v>
      </c>
      <c r="W39" s="3" t="s">
        <v>590</v>
      </c>
    </row>
    <row r="40" spans="1:23" hidden="1" x14ac:dyDescent="0.2">
      <c r="A40" s="3" t="str">
        <f t="shared" si="4"/>
        <v>44000-001</v>
      </c>
      <c r="B40" s="4">
        <f t="shared" si="5"/>
        <v>39</v>
      </c>
      <c r="C40" s="3" t="s">
        <v>49</v>
      </c>
      <c r="D40" s="3" t="str">
        <f t="shared" si="6"/>
        <v>Aaron Skonieczny</v>
      </c>
      <c r="E40" s="3" t="str">
        <f t="shared" si="7"/>
        <v>Aaron</v>
      </c>
      <c r="F40" s="3">
        <v>2</v>
      </c>
      <c r="G40" s="3" t="s">
        <v>383</v>
      </c>
      <c r="I40" s="3" t="s">
        <v>643</v>
      </c>
      <c r="J40" s="3" t="s">
        <v>675</v>
      </c>
      <c r="L40" s="10" t="str">
        <f>Products!$A$5</f>
        <v>QuizMasterKahoot!</v>
      </c>
      <c r="M40" s="10" t="s">
        <v>667</v>
      </c>
      <c r="N40" s="10">
        <v>1</v>
      </c>
      <c r="O40" s="10" t="s">
        <v>680</v>
      </c>
      <c r="P40" s="10"/>
      <c r="Q40" s="5"/>
      <c r="R40" s="3" t="s">
        <v>607</v>
      </c>
      <c r="S40" s="3">
        <v>39</v>
      </c>
      <c r="T40" s="3" t="s">
        <v>591</v>
      </c>
      <c r="U40" s="3" t="s">
        <v>510</v>
      </c>
      <c r="V40" s="3" t="s">
        <v>592</v>
      </c>
      <c r="W40" s="3" t="s">
        <v>593</v>
      </c>
    </row>
    <row r="41" spans="1:23" hidden="1" x14ac:dyDescent="0.2">
      <c r="A41" s="3" t="str">
        <f t="shared" si="4"/>
        <v>44000-001</v>
      </c>
      <c r="B41" s="4">
        <f t="shared" si="5"/>
        <v>40</v>
      </c>
      <c r="C41" s="3" t="s">
        <v>49</v>
      </c>
      <c r="D41" s="3" t="str">
        <f t="shared" si="6"/>
        <v>Ben Smith</v>
      </c>
      <c r="E41" s="3" t="s">
        <v>416</v>
      </c>
      <c r="F41" s="3">
        <v>3</v>
      </c>
      <c r="G41" s="3" t="s">
        <v>381</v>
      </c>
      <c r="I41" s="7" t="s">
        <v>649</v>
      </c>
      <c r="L41" s="20" t="s">
        <v>83</v>
      </c>
      <c r="M41" s="10" t="s">
        <v>667</v>
      </c>
      <c r="N41" s="10">
        <v>2</v>
      </c>
      <c r="O41" s="10"/>
      <c r="P41" s="10"/>
      <c r="Q41" s="5"/>
      <c r="R41" s="3" t="s">
        <v>607</v>
      </c>
      <c r="S41" s="3">
        <v>40</v>
      </c>
      <c r="T41" s="3" t="s">
        <v>9</v>
      </c>
      <c r="U41" s="3" t="s">
        <v>140</v>
      </c>
      <c r="V41" s="3" t="s">
        <v>141</v>
      </c>
      <c r="W41" s="3" t="s">
        <v>142</v>
      </c>
    </row>
    <row r="42" spans="1:23" hidden="1" x14ac:dyDescent="0.2">
      <c r="A42" s="3" t="str">
        <f t="shared" si="4"/>
        <v>44000-001</v>
      </c>
      <c r="B42" s="4">
        <f t="shared" si="5"/>
        <v>41</v>
      </c>
      <c r="C42" s="3" t="s">
        <v>49</v>
      </c>
      <c r="D42" s="3" t="str">
        <f t="shared" si="6"/>
        <v>Michael Szostak</v>
      </c>
      <c r="E42" s="3" t="str">
        <f t="shared" si="7"/>
        <v>Michael</v>
      </c>
      <c r="F42" s="3">
        <v>6</v>
      </c>
      <c r="G42" s="3" t="s">
        <v>383</v>
      </c>
      <c r="I42" s="3" t="s">
        <v>649</v>
      </c>
      <c r="J42" s="3" t="s">
        <v>633</v>
      </c>
      <c r="L42" s="10" t="str">
        <f>Products!$A$3</f>
        <v>ECaMS Billboard</v>
      </c>
      <c r="M42" s="10"/>
      <c r="N42" s="10">
        <v>1</v>
      </c>
      <c r="O42" s="10"/>
      <c r="P42" s="10"/>
      <c r="Q42" s="5"/>
      <c r="R42" s="3" t="s">
        <v>607</v>
      </c>
      <c r="S42" s="3">
        <v>41</v>
      </c>
      <c r="T42" s="3" t="s">
        <v>594</v>
      </c>
      <c r="U42" s="3" t="s">
        <v>4</v>
      </c>
      <c r="V42" s="3" t="s">
        <v>595</v>
      </c>
      <c r="W42" s="3" t="s">
        <v>596</v>
      </c>
    </row>
    <row r="43" spans="1:23" hidden="1" x14ac:dyDescent="0.2">
      <c r="A43" s="3" t="str">
        <f t="shared" si="4"/>
        <v>44000-001</v>
      </c>
      <c r="B43" s="4">
        <f t="shared" si="5"/>
        <v>42</v>
      </c>
      <c r="C43" s="3" t="s">
        <v>49</v>
      </c>
      <c r="D43" s="3" t="str">
        <f t="shared" si="6"/>
        <v>Emilio Vilchis</v>
      </c>
      <c r="E43" s="3" t="str">
        <f t="shared" si="7"/>
        <v>Emilio</v>
      </c>
      <c r="F43" s="3">
        <v>5</v>
      </c>
      <c r="G43" s="3" t="s">
        <v>387</v>
      </c>
      <c r="I43" s="3" t="s">
        <v>646</v>
      </c>
      <c r="J43" s="3" t="s">
        <v>674</v>
      </c>
      <c r="L43" s="10" t="str">
        <f>Products!$A$6</f>
        <v>SyllliMa</v>
      </c>
      <c r="M43" s="22" t="s">
        <v>669</v>
      </c>
      <c r="N43" s="10">
        <v>1</v>
      </c>
      <c r="O43" s="10"/>
      <c r="P43" s="10"/>
      <c r="Q43" s="5"/>
      <c r="R43" s="3" t="s">
        <v>607</v>
      </c>
      <c r="S43" s="3">
        <v>42</v>
      </c>
      <c r="T43" s="3" t="s">
        <v>597</v>
      </c>
      <c r="U43" s="3" t="s">
        <v>598</v>
      </c>
      <c r="V43" s="3" t="s">
        <v>599</v>
      </c>
      <c r="W43" s="3" t="s">
        <v>600</v>
      </c>
    </row>
    <row r="44" spans="1:23" hidden="1" x14ac:dyDescent="0.2">
      <c r="A44" s="3" t="str">
        <f t="shared" si="4"/>
        <v>44000-001</v>
      </c>
      <c r="B44" s="4">
        <f t="shared" si="5"/>
        <v>43</v>
      </c>
      <c r="C44" s="3" t="s">
        <v>49</v>
      </c>
      <c r="D44" s="3" t="str">
        <f t="shared" si="6"/>
        <v>Ahmad Yousuf</v>
      </c>
      <c r="E44" s="3" t="str">
        <f t="shared" si="7"/>
        <v>Ahmad</v>
      </c>
      <c r="F44" s="3">
        <v>2</v>
      </c>
      <c r="G44" s="3" t="s">
        <v>384</v>
      </c>
      <c r="I44" s="3" t="s">
        <v>643</v>
      </c>
      <c r="J44" s="3" t="s">
        <v>633</v>
      </c>
      <c r="L44" s="10" t="str">
        <f>Products!$A$5</f>
        <v>QuizMasterKahoot!</v>
      </c>
      <c r="M44" s="10" t="s">
        <v>668</v>
      </c>
      <c r="N44" s="10">
        <v>2</v>
      </c>
      <c r="O44" s="10" t="s">
        <v>680</v>
      </c>
      <c r="P44" s="10"/>
      <c r="Q44" s="5"/>
      <c r="R44" s="3" t="s">
        <v>607</v>
      </c>
      <c r="S44" s="3">
        <v>43</v>
      </c>
      <c r="T44" s="3" t="s">
        <v>601</v>
      </c>
      <c r="U44" s="3" t="s">
        <v>22</v>
      </c>
      <c r="V44" s="3" t="s">
        <v>602</v>
      </c>
      <c r="W44" s="3" t="s">
        <v>603</v>
      </c>
    </row>
    <row r="45" spans="1:23" hidden="1" x14ac:dyDescent="0.2">
      <c r="A45" s="3" t="str">
        <f t="shared" si="4"/>
        <v>44000-001</v>
      </c>
      <c r="B45" s="4">
        <f t="shared" si="5"/>
        <v>44</v>
      </c>
      <c r="C45" s="3" t="s">
        <v>49</v>
      </c>
      <c r="D45" s="3" t="str">
        <f t="shared" si="6"/>
        <v>Kevin Zamudio</v>
      </c>
      <c r="E45" s="3" t="str">
        <f t="shared" si="7"/>
        <v>Kevin</v>
      </c>
      <c r="F45" s="3">
        <v>3</v>
      </c>
      <c r="G45" s="3" t="s">
        <v>382</v>
      </c>
      <c r="I45" s="7" t="s">
        <v>646</v>
      </c>
      <c r="L45" s="20" t="s">
        <v>665</v>
      </c>
      <c r="M45" s="22" t="s">
        <v>669</v>
      </c>
      <c r="N45" s="10">
        <v>3</v>
      </c>
      <c r="O45" s="10"/>
      <c r="P45" s="10"/>
      <c r="Q45" s="5"/>
      <c r="R45" s="3" t="s">
        <v>607</v>
      </c>
      <c r="S45" s="3">
        <v>44</v>
      </c>
      <c r="T45" s="3" t="s">
        <v>604</v>
      </c>
      <c r="U45" s="3" t="s">
        <v>27</v>
      </c>
      <c r="V45" s="3" t="s">
        <v>605</v>
      </c>
      <c r="W45" s="3" t="s">
        <v>606</v>
      </c>
    </row>
    <row r="46" spans="1:23" x14ac:dyDescent="0.2">
      <c r="A46" s="3" t="str">
        <f>RIGHT(R46,9)</f>
        <v>44500-001</v>
      </c>
      <c r="B46" s="4">
        <f>S46</f>
        <v>45</v>
      </c>
      <c r="C46" s="3" t="s">
        <v>49</v>
      </c>
      <c r="D46" s="3" t="str">
        <f>CONCATENATE(E46," ",T46)</f>
        <v>Julie Dosher</v>
      </c>
      <c r="E46" s="3" t="str">
        <f>U46</f>
        <v>Julie</v>
      </c>
      <c r="F46" s="12"/>
      <c r="G46" s="12"/>
      <c r="H46" s="21"/>
      <c r="I46" s="3" t="s">
        <v>631</v>
      </c>
      <c r="J46" s="3" t="s">
        <v>14</v>
      </c>
      <c r="L46" s="10"/>
      <c r="M46" s="10"/>
      <c r="N46" s="10"/>
      <c r="O46" s="10" t="s">
        <v>679</v>
      </c>
      <c r="P46" s="10"/>
      <c r="Q46" s="5"/>
      <c r="R46" s="3" t="s">
        <v>608</v>
      </c>
      <c r="S46" s="3">
        <v>45</v>
      </c>
      <c r="T46" s="3" t="s">
        <v>56</v>
      </c>
      <c r="U46" s="3" t="s">
        <v>57</v>
      </c>
      <c r="V46" s="3" t="s">
        <v>58</v>
      </c>
      <c r="W46" s="3" t="s">
        <v>59</v>
      </c>
    </row>
    <row r="47" spans="1:23" x14ac:dyDescent="0.2">
      <c r="A47" s="3" t="str">
        <f>RIGHT(R47,9)</f>
        <v>44500-001</v>
      </c>
      <c r="B47" s="4">
        <f>S47</f>
        <v>46</v>
      </c>
      <c r="C47" s="3" t="s">
        <v>49</v>
      </c>
      <c r="D47" s="3" t="str">
        <f>CONCATENATE(E47," ",T47)</f>
        <v>Collin Koldoff</v>
      </c>
      <c r="E47" s="3" t="str">
        <f>U47</f>
        <v>Collin</v>
      </c>
      <c r="F47" s="12"/>
      <c r="G47" s="12"/>
      <c r="H47" s="21"/>
      <c r="I47" s="3" t="s">
        <v>631</v>
      </c>
      <c r="L47" s="10"/>
      <c r="M47" s="10"/>
      <c r="N47" s="10"/>
      <c r="O47" s="10" t="s">
        <v>679</v>
      </c>
      <c r="P47" s="10"/>
      <c r="Q47" s="5"/>
      <c r="R47" s="3" t="s">
        <v>608</v>
      </c>
      <c r="S47" s="3">
        <v>46</v>
      </c>
      <c r="T47" s="3" t="s">
        <v>66</v>
      </c>
      <c r="U47" s="3" t="s">
        <v>43</v>
      </c>
      <c r="V47" s="3" t="s">
        <v>67</v>
      </c>
      <c r="W47" s="3" t="s">
        <v>68</v>
      </c>
    </row>
    <row r="48" spans="1:23" x14ac:dyDescent="0.2">
      <c r="A48" s="3" t="str">
        <f>RIGHT(R48,9)</f>
        <v>44500-001</v>
      </c>
      <c r="B48" s="4">
        <f>S48</f>
        <v>47</v>
      </c>
      <c r="C48" s="3" t="s">
        <v>49</v>
      </c>
      <c r="D48" s="3" t="str">
        <f>CONCATENATE(E48," ",T48)</f>
        <v>Luke Mendiola</v>
      </c>
      <c r="E48" s="3" t="str">
        <f>U48</f>
        <v>Luke</v>
      </c>
      <c r="F48" s="12"/>
      <c r="G48" s="12"/>
      <c r="H48" s="21"/>
      <c r="I48" s="3" t="s">
        <v>631</v>
      </c>
      <c r="L48" s="10"/>
      <c r="M48" s="10"/>
      <c r="N48" s="10"/>
      <c r="O48" s="10" t="s">
        <v>679</v>
      </c>
      <c r="P48" s="10"/>
      <c r="Q48" s="5"/>
      <c r="R48" s="3" t="s">
        <v>608</v>
      </c>
      <c r="S48" s="3">
        <v>47</v>
      </c>
      <c r="T48" s="3" t="s">
        <v>10</v>
      </c>
      <c r="U48" s="3" t="s">
        <v>11</v>
      </c>
      <c r="V48" s="3" t="s">
        <v>12</v>
      </c>
      <c r="W48" s="3" t="s">
        <v>13</v>
      </c>
    </row>
    <row r="49" spans="1:23" x14ac:dyDescent="0.2">
      <c r="A49" s="3" t="str">
        <f>RIGHT(R49,9)</f>
        <v>44500-001</v>
      </c>
      <c r="B49" s="4">
        <f>S49</f>
        <v>48</v>
      </c>
      <c r="C49" s="3" t="s">
        <v>49</v>
      </c>
      <c r="D49" s="3" t="str">
        <f>CONCATENATE(E49," ",T49)</f>
        <v>Justina Piwoni</v>
      </c>
      <c r="E49" s="3" t="str">
        <f>U49</f>
        <v>Justina</v>
      </c>
      <c r="F49" s="12"/>
      <c r="G49" s="12"/>
      <c r="H49" s="21"/>
      <c r="I49" s="3" t="s">
        <v>631</v>
      </c>
      <c r="L49" s="10"/>
      <c r="M49" s="10"/>
      <c r="N49" s="10"/>
      <c r="O49" s="10" t="s">
        <v>679</v>
      </c>
      <c r="P49" s="10"/>
      <c r="Q49" s="5"/>
      <c r="R49" s="3" t="s">
        <v>608</v>
      </c>
      <c r="S49" s="3">
        <v>48</v>
      </c>
      <c r="T49" s="3" t="s">
        <v>69</v>
      </c>
      <c r="U49" s="3" t="s">
        <v>70</v>
      </c>
      <c r="V49" s="3" t="s">
        <v>71</v>
      </c>
      <c r="W49" s="3" t="s">
        <v>72</v>
      </c>
    </row>
    <row r="50" spans="1:23" ht="16" hidden="1" x14ac:dyDescent="0.2">
      <c r="A50" s="3" t="str">
        <f t="shared" ref="A50:A61" si="8">RIGHT(R50,9)</f>
        <v>49200-002</v>
      </c>
      <c r="B50" s="4">
        <f t="shared" ref="B50:B61" si="9">S50</f>
        <v>49</v>
      </c>
      <c r="C50" s="3" t="s">
        <v>49</v>
      </c>
      <c r="D50" s="3" t="str">
        <f t="shared" ref="D50:D61" si="10">CONCATENATE(E50," ",T50)</f>
        <v>David Abrutis</v>
      </c>
      <c r="E50" s="3" t="str">
        <f t="shared" ref="E50:E61" si="11">U50</f>
        <v>David</v>
      </c>
      <c r="I50" s="3" t="s">
        <v>415</v>
      </c>
      <c r="J50" s="3" t="s">
        <v>44</v>
      </c>
      <c r="L50" s="3" t="s">
        <v>83</v>
      </c>
      <c r="O50" s="31" t="s">
        <v>681</v>
      </c>
      <c r="P50" s="3" t="s">
        <v>630</v>
      </c>
      <c r="Q50" s="5"/>
      <c r="R50" s="3" t="s">
        <v>625</v>
      </c>
      <c r="S50" s="3">
        <v>49</v>
      </c>
      <c r="T50" t="s">
        <v>97</v>
      </c>
      <c r="U50" t="s">
        <v>98</v>
      </c>
      <c r="V50" t="s">
        <v>99</v>
      </c>
      <c r="W50" t="s">
        <v>100</v>
      </c>
    </row>
    <row r="51" spans="1:23" ht="16" hidden="1" x14ac:dyDescent="0.2">
      <c r="A51" s="3" t="str">
        <f t="shared" si="8"/>
        <v>49200-002</v>
      </c>
      <c r="B51" s="4">
        <f t="shared" si="9"/>
        <v>50</v>
      </c>
      <c r="C51" s="3" t="s">
        <v>49</v>
      </c>
      <c r="D51" s="3" t="str">
        <f t="shared" si="10"/>
        <v>Z Albaz</v>
      </c>
      <c r="E51" s="3" t="s">
        <v>398</v>
      </c>
      <c r="I51" s="3" t="s">
        <v>400</v>
      </c>
      <c r="L51" s="22" t="s">
        <v>74</v>
      </c>
      <c r="M51" s="22"/>
      <c r="N51" s="22"/>
      <c r="O51" s="10" t="s">
        <v>680</v>
      </c>
      <c r="P51" s="22" t="s">
        <v>630</v>
      </c>
      <c r="Q51" s="5"/>
      <c r="R51" s="3" t="s">
        <v>625</v>
      </c>
      <c r="S51" s="3">
        <v>50</v>
      </c>
      <c r="T51" t="s">
        <v>101</v>
      </c>
      <c r="U51" t="s">
        <v>102</v>
      </c>
      <c r="V51" t="s">
        <v>103</v>
      </c>
      <c r="W51" t="s">
        <v>104</v>
      </c>
    </row>
    <row r="52" spans="1:23" ht="16" hidden="1" x14ac:dyDescent="0.2">
      <c r="A52" s="3" t="str">
        <f t="shared" si="8"/>
        <v>49200-002</v>
      </c>
      <c r="B52" s="4">
        <f t="shared" si="9"/>
        <v>51</v>
      </c>
      <c r="C52" s="3" t="s">
        <v>49</v>
      </c>
      <c r="D52" s="3" t="str">
        <f t="shared" si="10"/>
        <v>Pablo Enriquez</v>
      </c>
      <c r="E52" s="3" t="str">
        <f t="shared" si="11"/>
        <v>Pablo</v>
      </c>
      <c r="I52" s="3" t="s">
        <v>415</v>
      </c>
      <c r="J52" s="3" t="s">
        <v>14</v>
      </c>
      <c r="L52" s="3" t="s">
        <v>83</v>
      </c>
      <c r="O52" s="31" t="s">
        <v>681</v>
      </c>
      <c r="P52" s="3" t="s">
        <v>630</v>
      </c>
      <c r="Q52" s="5"/>
      <c r="R52" s="3" t="s">
        <v>625</v>
      </c>
      <c r="S52" s="3">
        <v>51</v>
      </c>
      <c r="T52" t="s">
        <v>120</v>
      </c>
      <c r="U52" t="s">
        <v>121</v>
      </c>
      <c r="V52" t="s">
        <v>122</v>
      </c>
      <c r="W52" t="s">
        <v>123</v>
      </c>
    </row>
    <row r="53" spans="1:23" ht="16" hidden="1" x14ac:dyDescent="0.2">
      <c r="A53" s="3" t="str">
        <f t="shared" si="8"/>
        <v>49200-002</v>
      </c>
      <c r="B53" s="4">
        <f t="shared" si="9"/>
        <v>52</v>
      </c>
      <c r="C53" s="3" t="s">
        <v>49</v>
      </c>
      <c r="D53" s="3" t="str">
        <f t="shared" si="10"/>
        <v>Shane Frantz</v>
      </c>
      <c r="E53" s="3" t="str">
        <f t="shared" si="11"/>
        <v>Shane</v>
      </c>
      <c r="I53" s="3" t="s">
        <v>415</v>
      </c>
      <c r="L53" s="10" t="s">
        <v>83</v>
      </c>
      <c r="M53" s="10"/>
      <c r="N53" s="10"/>
      <c r="O53" s="31" t="s">
        <v>681</v>
      </c>
      <c r="P53" s="3" t="s">
        <v>630</v>
      </c>
      <c r="Q53" s="5"/>
      <c r="R53" s="3" t="s">
        <v>625</v>
      </c>
      <c r="S53" s="3">
        <v>52</v>
      </c>
      <c r="T53" t="s">
        <v>152</v>
      </c>
      <c r="U53" t="s">
        <v>153</v>
      </c>
      <c r="V53" t="s">
        <v>154</v>
      </c>
      <c r="W53" t="s">
        <v>155</v>
      </c>
    </row>
    <row r="54" spans="1:23" ht="16" hidden="1" x14ac:dyDescent="0.2">
      <c r="A54" s="3" t="str">
        <f t="shared" si="8"/>
        <v>49200-002</v>
      </c>
      <c r="B54" s="4">
        <f t="shared" si="9"/>
        <v>53</v>
      </c>
      <c r="C54" s="3" t="s">
        <v>49</v>
      </c>
      <c r="D54" s="3" t="str">
        <f t="shared" si="10"/>
        <v>Evan Hartke</v>
      </c>
      <c r="E54" s="3" t="str">
        <f t="shared" si="11"/>
        <v>Evan</v>
      </c>
      <c r="I54" s="3" t="s">
        <v>400</v>
      </c>
      <c r="L54" s="10" t="s">
        <v>74</v>
      </c>
      <c r="M54" s="10"/>
      <c r="N54" s="10"/>
      <c r="O54" s="10" t="s">
        <v>680</v>
      </c>
      <c r="P54" s="22" t="s">
        <v>630</v>
      </c>
      <c r="Q54" s="5"/>
      <c r="R54" s="3" t="s">
        <v>625</v>
      </c>
      <c r="S54" s="3">
        <v>53</v>
      </c>
      <c r="T54" t="s">
        <v>609</v>
      </c>
      <c r="U54" t="s">
        <v>610</v>
      </c>
      <c r="V54" t="s">
        <v>611</v>
      </c>
      <c r="W54" t="s">
        <v>612</v>
      </c>
    </row>
    <row r="55" spans="1:23" ht="16" hidden="1" x14ac:dyDescent="0.2">
      <c r="A55" s="3" t="str">
        <f t="shared" si="8"/>
        <v>49200-002</v>
      </c>
      <c r="B55" s="4">
        <f t="shared" si="9"/>
        <v>54</v>
      </c>
      <c r="C55" s="3" t="s">
        <v>49</v>
      </c>
      <c r="D55" s="3" t="str">
        <f t="shared" si="10"/>
        <v>Alex Hernandez</v>
      </c>
      <c r="E55" s="3" t="str">
        <f t="shared" si="11"/>
        <v>Alex</v>
      </c>
      <c r="I55" s="3" t="s">
        <v>400</v>
      </c>
      <c r="L55" s="10" t="s">
        <v>74</v>
      </c>
      <c r="M55" s="10"/>
      <c r="N55" s="10"/>
      <c r="O55" s="10" t="s">
        <v>680</v>
      </c>
      <c r="P55" s="22" t="s">
        <v>630</v>
      </c>
      <c r="Q55" s="5"/>
      <c r="R55" s="3" t="s">
        <v>625</v>
      </c>
      <c r="S55" s="3">
        <v>54</v>
      </c>
      <c r="T55" t="s">
        <v>304</v>
      </c>
      <c r="U55" t="s">
        <v>37</v>
      </c>
      <c r="V55" t="s">
        <v>613</v>
      </c>
      <c r="W55" t="s">
        <v>614</v>
      </c>
    </row>
    <row r="56" spans="1:23" ht="16" hidden="1" x14ac:dyDescent="0.2">
      <c r="A56" s="3" t="str">
        <f t="shared" si="8"/>
        <v>49200-002</v>
      </c>
      <c r="B56" s="4">
        <f t="shared" si="9"/>
        <v>55</v>
      </c>
      <c r="C56" s="3" t="s">
        <v>49</v>
      </c>
      <c r="D56" s="3" t="str">
        <f t="shared" si="10"/>
        <v>Alex Kaminski</v>
      </c>
      <c r="E56" s="3" t="str">
        <f t="shared" si="11"/>
        <v>Alex</v>
      </c>
      <c r="I56" s="3" t="s">
        <v>400</v>
      </c>
      <c r="J56" s="3" t="s">
        <v>14</v>
      </c>
      <c r="L56" s="10" t="s">
        <v>74</v>
      </c>
      <c r="M56" s="10"/>
      <c r="N56" s="10"/>
      <c r="O56" s="10" t="s">
        <v>680</v>
      </c>
      <c r="P56" s="22" t="s">
        <v>630</v>
      </c>
      <c r="Q56" s="5"/>
      <c r="R56" s="3" t="s">
        <v>625</v>
      </c>
      <c r="S56" s="3">
        <v>55</v>
      </c>
      <c r="T56" t="s">
        <v>134</v>
      </c>
      <c r="U56" t="s">
        <v>37</v>
      </c>
      <c r="V56" t="s">
        <v>135</v>
      </c>
      <c r="W56" t="s">
        <v>136</v>
      </c>
    </row>
    <row r="57" spans="1:23" ht="16" hidden="1" x14ac:dyDescent="0.2">
      <c r="A57" s="3" t="str">
        <f t="shared" si="8"/>
        <v>49200-002</v>
      </c>
      <c r="B57" s="4">
        <f t="shared" si="9"/>
        <v>56</v>
      </c>
      <c r="C57" s="3" t="s">
        <v>49</v>
      </c>
      <c r="D57" s="3" t="str">
        <f t="shared" si="10"/>
        <v>James Mackowiak</v>
      </c>
      <c r="E57" s="3" t="str">
        <f t="shared" si="11"/>
        <v>James</v>
      </c>
      <c r="I57" s="3" t="s">
        <v>400</v>
      </c>
      <c r="J57" s="3" t="s">
        <v>44</v>
      </c>
      <c r="L57" s="10" t="s">
        <v>74</v>
      </c>
      <c r="M57" s="10"/>
      <c r="N57" s="10"/>
      <c r="O57" s="10" t="s">
        <v>680</v>
      </c>
      <c r="P57" s="22" t="s">
        <v>630</v>
      </c>
      <c r="Q57" s="5"/>
      <c r="R57" s="3" t="s">
        <v>625</v>
      </c>
      <c r="S57" s="3">
        <v>56</v>
      </c>
      <c r="T57" t="s">
        <v>137</v>
      </c>
      <c r="U57" t="s">
        <v>50</v>
      </c>
      <c r="V57" t="s">
        <v>138</v>
      </c>
      <c r="W57" t="s">
        <v>139</v>
      </c>
    </row>
    <row r="58" spans="1:23" ht="16" hidden="1" x14ac:dyDescent="0.2">
      <c r="A58" s="3" t="str">
        <f t="shared" si="8"/>
        <v>49200-002</v>
      </c>
      <c r="B58" s="4">
        <f t="shared" si="9"/>
        <v>57</v>
      </c>
      <c r="C58" s="3" t="s">
        <v>49</v>
      </c>
      <c r="D58" s="3" t="str">
        <f t="shared" si="10"/>
        <v>Luke Mendiola</v>
      </c>
      <c r="E58" s="3" t="str">
        <f t="shared" si="11"/>
        <v>Luke</v>
      </c>
      <c r="I58" s="3" t="s">
        <v>415</v>
      </c>
      <c r="L58" s="23" t="s">
        <v>83</v>
      </c>
      <c r="M58" s="23"/>
      <c r="N58" s="23"/>
      <c r="O58" s="31" t="s">
        <v>681</v>
      </c>
      <c r="P58" s="3" t="s">
        <v>630</v>
      </c>
      <c r="Q58" s="5"/>
      <c r="R58" s="3" t="s">
        <v>625</v>
      </c>
      <c r="S58" s="3">
        <v>57</v>
      </c>
      <c r="T58" t="s">
        <v>10</v>
      </c>
      <c r="U58" t="s">
        <v>11</v>
      </c>
      <c r="V58" t="s">
        <v>12</v>
      </c>
      <c r="W58" t="s">
        <v>13</v>
      </c>
    </row>
    <row r="59" spans="1:23" ht="16" hidden="1" x14ac:dyDescent="0.2">
      <c r="A59" s="3" t="str">
        <f t="shared" si="8"/>
        <v>49200-002</v>
      </c>
      <c r="B59" s="4">
        <f t="shared" si="9"/>
        <v>58</v>
      </c>
      <c r="C59" s="3" t="s">
        <v>49</v>
      </c>
      <c r="D59" s="3" t="str">
        <f t="shared" si="10"/>
        <v>Jacob Prince</v>
      </c>
      <c r="E59" s="3" t="str">
        <f t="shared" si="11"/>
        <v>Jacob</v>
      </c>
      <c r="I59" s="3" t="s">
        <v>415</v>
      </c>
      <c r="L59" s="23" t="s">
        <v>83</v>
      </c>
      <c r="M59" s="23"/>
      <c r="N59" s="23"/>
      <c r="O59" s="31" t="s">
        <v>681</v>
      </c>
      <c r="P59" s="3" t="s">
        <v>630</v>
      </c>
      <c r="Q59" s="5"/>
      <c r="R59" s="3" t="s">
        <v>625</v>
      </c>
      <c r="S59" s="3">
        <v>58</v>
      </c>
      <c r="T59" t="s">
        <v>615</v>
      </c>
      <c r="U59" t="s">
        <v>33</v>
      </c>
      <c r="V59" t="s">
        <v>616</v>
      </c>
      <c r="W59" t="s">
        <v>617</v>
      </c>
    </row>
    <row r="60" spans="1:23" ht="16" hidden="1" x14ac:dyDescent="0.2">
      <c r="A60" s="3" t="str">
        <f t="shared" si="8"/>
        <v>49200-002</v>
      </c>
      <c r="B60" s="4">
        <f t="shared" si="9"/>
        <v>59</v>
      </c>
      <c r="C60" s="3" t="s">
        <v>49</v>
      </c>
      <c r="D60" s="3" t="str">
        <f t="shared" si="10"/>
        <v>Julian Rocha</v>
      </c>
      <c r="E60" s="3" t="str">
        <f t="shared" si="11"/>
        <v>Julian</v>
      </c>
      <c r="I60" s="3" t="s">
        <v>628</v>
      </c>
      <c r="J60" s="3" t="s">
        <v>14</v>
      </c>
      <c r="L60" s="10" t="s">
        <v>627</v>
      </c>
      <c r="M60" s="10"/>
      <c r="N60" s="10"/>
      <c r="O60" s="10"/>
      <c r="P60" s="10" t="s">
        <v>630</v>
      </c>
      <c r="Q60" s="5"/>
      <c r="R60" s="3" t="s">
        <v>625</v>
      </c>
      <c r="S60" s="3">
        <v>59</v>
      </c>
      <c r="T60" t="s">
        <v>618</v>
      </c>
      <c r="U60" t="s">
        <v>478</v>
      </c>
      <c r="V60" t="s">
        <v>619</v>
      </c>
      <c r="W60" t="s">
        <v>620</v>
      </c>
    </row>
    <row r="61" spans="1:23" ht="16" hidden="1" x14ac:dyDescent="0.2">
      <c r="A61" s="3" t="str">
        <f t="shared" si="8"/>
        <v>49200-002</v>
      </c>
      <c r="B61" s="4">
        <f t="shared" si="9"/>
        <v>60</v>
      </c>
      <c r="C61" s="3" t="s">
        <v>49</v>
      </c>
      <c r="D61" s="3" t="str">
        <f t="shared" si="10"/>
        <v>Amna Tasneem</v>
      </c>
      <c r="E61" s="3" t="str">
        <f t="shared" si="11"/>
        <v>Amna</v>
      </c>
      <c r="I61" s="3" t="s">
        <v>628</v>
      </c>
      <c r="J61" s="3" t="s">
        <v>44</v>
      </c>
      <c r="L61" s="10" t="s">
        <v>627</v>
      </c>
      <c r="M61" s="10"/>
      <c r="N61" s="10"/>
      <c r="O61" s="10"/>
      <c r="P61" s="10" t="s">
        <v>630</v>
      </c>
      <c r="Q61" s="5"/>
      <c r="R61" s="3" t="s">
        <v>625</v>
      </c>
      <c r="S61" s="3">
        <v>60</v>
      </c>
      <c r="T61" t="s">
        <v>621</v>
      </c>
      <c r="U61" t="s">
        <v>622</v>
      </c>
      <c r="V61" t="s">
        <v>623</v>
      </c>
      <c r="W61" t="s">
        <v>624</v>
      </c>
    </row>
    <row r="62" spans="1:23" hidden="1" x14ac:dyDescent="0.2">
      <c r="A62" s="3" t="s">
        <v>639</v>
      </c>
      <c r="B62" s="4">
        <v>61</v>
      </c>
      <c r="C62" s="3" t="s">
        <v>49</v>
      </c>
      <c r="D62" s="3" t="s">
        <v>640</v>
      </c>
      <c r="E62" s="3" t="s">
        <v>642</v>
      </c>
      <c r="F62" s="3">
        <v>1</v>
      </c>
      <c r="G62" s="3" t="s">
        <v>381</v>
      </c>
      <c r="I62" s="3" t="s">
        <v>632</v>
      </c>
      <c r="L62" s="10" t="str">
        <f>Products!$A$4</f>
        <v>QuizMaster</v>
      </c>
      <c r="M62" s="10" t="s">
        <v>667</v>
      </c>
      <c r="N62" s="10">
        <v>3</v>
      </c>
      <c r="O62" s="10" t="s">
        <v>680</v>
      </c>
    </row>
    <row r="63" spans="1:23" hidden="1" x14ac:dyDescent="0.2">
      <c r="A63" s="3" t="s">
        <v>639</v>
      </c>
      <c r="B63" s="4">
        <v>62</v>
      </c>
      <c r="C63" s="3" t="s">
        <v>49</v>
      </c>
      <c r="D63" s="3" t="s">
        <v>641</v>
      </c>
      <c r="E63" s="3" t="s">
        <v>529</v>
      </c>
      <c r="F63" s="3">
        <v>4</v>
      </c>
      <c r="G63" s="3" t="s">
        <v>384</v>
      </c>
      <c r="I63" s="3" t="s">
        <v>645</v>
      </c>
      <c r="J63" s="3" t="s">
        <v>677</v>
      </c>
      <c r="L63" s="10" t="s">
        <v>627</v>
      </c>
      <c r="M63" s="10"/>
      <c r="N63" s="10">
        <v>4</v>
      </c>
      <c r="O63" s="10"/>
      <c r="Q63" s="5"/>
    </row>
    <row r="64" spans="1:23" hidden="1" x14ac:dyDescent="0.2">
      <c r="A64" s="3" t="s">
        <v>651</v>
      </c>
      <c r="B64" s="4">
        <v>63</v>
      </c>
      <c r="C64" s="3" t="s">
        <v>49</v>
      </c>
      <c r="D64" s="3" t="s">
        <v>650</v>
      </c>
      <c r="E64" s="3" t="s">
        <v>652</v>
      </c>
      <c r="F64" s="3">
        <v>4</v>
      </c>
      <c r="G64" s="3" t="s">
        <v>383</v>
      </c>
      <c r="I64" s="3" t="s">
        <v>661</v>
      </c>
      <c r="N64" s="10">
        <v>2</v>
      </c>
      <c r="O64" s="10"/>
    </row>
    <row r="65" spans="1:15" hidden="1" x14ac:dyDescent="0.2">
      <c r="A65" s="3" t="s">
        <v>651</v>
      </c>
      <c r="B65" s="4">
        <v>64</v>
      </c>
      <c r="C65" s="3" t="s">
        <v>49</v>
      </c>
      <c r="D65" s="3" t="s">
        <v>658</v>
      </c>
      <c r="E65" s="3" t="s">
        <v>659</v>
      </c>
      <c r="F65" s="3">
        <v>6</v>
      </c>
      <c r="G65" s="3" t="s">
        <v>648</v>
      </c>
      <c r="I65" s="3" t="s">
        <v>657</v>
      </c>
      <c r="N65" s="10">
        <v>6</v>
      </c>
      <c r="O65" s="10"/>
    </row>
    <row r="66" spans="1:15" hidden="1" x14ac:dyDescent="0.2">
      <c r="A66" s="3" t="s">
        <v>651</v>
      </c>
      <c r="B66" s="4">
        <v>65</v>
      </c>
      <c r="C66" s="3" t="s">
        <v>49</v>
      </c>
      <c r="D66" s="3" t="s">
        <v>660</v>
      </c>
      <c r="E66" s="3" t="s">
        <v>17</v>
      </c>
      <c r="F66" s="3">
        <v>4</v>
      </c>
      <c r="G66" s="3" t="s">
        <v>386</v>
      </c>
      <c r="I66" s="3" t="s">
        <v>661</v>
      </c>
      <c r="N66" s="10">
        <v>4</v>
      </c>
      <c r="O66" s="10"/>
    </row>
  </sheetData>
  <autoFilter ref="A1:W66" xr:uid="{B1FFF453-E717-1D42-A537-18080064A0A2}">
    <filterColumn colId="0">
      <filters>
        <filter val="44500-001"/>
      </filters>
    </filterColumn>
    <filterColumn colId="2">
      <filters>
        <filter val="Active"/>
      </filters>
    </filterColumn>
  </autoFilter>
  <pageMargins left="0.25" right="0.25" top="0.75" bottom="0.75" header="0.3" footer="0.3"/>
  <pageSetup scale="7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DC9C-F631-D34D-9B23-3E25E0C6FE7B}">
  <sheetPr>
    <pageSetUpPr fitToPage="1"/>
  </sheetPr>
  <dimension ref="A1:AA93"/>
  <sheetViews>
    <sheetView showGridLines="0" topLeftCell="A55" zoomScale="180" zoomScaleNormal="180" workbookViewId="0">
      <selection activeCell="J68" sqref="J68"/>
    </sheetView>
  </sheetViews>
  <sheetFormatPr baseColWidth="10" defaultRowHeight="14" customHeight="1" x14ac:dyDescent="0.2"/>
  <cols>
    <col min="1" max="1" width="9.6640625" style="3" customWidth="1"/>
    <col min="2" max="2" width="6.33203125" style="3" customWidth="1"/>
    <col min="3" max="3" width="14.1640625" style="3" customWidth="1"/>
    <col min="4" max="4" width="7" style="3" customWidth="1"/>
    <col min="5" max="5" width="18.33203125" style="3" customWidth="1"/>
    <col min="6" max="6" width="10.5" style="3" customWidth="1"/>
    <col min="7" max="7" width="7.6640625" style="3" customWidth="1"/>
    <col min="8" max="8" width="6.83203125" style="3" customWidth="1"/>
    <col min="9" max="9" width="7" style="10" customWidth="1"/>
    <col min="10" max="10" width="17.5" style="3" customWidth="1"/>
    <col min="11" max="11" width="12.6640625" style="3" customWidth="1"/>
    <col min="12" max="12" width="7" style="4" customWidth="1"/>
    <col min="13" max="13" width="13.5" style="3" customWidth="1"/>
    <col min="14" max="14" width="4" style="3" customWidth="1"/>
    <col min="15" max="15" width="28.6640625" style="3" customWidth="1"/>
    <col min="16" max="16" width="31.83203125" style="3" customWidth="1"/>
    <col min="17" max="17" width="12.6640625" style="3" bestFit="1" customWidth="1"/>
    <col min="18" max="18" width="24.83203125" style="3" bestFit="1" customWidth="1"/>
    <col min="19" max="19" width="4" style="3" customWidth="1"/>
    <col min="20" max="20" width="17.5" style="3" customWidth="1"/>
    <col min="21" max="21" width="7" style="3" customWidth="1"/>
    <col min="22" max="22" width="19.83203125" style="3" bestFit="1" customWidth="1"/>
    <col min="23" max="23" width="27.33203125" style="3" bestFit="1" customWidth="1"/>
    <col min="24" max="24" width="17.83203125" style="3" customWidth="1"/>
    <col min="25" max="25" width="10" style="3" customWidth="1"/>
    <col min="26" max="26" width="4" style="3" customWidth="1"/>
    <col min="27" max="16384" width="10.83203125" style="3"/>
  </cols>
  <sheetData>
    <row r="1" spans="1:27" ht="14" customHeight="1" x14ac:dyDescent="0.2">
      <c r="A1" s="1" t="s">
        <v>8</v>
      </c>
      <c r="B1" s="1" t="s">
        <v>48</v>
      </c>
      <c r="C1" s="1" t="s">
        <v>419</v>
      </c>
      <c r="D1" s="1" t="str">
        <f t="shared" ref="D1:D32" si="0">U1</f>
        <v>Row</v>
      </c>
      <c r="E1" s="1" t="s">
        <v>15</v>
      </c>
      <c r="F1" s="1" t="s">
        <v>45</v>
      </c>
      <c r="G1" s="1" t="s">
        <v>96</v>
      </c>
      <c r="H1" s="1" t="s">
        <v>46</v>
      </c>
      <c r="I1" s="9" t="s">
        <v>7</v>
      </c>
      <c r="J1" s="1" t="s">
        <v>379</v>
      </c>
      <c r="K1" s="1" t="s">
        <v>380</v>
      </c>
      <c r="L1" s="2" t="s">
        <v>47</v>
      </c>
      <c r="M1" s="1" t="s">
        <v>82</v>
      </c>
      <c r="N1" s="5"/>
      <c r="O1" s="1" t="s">
        <v>423</v>
      </c>
      <c r="P1" s="1" t="s">
        <v>6</v>
      </c>
      <c r="Q1" s="1" t="s">
        <v>428</v>
      </c>
      <c r="R1" s="1" t="s">
        <v>429</v>
      </c>
      <c r="S1" s="6"/>
      <c r="T1" s="1" t="s">
        <v>8</v>
      </c>
      <c r="U1" s="1" t="s">
        <v>95</v>
      </c>
      <c r="V1" s="1" t="s">
        <v>0</v>
      </c>
      <c r="W1" s="1" t="s">
        <v>1</v>
      </c>
      <c r="X1" s="1" t="s">
        <v>2</v>
      </c>
      <c r="Y1" s="1" t="s">
        <v>3</v>
      </c>
      <c r="Z1" s="6"/>
    </row>
    <row r="2" spans="1:27" ht="14" customHeight="1" x14ac:dyDescent="0.2">
      <c r="A2" s="3" t="str">
        <f t="shared" ref="A2:A33" si="1">RIGHT(T2,9)</f>
        <v>20000-002</v>
      </c>
      <c r="B2" s="3" t="s">
        <v>49</v>
      </c>
      <c r="D2" s="3">
        <f t="shared" si="0"/>
        <v>1</v>
      </c>
      <c r="E2" s="3" t="str">
        <f t="shared" ref="E2:E33" si="2">CONCATENATE(F2," ",V2)</f>
        <v>Beth Adelman</v>
      </c>
      <c r="F2" s="3" t="s">
        <v>408</v>
      </c>
      <c r="G2" s="3">
        <v>5</v>
      </c>
      <c r="H2" s="3" t="s">
        <v>383</v>
      </c>
      <c r="I2" s="10">
        <f t="shared" ref="I2:I33" si="3">G2</f>
        <v>5</v>
      </c>
      <c r="J2" s="3" t="s">
        <v>407</v>
      </c>
      <c r="L2" s="4">
        <v>1</v>
      </c>
      <c r="M2" s="10"/>
      <c r="N2" s="5"/>
      <c r="O2" s="3" t="s">
        <v>424</v>
      </c>
      <c r="P2" s="3" t="str">
        <f t="shared" ref="P2:P33" si="4">CONCATENATE(V2,", ",W2)</f>
        <v>Adelman, Elizabeth</v>
      </c>
      <c r="Q2" s="3" t="s">
        <v>439</v>
      </c>
      <c r="R2" s="3" t="s">
        <v>440</v>
      </c>
      <c r="S2" s="5"/>
      <c r="T2" s="3" t="s">
        <v>378</v>
      </c>
      <c r="U2" s="3">
        <v>1</v>
      </c>
      <c r="V2" s="3" t="s">
        <v>270</v>
      </c>
      <c r="W2" s="3" t="s">
        <v>271</v>
      </c>
      <c r="X2" s="3" t="s">
        <v>272</v>
      </c>
      <c r="Y2" s="3" t="s">
        <v>273</v>
      </c>
      <c r="Z2" s="5"/>
      <c r="AA2" s="3">
        <v>1</v>
      </c>
    </row>
    <row r="3" spans="1:27" ht="14" customHeight="1" x14ac:dyDescent="0.2">
      <c r="A3" s="3" t="str">
        <f t="shared" si="1"/>
        <v>20000-002</v>
      </c>
      <c r="B3" s="3" t="s">
        <v>49</v>
      </c>
      <c r="D3" s="3">
        <f t="shared" si="0"/>
        <v>2</v>
      </c>
      <c r="E3" s="3" t="str">
        <f t="shared" si="2"/>
        <v>Alan Bota</v>
      </c>
      <c r="F3" s="3" t="str">
        <f t="shared" ref="F3:F32" si="5">W3</f>
        <v>Alan</v>
      </c>
      <c r="G3" s="3">
        <v>1</v>
      </c>
      <c r="H3" s="3" t="s">
        <v>384</v>
      </c>
      <c r="I3" s="10">
        <f t="shared" si="3"/>
        <v>1</v>
      </c>
      <c r="J3" s="3" t="s">
        <v>385</v>
      </c>
      <c r="L3" s="4">
        <v>2</v>
      </c>
      <c r="M3" s="10"/>
      <c r="N3" s="5"/>
      <c r="O3" s="3" t="s">
        <v>424</v>
      </c>
      <c r="P3" s="3" t="str">
        <f t="shared" si="4"/>
        <v>Bota, Alan</v>
      </c>
      <c r="Q3" s="3" t="s">
        <v>441</v>
      </c>
      <c r="R3" s="3" t="s">
        <v>430</v>
      </c>
      <c r="S3" s="5"/>
      <c r="T3" s="3" t="s">
        <v>378</v>
      </c>
      <c r="U3" s="3">
        <v>2</v>
      </c>
      <c r="V3" s="3" t="s">
        <v>274</v>
      </c>
      <c r="W3" s="3" t="s">
        <v>275</v>
      </c>
      <c r="X3" s="3" t="s">
        <v>276</v>
      </c>
      <c r="Y3" s="3" t="s">
        <v>277</v>
      </c>
      <c r="Z3" s="5"/>
      <c r="AA3" s="3">
        <v>2</v>
      </c>
    </row>
    <row r="4" spans="1:27" ht="14" customHeight="1" x14ac:dyDescent="0.2">
      <c r="A4" s="3" t="str">
        <f t="shared" si="1"/>
        <v>20000-002</v>
      </c>
      <c r="B4" s="3" t="s">
        <v>49</v>
      </c>
      <c r="D4" s="3">
        <f t="shared" si="0"/>
        <v>3</v>
      </c>
      <c r="E4" s="3" t="str">
        <f t="shared" si="2"/>
        <v>Amelia Bresnahan</v>
      </c>
      <c r="F4" s="3" t="str">
        <f t="shared" si="5"/>
        <v>Amelia</v>
      </c>
      <c r="G4" s="3">
        <v>3</v>
      </c>
      <c r="H4" s="3" t="s">
        <v>381</v>
      </c>
      <c r="I4" s="10">
        <f t="shared" si="3"/>
        <v>3</v>
      </c>
      <c r="J4" s="3" t="s">
        <v>40</v>
      </c>
      <c r="L4" s="4">
        <v>3</v>
      </c>
      <c r="M4" s="10"/>
      <c r="N4" s="5"/>
      <c r="O4" s="8" t="s">
        <v>425</v>
      </c>
      <c r="P4" s="3" t="str">
        <f t="shared" si="4"/>
        <v>Bresnahan, Amelia</v>
      </c>
      <c r="R4" s="3" t="s">
        <v>432</v>
      </c>
      <c r="S4" s="5"/>
      <c r="T4" s="3" t="s">
        <v>378</v>
      </c>
      <c r="U4" s="3">
        <v>3</v>
      </c>
      <c r="V4" s="3" t="s">
        <v>278</v>
      </c>
      <c r="W4" s="3" t="s">
        <v>279</v>
      </c>
      <c r="X4" s="3" t="s">
        <v>280</v>
      </c>
      <c r="Y4" s="3" t="s">
        <v>281</v>
      </c>
      <c r="Z4" s="5"/>
      <c r="AA4" s="3">
        <v>3</v>
      </c>
    </row>
    <row r="5" spans="1:27" ht="14" customHeight="1" x14ac:dyDescent="0.2">
      <c r="A5" s="3" t="str">
        <f t="shared" si="1"/>
        <v>20000-002</v>
      </c>
      <c r="B5" s="3" t="s">
        <v>417</v>
      </c>
      <c r="D5" s="3">
        <f t="shared" si="0"/>
        <v>4</v>
      </c>
      <c r="E5" s="7" t="str">
        <f t="shared" si="2"/>
        <v>Robert Didomenico</v>
      </c>
      <c r="F5" s="3" t="str">
        <f t="shared" si="5"/>
        <v>Robert</v>
      </c>
      <c r="I5" s="10">
        <f t="shared" si="3"/>
        <v>0</v>
      </c>
      <c r="L5" s="4">
        <v>4</v>
      </c>
      <c r="M5" s="10"/>
      <c r="N5" s="5"/>
      <c r="O5" s="5"/>
      <c r="P5" s="3" t="str">
        <f t="shared" si="4"/>
        <v>Didomenico, Robert</v>
      </c>
      <c r="S5" s="5"/>
      <c r="T5" s="3" t="s">
        <v>378</v>
      </c>
      <c r="U5" s="3">
        <v>4</v>
      </c>
      <c r="V5" s="3" t="s">
        <v>282</v>
      </c>
      <c r="W5" s="3" t="s">
        <v>283</v>
      </c>
      <c r="X5" s="3" t="s">
        <v>284</v>
      </c>
      <c r="Y5" s="3" t="s">
        <v>285</v>
      </c>
      <c r="Z5" s="5"/>
      <c r="AA5" s="3">
        <v>4</v>
      </c>
    </row>
    <row r="6" spans="1:27" ht="14" customHeight="1" x14ac:dyDescent="0.2">
      <c r="A6" s="3" t="str">
        <f t="shared" si="1"/>
        <v>20000-002</v>
      </c>
      <c r="B6" s="3" t="s">
        <v>49</v>
      </c>
      <c r="D6" s="3">
        <f t="shared" si="0"/>
        <v>5</v>
      </c>
      <c r="E6" s="3" t="str">
        <f t="shared" si="2"/>
        <v>Josh Faulstroh</v>
      </c>
      <c r="F6" s="3" t="s">
        <v>39</v>
      </c>
      <c r="G6" s="3">
        <v>4</v>
      </c>
      <c r="H6" s="3" t="s">
        <v>384</v>
      </c>
      <c r="I6" s="10">
        <f t="shared" si="3"/>
        <v>4</v>
      </c>
      <c r="J6" s="3" t="s">
        <v>405</v>
      </c>
      <c r="L6" s="4">
        <v>5</v>
      </c>
      <c r="M6" s="10"/>
      <c r="N6" s="5"/>
      <c r="O6" s="3" t="s">
        <v>424</v>
      </c>
      <c r="P6" s="3" t="str">
        <f t="shared" si="4"/>
        <v>Faulstroh, Joshua</v>
      </c>
      <c r="R6" s="3" t="s">
        <v>431</v>
      </c>
      <c r="S6" s="5"/>
      <c r="T6" s="3" t="s">
        <v>378</v>
      </c>
      <c r="U6" s="3">
        <v>5</v>
      </c>
      <c r="V6" s="3" t="s">
        <v>286</v>
      </c>
      <c r="W6" s="3" t="s">
        <v>25</v>
      </c>
      <c r="X6" s="3" t="s">
        <v>287</v>
      </c>
      <c r="Y6" s="3" t="s">
        <v>288</v>
      </c>
      <c r="Z6" s="5"/>
      <c r="AA6" s="3">
        <v>5</v>
      </c>
    </row>
    <row r="7" spans="1:27" ht="14" customHeight="1" x14ac:dyDescent="0.2">
      <c r="A7" s="3" t="str">
        <f t="shared" si="1"/>
        <v>20000-002</v>
      </c>
      <c r="B7" s="3" t="s">
        <v>49</v>
      </c>
      <c r="D7" s="3">
        <f t="shared" si="0"/>
        <v>6</v>
      </c>
      <c r="E7" s="3" t="str">
        <f t="shared" si="2"/>
        <v>Angelo Fornero</v>
      </c>
      <c r="F7" s="3" t="str">
        <f t="shared" si="5"/>
        <v>Angelo</v>
      </c>
      <c r="G7" s="3">
        <v>1</v>
      </c>
      <c r="H7" s="3" t="s">
        <v>381</v>
      </c>
      <c r="I7" s="10">
        <f t="shared" si="3"/>
        <v>1</v>
      </c>
      <c r="J7" s="3" t="s">
        <v>385</v>
      </c>
      <c r="L7" s="4">
        <v>6</v>
      </c>
      <c r="M7" s="10"/>
      <c r="N7" s="5"/>
      <c r="O7" s="3" t="s">
        <v>424</v>
      </c>
      <c r="P7" s="3" t="str">
        <f t="shared" si="4"/>
        <v>Fornero, Angelo</v>
      </c>
      <c r="Q7" s="3" t="s">
        <v>442</v>
      </c>
      <c r="R7" s="3" t="s">
        <v>430</v>
      </c>
      <c r="S7" s="5"/>
      <c r="T7" s="3" t="s">
        <v>378</v>
      </c>
      <c r="U7" s="3">
        <v>6</v>
      </c>
      <c r="V7" s="3" t="s">
        <v>289</v>
      </c>
      <c r="W7" s="3" t="s">
        <v>290</v>
      </c>
      <c r="X7" s="3" t="s">
        <v>291</v>
      </c>
      <c r="Y7" s="3" t="s">
        <v>292</v>
      </c>
      <c r="Z7" s="5"/>
      <c r="AA7" s="3">
        <v>6</v>
      </c>
    </row>
    <row r="8" spans="1:27" ht="14" customHeight="1" x14ac:dyDescent="0.2">
      <c r="A8" s="3" t="str">
        <f t="shared" si="1"/>
        <v>20000-002</v>
      </c>
      <c r="B8" s="3" t="s">
        <v>49</v>
      </c>
      <c r="D8" s="3">
        <f t="shared" si="0"/>
        <v>7</v>
      </c>
      <c r="E8" s="3" t="str">
        <f t="shared" si="2"/>
        <v>Johan Gonzalez</v>
      </c>
      <c r="F8" s="3" t="str">
        <f t="shared" si="5"/>
        <v>Johan</v>
      </c>
      <c r="G8" s="3">
        <v>4</v>
      </c>
      <c r="H8" s="3" t="s">
        <v>383</v>
      </c>
      <c r="I8" s="10">
        <f t="shared" si="3"/>
        <v>4</v>
      </c>
      <c r="J8" s="3" t="s">
        <v>405</v>
      </c>
      <c r="L8" s="4">
        <v>1</v>
      </c>
      <c r="M8" s="10"/>
      <c r="N8" s="5"/>
      <c r="O8" s="3" t="s">
        <v>425</v>
      </c>
      <c r="P8" s="3" t="str">
        <f t="shared" si="4"/>
        <v>Gonzalez, Johan</v>
      </c>
      <c r="R8" s="3" t="s">
        <v>431</v>
      </c>
      <c r="S8" s="5"/>
      <c r="T8" s="3" t="s">
        <v>378</v>
      </c>
      <c r="U8" s="3">
        <v>7</v>
      </c>
      <c r="V8" s="3" t="s">
        <v>293</v>
      </c>
      <c r="W8" s="3" t="s">
        <v>294</v>
      </c>
      <c r="X8" s="3" t="s">
        <v>295</v>
      </c>
      <c r="Y8" s="3" t="s">
        <v>296</v>
      </c>
      <c r="Z8" s="5"/>
      <c r="AA8" s="3">
        <v>7</v>
      </c>
    </row>
    <row r="9" spans="1:27" ht="14" customHeight="1" x14ac:dyDescent="0.2">
      <c r="A9" s="3" t="str">
        <f t="shared" si="1"/>
        <v>20000-002</v>
      </c>
      <c r="B9" s="3" t="s">
        <v>418</v>
      </c>
      <c r="D9" s="3">
        <f t="shared" si="0"/>
        <v>8</v>
      </c>
      <c r="E9" s="3" t="str">
        <f t="shared" si="2"/>
        <v>Eric Guzman</v>
      </c>
      <c r="F9" s="3" t="str">
        <f t="shared" si="5"/>
        <v>Eric</v>
      </c>
      <c r="I9" s="10">
        <f t="shared" si="3"/>
        <v>0</v>
      </c>
      <c r="L9" s="4">
        <v>2</v>
      </c>
      <c r="M9" s="10"/>
      <c r="N9" s="5"/>
      <c r="O9" s="5"/>
      <c r="P9" s="3" t="str">
        <f t="shared" si="4"/>
        <v>Guzman, Eric</v>
      </c>
      <c r="S9" s="5"/>
      <c r="T9" s="3" t="s">
        <v>378</v>
      </c>
      <c r="U9" s="3">
        <v>8</v>
      </c>
      <c r="V9" s="3" t="s">
        <v>297</v>
      </c>
      <c r="W9" s="3" t="s">
        <v>17</v>
      </c>
      <c r="X9" s="3" t="s">
        <v>298</v>
      </c>
      <c r="Y9" s="3" t="s">
        <v>299</v>
      </c>
      <c r="Z9" s="5"/>
      <c r="AA9" s="3">
        <v>8</v>
      </c>
    </row>
    <row r="10" spans="1:27" ht="14" customHeight="1" x14ac:dyDescent="0.2">
      <c r="A10" s="3" t="str">
        <f t="shared" si="1"/>
        <v>20000-002</v>
      </c>
      <c r="B10" s="3" t="s">
        <v>49</v>
      </c>
      <c r="D10" s="3">
        <f t="shared" si="0"/>
        <v>9</v>
      </c>
      <c r="E10" s="3" t="str">
        <f t="shared" si="2"/>
        <v>Cherokee Hammonds</v>
      </c>
      <c r="F10" s="3" t="str">
        <f t="shared" si="5"/>
        <v>Cherokee</v>
      </c>
      <c r="G10" s="3">
        <v>5</v>
      </c>
      <c r="H10" s="3" t="s">
        <v>381</v>
      </c>
      <c r="I10" s="10">
        <f t="shared" si="3"/>
        <v>5</v>
      </c>
      <c r="J10" s="3" t="s">
        <v>407</v>
      </c>
      <c r="L10" s="4">
        <v>6</v>
      </c>
      <c r="M10" s="10"/>
      <c r="N10" s="5"/>
      <c r="O10" s="3" t="s">
        <v>424</v>
      </c>
      <c r="P10" s="3" t="str">
        <f t="shared" si="4"/>
        <v>Hammonds, Cherokee</v>
      </c>
      <c r="Q10" s="7"/>
      <c r="R10" s="7"/>
      <c r="S10" s="5"/>
      <c r="T10" s="3" t="s">
        <v>378</v>
      </c>
      <c r="U10" s="3">
        <v>9</v>
      </c>
      <c r="V10" s="3" t="s">
        <v>300</v>
      </c>
      <c r="W10" s="3" t="s">
        <v>301</v>
      </c>
      <c r="X10" s="3" t="s">
        <v>302</v>
      </c>
      <c r="Y10" s="3" t="s">
        <v>303</v>
      </c>
      <c r="Z10" s="5"/>
      <c r="AA10" s="3">
        <v>9</v>
      </c>
    </row>
    <row r="11" spans="1:27" ht="14" customHeight="1" x14ac:dyDescent="0.2">
      <c r="A11" s="3" t="str">
        <f t="shared" si="1"/>
        <v>20000-002</v>
      </c>
      <c r="B11" s="3" t="s">
        <v>49</v>
      </c>
      <c r="D11" s="3">
        <f t="shared" si="0"/>
        <v>10</v>
      </c>
      <c r="E11" s="3" t="str">
        <f t="shared" si="2"/>
        <v>Erick Hernandez</v>
      </c>
      <c r="F11" s="3" t="str">
        <f t="shared" si="5"/>
        <v>Erick</v>
      </c>
      <c r="G11" s="3">
        <v>4</v>
      </c>
      <c r="H11" s="3" t="s">
        <v>406</v>
      </c>
      <c r="I11" s="10">
        <f t="shared" si="3"/>
        <v>4</v>
      </c>
      <c r="J11" s="3" t="s">
        <v>405</v>
      </c>
      <c r="L11" s="4">
        <v>4</v>
      </c>
      <c r="M11" s="10"/>
      <c r="N11" s="5"/>
      <c r="O11" s="3" t="s">
        <v>424</v>
      </c>
      <c r="P11" s="3" t="str">
        <f t="shared" si="4"/>
        <v>Hernandez, Erick</v>
      </c>
      <c r="Q11" s="3" t="s">
        <v>446</v>
      </c>
      <c r="R11" s="3" t="s">
        <v>431</v>
      </c>
      <c r="S11" s="5"/>
      <c r="T11" s="3" t="s">
        <v>378</v>
      </c>
      <c r="U11" s="3">
        <v>10</v>
      </c>
      <c r="V11" s="3" t="s">
        <v>304</v>
      </c>
      <c r="W11" s="3" t="s">
        <v>305</v>
      </c>
      <c r="X11" s="3" t="s">
        <v>306</v>
      </c>
      <c r="Y11" s="3" t="s">
        <v>307</v>
      </c>
      <c r="Z11" s="5"/>
      <c r="AA11" s="3">
        <v>10</v>
      </c>
    </row>
    <row r="12" spans="1:27" ht="14" customHeight="1" x14ac:dyDescent="0.2">
      <c r="A12" s="3" t="str">
        <f t="shared" si="1"/>
        <v>20000-002</v>
      </c>
      <c r="B12" s="3" t="s">
        <v>49</v>
      </c>
      <c r="D12" s="3">
        <f t="shared" si="0"/>
        <v>11</v>
      </c>
      <c r="E12" s="3" t="str">
        <f t="shared" si="2"/>
        <v>Cael Hiser</v>
      </c>
      <c r="F12" s="3" t="str">
        <f t="shared" si="5"/>
        <v>Cael</v>
      </c>
      <c r="G12" s="3">
        <v>3</v>
      </c>
      <c r="H12" s="3" t="s">
        <v>383</v>
      </c>
      <c r="I12" s="10">
        <f t="shared" si="3"/>
        <v>3</v>
      </c>
      <c r="J12" s="3" t="s">
        <v>40</v>
      </c>
      <c r="K12" s="3" t="s">
        <v>14</v>
      </c>
      <c r="L12" s="4">
        <v>5</v>
      </c>
      <c r="M12" s="10"/>
      <c r="N12" s="5"/>
      <c r="O12" s="3" t="s">
        <v>424</v>
      </c>
      <c r="P12" s="3" t="str">
        <f t="shared" si="4"/>
        <v>Hiser, Cael</v>
      </c>
      <c r="Q12" s="3" t="s">
        <v>441</v>
      </c>
      <c r="R12" s="3" t="s">
        <v>440</v>
      </c>
      <c r="S12" s="5"/>
      <c r="T12" s="3" t="s">
        <v>378</v>
      </c>
      <c r="U12" s="3">
        <v>11</v>
      </c>
      <c r="V12" s="3" t="s">
        <v>308</v>
      </c>
      <c r="W12" s="3" t="s">
        <v>309</v>
      </c>
      <c r="X12" s="3" t="s">
        <v>310</v>
      </c>
      <c r="Y12" s="3" t="s">
        <v>311</v>
      </c>
      <c r="Z12" s="5"/>
      <c r="AA12" s="3">
        <v>11</v>
      </c>
    </row>
    <row r="13" spans="1:27" ht="14" customHeight="1" x14ac:dyDescent="0.2">
      <c r="A13" s="3" t="str">
        <f t="shared" si="1"/>
        <v>20000-002</v>
      </c>
      <c r="B13" s="3" t="s">
        <v>49</v>
      </c>
      <c r="D13" s="3">
        <f t="shared" si="0"/>
        <v>12</v>
      </c>
      <c r="E13" s="3" t="str">
        <f t="shared" si="2"/>
        <v>Cameron Hoying</v>
      </c>
      <c r="F13" s="3" t="str">
        <f t="shared" si="5"/>
        <v>Cameron</v>
      </c>
      <c r="G13" s="3">
        <v>4</v>
      </c>
      <c r="H13" s="3" t="s">
        <v>383</v>
      </c>
      <c r="I13" s="10">
        <f t="shared" si="3"/>
        <v>4</v>
      </c>
      <c r="J13" s="3" t="s">
        <v>405</v>
      </c>
      <c r="L13" s="4">
        <v>6</v>
      </c>
      <c r="M13" s="10"/>
      <c r="N13" s="5"/>
      <c r="O13" s="3" t="s">
        <v>424</v>
      </c>
      <c r="P13" s="3" t="str">
        <f t="shared" si="4"/>
        <v>Hoying, Cameron</v>
      </c>
      <c r="Q13" s="3" t="s">
        <v>443</v>
      </c>
      <c r="R13" s="3" t="s">
        <v>430</v>
      </c>
      <c r="S13" s="5"/>
      <c r="T13" s="3" t="s">
        <v>378</v>
      </c>
      <c r="U13" s="3">
        <v>12</v>
      </c>
      <c r="V13" s="3" t="s">
        <v>312</v>
      </c>
      <c r="W13" s="3" t="s">
        <v>313</v>
      </c>
      <c r="X13" s="3" t="s">
        <v>314</v>
      </c>
      <c r="Y13" s="3" t="s">
        <v>315</v>
      </c>
      <c r="Z13" s="5"/>
      <c r="AA13" s="3">
        <v>12</v>
      </c>
    </row>
    <row r="14" spans="1:27" ht="14" customHeight="1" x14ac:dyDescent="0.2">
      <c r="A14" s="3" t="str">
        <f t="shared" si="1"/>
        <v>20000-002</v>
      </c>
      <c r="B14" s="3" t="s">
        <v>49</v>
      </c>
      <c r="D14" s="3">
        <f t="shared" si="0"/>
        <v>13</v>
      </c>
      <c r="E14" s="3" t="str">
        <f t="shared" si="2"/>
        <v>Seb Jaculbe</v>
      </c>
      <c r="F14" s="3" t="s">
        <v>404</v>
      </c>
      <c r="G14" s="3">
        <v>4</v>
      </c>
      <c r="H14" s="3" t="s">
        <v>381</v>
      </c>
      <c r="I14" s="10">
        <f t="shared" si="3"/>
        <v>4</v>
      </c>
      <c r="J14" s="3" t="s">
        <v>405</v>
      </c>
      <c r="L14" s="4">
        <v>1</v>
      </c>
      <c r="M14" s="10"/>
      <c r="N14" s="5"/>
      <c r="O14" s="3" t="s">
        <v>425</v>
      </c>
      <c r="P14" s="3" t="str">
        <f t="shared" si="4"/>
        <v>Jaculbe, Sebastian</v>
      </c>
      <c r="R14" s="3" t="s">
        <v>430</v>
      </c>
      <c r="S14" s="5"/>
      <c r="T14" s="3" t="s">
        <v>378</v>
      </c>
      <c r="U14" s="3">
        <v>13</v>
      </c>
      <c r="V14" s="3" t="s">
        <v>316</v>
      </c>
      <c r="W14" s="3" t="s">
        <v>317</v>
      </c>
      <c r="X14" s="3" t="s">
        <v>318</v>
      </c>
      <c r="Y14" s="3" t="s">
        <v>319</v>
      </c>
      <c r="Z14" s="5"/>
      <c r="AA14" s="3">
        <v>13</v>
      </c>
    </row>
    <row r="15" spans="1:27" ht="14" customHeight="1" x14ac:dyDescent="0.2">
      <c r="A15" s="3" t="str">
        <f t="shared" si="1"/>
        <v>20000-002</v>
      </c>
      <c r="B15" s="3" t="s">
        <v>49</v>
      </c>
      <c r="D15" s="3">
        <f t="shared" si="0"/>
        <v>14</v>
      </c>
      <c r="E15" s="3" t="str">
        <f t="shared" si="2"/>
        <v>Ryan Kelty</v>
      </c>
      <c r="F15" s="3" t="str">
        <f t="shared" si="5"/>
        <v>Ryan</v>
      </c>
      <c r="G15" s="3">
        <v>5</v>
      </c>
      <c r="H15" s="3" t="s">
        <v>386</v>
      </c>
      <c r="I15" s="10">
        <f t="shared" si="3"/>
        <v>5</v>
      </c>
      <c r="J15" s="3" t="s">
        <v>407</v>
      </c>
      <c r="L15" s="4">
        <v>2</v>
      </c>
      <c r="M15" s="10"/>
      <c r="N15" s="5"/>
      <c r="O15" s="3" t="s">
        <v>424</v>
      </c>
      <c r="P15" s="3" t="str">
        <f t="shared" si="4"/>
        <v>Kelty, Ryan</v>
      </c>
      <c r="Q15" s="3" t="s">
        <v>444</v>
      </c>
      <c r="R15" s="3" t="s">
        <v>445</v>
      </c>
      <c r="S15" s="5"/>
      <c r="T15" s="3" t="s">
        <v>378</v>
      </c>
      <c r="U15" s="3">
        <v>14</v>
      </c>
      <c r="V15" s="3" t="s">
        <v>320</v>
      </c>
      <c r="W15" s="3" t="s">
        <v>23</v>
      </c>
      <c r="X15" s="3" t="s">
        <v>321</v>
      </c>
      <c r="Y15" s="3" t="s">
        <v>322</v>
      </c>
      <c r="Z15" s="5"/>
      <c r="AA15" s="3">
        <v>14</v>
      </c>
    </row>
    <row r="16" spans="1:27" ht="14" customHeight="1" x14ac:dyDescent="0.2">
      <c r="A16" s="3" t="str">
        <f t="shared" si="1"/>
        <v>20000-002</v>
      </c>
      <c r="B16" s="3" t="s">
        <v>49</v>
      </c>
      <c r="D16" s="3">
        <f t="shared" si="0"/>
        <v>15</v>
      </c>
      <c r="E16" s="3" t="str">
        <f t="shared" si="2"/>
        <v>Nick Krzysiak</v>
      </c>
      <c r="F16" s="3" t="s">
        <v>35</v>
      </c>
      <c r="G16" s="3">
        <v>2</v>
      </c>
      <c r="H16" s="3" t="s">
        <v>381</v>
      </c>
      <c r="I16" s="10">
        <f t="shared" si="3"/>
        <v>2</v>
      </c>
      <c r="J16" s="3" t="s">
        <v>388</v>
      </c>
      <c r="K16" s="3" t="s">
        <v>14</v>
      </c>
      <c r="L16" s="4">
        <v>3</v>
      </c>
      <c r="M16" s="10"/>
      <c r="N16" s="5"/>
      <c r="O16" s="3" t="s">
        <v>424</v>
      </c>
      <c r="P16" s="3" t="str">
        <f t="shared" si="4"/>
        <v>Krzysiak, Nicholas</v>
      </c>
      <c r="Q16" s="3" t="s">
        <v>443</v>
      </c>
      <c r="R16" s="3" t="s">
        <v>430</v>
      </c>
      <c r="S16" s="5"/>
      <c r="T16" s="3" t="s">
        <v>378</v>
      </c>
      <c r="U16" s="3">
        <v>15</v>
      </c>
      <c r="V16" s="3" t="s">
        <v>323</v>
      </c>
      <c r="W16" s="3" t="s">
        <v>32</v>
      </c>
      <c r="X16" s="3" t="s">
        <v>324</v>
      </c>
      <c r="Y16" s="3" t="s">
        <v>325</v>
      </c>
      <c r="Z16" s="5"/>
      <c r="AA16" s="3">
        <v>15</v>
      </c>
    </row>
    <row r="17" spans="1:27" ht="14" customHeight="1" x14ac:dyDescent="0.2">
      <c r="A17" s="3" t="str">
        <f t="shared" si="1"/>
        <v>20000-002</v>
      </c>
      <c r="B17" s="3" t="s">
        <v>49</v>
      </c>
      <c r="D17" s="3">
        <f t="shared" si="0"/>
        <v>16</v>
      </c>
      <c r="E17" s="3" t="str">
        <f t="shared" si="2"/>
        <v>Roman Lewis</v>
      </c>
      <c r="F17" s="3" t="str">
        <f t="shared" si="5"/>
        <v>Roman</v>
      </c>
      <c r="G17" s="3">
        <v>5</v>
      </c>
      <c r="H17" s="3" t="s">
        <v>387</v>
      </c>
      <c r="I17" s="10">
        <f t="shared" si="3"/>
        <v>5</v>
      </c>
      <c r="J17" s="3" t="s">
        <v>407</v>
      </c>
      <c r="K17" s="3" t="s">
        <v>14</v>
      </c>
      <c r="L17" s="4">
        <v>4</v>
      </c>
      <c r="M17" s="10"/>
      <c r="N17" s="5"/>
      <c r="O17" s="3" t="s">
        <v>425</v>
      </c>
      <c r="P17" s="3" t="str">
        <f t="shared" si="4"/>
        <v>Lewis, Roman</v>
      </c>
      <c r="R17" s="3" t="s">
        <v>430</v>
      </c>
      <c r="S17" s="5"/>
      <c r="T17" s="3" t="s">
        <v>378</v>
      </c>
      <c r="U17" s="3">
        <v>16</v>
      </c>
      <c r="V17" s="3" t="s">
        <v>326</v>
      </c>
      <c r="W17" s="3" t="s">
        <v>327</v>
      </c>
      <c r="X17" s="3" t="s">
        <v>328</v>
      </c>
      <c r="Y17" s="3" t="s">
        <v>329</v>
      </c>
      <c r="Z17" s="5"/>
      <c r="AA17" s="3">
        <v>16</v>
      </c>
    </row>
    <row r="18" spans="1:27" ht="14" customHeight="1" x14ac:dyDescent="0.2">
      <c r="A18" s="3" t="str">
        <f t="shared" si="1"/>
        <v>20000-002</v>
      </c>
      <c r="B18" s="3" t="s">
        <v>49</v>
      </c>
      <c r="D18" s="3">
        <f t="shared" si="0"/>
        <v>17</v>
      </c>
      <c r="E18" s="3" t="str">
        <f t="shared" si="2"/>
        <v>Justin Meyer</v>
      </c>
      <c r="F18" s="3" t="str">
        <f t="shared" si="5"/>
        <v>Justin</v>
      </c>
      <c r="G18" s="3">
        <v>5</v>
      </c>
      <c r="H18" s="3" t="s">
        <v>383</v>
      </c>
      <c r="I18" s="10">
        <f t="shared" si="3"/>
        <v>5</v>
      </c>
      <c r="J18" s="3" t="s">
        <v>407</v>
      </c>
      <c r="L18" s="4">
        <v>5</v>
      </c>
      <c r="M18" s="10"/>
      <c r="N18" s="5"/>
      <c r="O18" s="3" t="s">
        <v>425</v>
      </c>
      <c r="P18" s="3" t="str">
        <f t="shared" si="4"/>
        <v>Meyer, Justin</v>
      </c>
      <c r="R18" s="3" t="s">
        <v>430</v>
      </c>
      <c r="S18" s="5"/>
      <c r="T18" s="3" t="s">
        <v>378</v>
      </c>
      <c r="U18" s="3">
        <v>17</v>
      </c>
      <c r="V18" s="3" t="s">
        <v>19</v>
      </c>
      <c r="W18" s="3" t="s">
        <v>330</v>
      </c>
      <c r="X18" s="3" t="s">
        <v>331</v>
      </c>
      <c r="Y18" s="3" t="s">
        <v>332</v>
      </c>
      <c r="Z18" s="5"/>
      <c r="AA18" s="3">
        <v>17</v>
      </c>
    </row>
    <row r="19" spans="1:27" ht="14" customHeight="1" x14ac:dyDescent="0.2">
      <c r="A19" s="3" t="str">
        <f t="shared" si="1"/>
        <v>20000-002</v>
      </c>
      <c r="B19" s="3" t="s">
        <v>49</v>
      </c>
      <c r="D19" s="3">
        <f t="shared" si="0"/>
        <v>18</v>
      </c>
      <c r="E19" s="3" t="str">
        <f t="shared" si="2"/>
        <v>Hassaan Mian</v>
      </c>
      <c r="F19" s="3" t="str">
        <f t="shared" si="5"/>
        <v>Hassaan</v>
      </c>
      <c r="G19" s="3">
        <v>3</v>
      </c>
      <c r="H19" s="3" t="s">
        <v>386</v>
      </c>
      <c r="I19" s="10">
        <f t="shared" si="3"/>
        <v>3</v>
      </c>
      <c r="J19" s="3" t="s">
        <v>40</v>
      </c>
      <c r="L19" s="4">
        <v>6</v>
      </c>
      <c r="M19" s="10"/>
      <c r="N19" s="5"/>
      <c r="O19" s="3" t="s">
        <v>424</v>
      </c>
      <c r="P19" s="3" t="str">
        <f t="shared" si="4"/>
        <v>Mian, Hassaan</v>
      </c>
      <c r="Q19" s="7"/>
      <c r="S19" s="5"/>
      <c r="T19" s="3" t="s">
        <v>378</v>
      </c>
      <c r="U19" s="3">
        <v>18</v>
      </c>
      <c r="V19" s="3" t="s">
        <v>333</v>
      </c>
      <c r="W19" s="3" t="s">
        <v>334</v>
      </c>
      <c r="X19" s="3" t="s">
        <v>335</v>
      </c>
      <c r="Y19" s="3" t="s">
        <v>336</v>
      </c>
      <c r="Z19" s="5"/>
      <c r="AA19" s="3">
        <v>18</v>
      </c>
    </row>
    <row r="20" spans="1:27" ht="14" customHeight="1" x14ac:dyDescent="0.2">
      <c r="A20" s="3" t="str">
        <f t="shared" si="1"/>
        <v>20000-002</v>
      </c>
      <c r="B20" s="3" t="s">
        <v>49</v>
      </c>
      <c r="D20" s="3">
        <f t="shared" si="0"/>
        <v>19</v>
      </c>
      <c r="E20" s="3" t="str">
        <f t="shared" si="2"/>
        <v>John Mola</v>
      </c>
      <c r="F20" s="3" t="str">
        <f t="shared" si="5"/>
        <v>John</v>
      </c>
      <c r="G20" s="3">
        <v>4</v>
      </c>
      <c r="H20" s="3" t="s">
        <v>387</v>
      </c>
      <c r="I20" s="10">
        <f t="shared" si="3"/>
        <v>4</v>
      </c>
      <c r="J20" s="3" t="s">
        <v>405</v>
      </c>
      <c r="K20" s="3" t="s">
        <v>14</v>
      </c>
      <c r="L20" s="4">
        <v>1</v>
      </c>
      <c r="M20" s="10"/>
      <c r="N20" s="5"/>
      <c r="O20" s="3" t="s">
        <v>425</v>
      </c>
      <c r="P20" s="3" t="str">
        <f t="shared" si="4"/>
        <v>Mola, John</v>
      </c>
      <c r="R20" s="3" t="s">
        <v>433</v>
      </c>
      <c r="S20" s="5"/>
      <c r="T20" s="3" t="s">
        <v>378</v>
      </c>
      <c r="U20" s="3">
        <v>19</v>
      </c>
      <c r="V20" s="3" t="s">
        <v>337</v>
      </c>
      <c r="W20" s="3" t="s">
        <v>338</v>
      </c>
      <c r="X20" s="3" t="s">
        <v>339</v>
      </c>
      <c r="Y20" s="3" t="s">
        <v>340</v>
      </c>
      <c r="Z20" s="5"/>
      <c r="AA20" s="3">
        <v>19</v>
      </c>
    </row>
    <row r="21" spans="1:27" ht="14" customHeight="1" x14ac:dyDescent="0.2">
      <c r="A21" s="3" t="str">
        <f t="shared" si="1"/>
        <v>20000-002</v>
      </c>
      <c r="B21" s="3" t="s">
        <v>49</v>
      </c>
      <c r="D21" s="3">
        <f t="shared" si="0"/>
        <v>20</v>
      </c>
      <c r="E21" s="3" t="str">
        <f t="shared" si="2"/>
        <v>Tony Morelli</v>
      </c>
      <c r="F21" s="3" t="s">
        <v>36</v>
      </c>
      <c r="G21" s="3">
        <v>3</v>
      </c>
      <c r="H21" s="3" t="s">
        <v>387</v>
      </c>
      <c r="I21" s="10">
        <f t="shared" si="3"/>
        <v>3</v>
      </c>
      <c r="J21" s="3" t="s">
        <v>40</v>
      </c>
      <c r="L21" s="4">
        <v>2</v>
      </c>
      <c r="M21" s="10"/>
      <c r="N21" s="5"/>
      <c r="O21" s="3" t="s">
        <v>424</v>
      </c>
      <c r="P21" s="3" t="str">
        <f t="shared" si="4"/>
        <v>Morelli, Anthony</v>
      </c>
      <c r="Q21" s="3" t="s">
        <v>447</v>
      </c>
      <c r="R21" s="3" t="s">
        <v>431</v>
      </c>
      <c r="S21" s="5"/>
      <c r="T21" s="3" t="s">
        <v>378</v>
      </c>
      <c r="U21" s="3">
        <v>20</v>
      </c>
      <c r="V21" s="3" t="s">
        <v>341</v>
      </c>
      <c r="W21" s="3" t="s">
        <v>31</v>
      </c>
      <c r="X21" s="3" t="s">
        <v>342</v>
      </c>
      <c r="Y21" s="3" t="s">
        <v>343</v>
      </c>
      <c r="Z21" s="5"/>
      <c r="AA21" s="3">
        <v>20</v>
      </c>
    </row>
    <row r="22" spans="1:27" ht="14" customHeight="1" x14ac:dyDescent="0.2">
      <c r="A22" s="3" t="str">
        <f t="shared" si="1"/>
        <v>20000-002</v>
      </c>
      <c r="B22" s="3" t="s">
        <v>49</v>
      </c>
      <c r="D22" s="3">
        <f t="shared" si="0"/>
        <v>21</v>
      </c>
      <c r="E22" s="3" t="str">
        <f t="shared" si="2"/>
        <v>Sadri Ozgul</v>
      </c>
      <c r="F22" s="3" t="str">
        <f t="shared" si="5"/>
        <v>Sadri</v>
      </c>
      <c r="G22" s="3">
        <v>3</v>
      </c>
      <c r="H22" s="3" t="s">
        <v>382</v>
      </c>
      <c r="I22" s="10">
        <f t="shared" si="3"/>
        <v>3</v>
      </c>
      <c r="J22" s="3" t="s">
        <v>40</v>
      </c>
      <c r="L22" s="4">
        <v>3</v>
      </c>
      <c r="M22" s="10"/>
      <c r="N22" s="5"/>
      <c r="O22" s="3" t="s">
        <v>425</v>
      </c>
      <c r="P22" s="3" t="str">
        <f t="shared" si="4"/>
        <v>Ozgul, Sadri</v>
      </c>
      <c r="S22" s="5"/>
      <c r="T22" s="3" t="s">
        <v>378</v>
      </c>
      <c r="U22" s="3">
        <v>21</v>
      </c>
      <c r="V22" s="3" t="s">
        <v>344</v>
      </c>
      <c r="W22" s="3" t="s">
        <v>345</v>
      </c>
      <c r="X22" s="3" t="s">
        <v>346</v>
      </c>
      <c r="Y22" s="3" t="s">
        <v>347</v>
      </c>
      <c r="Z22" s="5"/>
      <c r="AA22" s="3">
        <v>21</v>
      </c>
    </row>
    <row r="23" spans="1:27" ht="14" customHeight="1" x14ac:dyDescent="0.2">
      <c r="A23" s="3" t="str">
        <f t="shared" si="1"/>
        <v>20000-002</v>
      </c>
      <c r="B23" s="3" t="s">
        <v>49</v>
      </c>
      <c r="D23" s="3">
        <f t="shared" si="0"/>
        <v>22</v>
      </c>
      <c r="E23" s="3" t="str">
        <f t="shared" si="2"/>
        <v>Jordan Pohancek</v>
      </c>
      <c r="F23" s="3" t="str">
        <f t="shared" si="5"/>
        <v>Jordan</v>
      </c>
      <c r="G23" s="3">
        <v>3</v>
      </c>
      <c r="H23" s="3" t="s">
        <v>383</v>
      </c>
      <c r="I23" s="10">
        <f t="shared" si="3"/>
        <v>3</v>
      </c>
      <c r="J23" s="3" t="s">
        <v>40</v>
      </c>
      <c r="L23" s="4">
        <v>6</v>
      </c>
      <c r="M23" s="10"/>
      <c r="N23" s="5"/>
      <c r="O23" s="3" t="s">
        <v>424</v>
      </c>
      <c r="P23" s="3" t="str">
        <f t="shared" si="4"/>
        <v>Pohancek, Jordan</v>
      </c>
      <c r="Q23" s="7"/>
      <c r="S23" s="5"/>
      <c r="T23" s="3" t="s">
        <v>378</v>
      </c>
      <c r="U23" s="3">
        <v>22</v>
      </c>
      <c r="V23" s="3" t="s">
        <v>348</v>
      </c>
      <c r="W23" s="3" t="s">
        <v>349</v>
      </c>
      <c r="X23" s="3" t="s">
        <v>350</v>
      </c>
      <c r="Y23" s="3" t="s">
        <v>351</v>
      </c>
      <c r="Z23" s="5"/>
      <c r="AA23" s="3">
        <v>22</v>
      </c>
    </row>
    <row r="24" spans="1:27" ht="14" customHeight="1" x14ac:dyDescent="0.2">
      <c r="A24" s="3" t="str">
        <f t="shared" si="1"/>
        <v>20000-002</v>
      </c>
      <c r="B24" s="3" t="s">
        <v>49</v>
      </c>
      <c r="D24" s="3">
        <f t="shared" si="0"/>
        <v>23</v>
      </c>
      <c r="E24" s="3" t="str">
        <f t="shared" si="2"/>
        <v>Adam Rehus</v>
      </c>
      <c r="F24" s="3" t="str">
        <f t="shared" si="5"/>
        <v>Adam</v>
      </c>
      <c r="G24" s="3">
        <v>2</v>
      </c>
      <c r="H24" s="3" t="s">
        <v>382</v>
      </c>
      <c r="I24" s="10">
        <f t="shared" si="3"/>
        <v>2</v>
      </c>
      <c r="J24" s="3" t="s">
        <v>388</v>
      </c>
      <c r="L24" s="4">
        <v>6</v>
      </c>
      <c r="M24" s="10"/>
      <c r="N24" s="5"/>
      <c r="O24" s="3" t="s">
        <v>424</v>
      </c>
      <c r="P24" s="3" t="str">
        <f t="shared" si="4"/>
        <v>Rehus, Adam</v>
      </c>
      <c r="Q24" s="7"/>
      <c r="S24" s="5"/>
      <c r="T24" s="3" t="s">
        <v>378</v>
      </c>
      <c r="U24" s="3">
        <v>23</v>
      </c>
      <c r="V24" s="3" t="s">
        <v>352</v>
      </c>
      <c r="W24" s="3" t="s">
        <v>16</v>
      </c>
      <c r="X24" s="3" t="s">
        <v>353</v>
      </c>
      <c r="Y24" s="3" t="s">
        <v>354</v>
      </c>
      <c r="Z24" s="5"/>
      <c r="AA24" s="3">
        <v>23</v>
      </c>
    </row>
    <row r="25" spans="1:27" ht="14" customHeight="1" x14ac:dyDescent="0.2">
      <c r="A25" s="3" t="str">
        <f t="shared" si="1"/>
        <v>20000-002</v>
      </c>
      <c r="B25" s="3" t="s">
        <v>49</v>
      </c>
      <c r="D25" s="3">
        <f t="shared" si="0"/>
        <v>24</v>
      </c>
      <c r="E25" s="3" t="str">
        <f t="shared" si="2"/>
        <v>Vinny Ringelsten</v>
      </c>
      <c r="F25" s="3" t="s">
        <v>389</v>
      </c>
      <c r="G25" s="3">
        <v>2</v>
      </c>
      <c r="H25" s="3" t="s">
        <v>384</v>
      </c>
      <c r="I25" s="10">
        <f t="shared" si="3"/>
        <v>2</v>
      </c>
      <c r="J25" s="3" t="s">
        <v>388</v>
      </c>
      <c r="L25" s="4">
        <v>4</v>
      </c>
      <c r="M25" s="10"/>
      <c r="N25" s="5"/>
      <c r="O25" s="3" t="s">
        <v>424</v>
      </c>
      <c r="P25" s="3" t="str">
        <f t="shared" si="4"/>
        <v>Ringelsten, Vincent</v>
      </c>
      <c r="Q25" s="3" t="s">
        <v>441</v>
      </c>
      <c r="R25" s="3" t="s">
        <v>430</v>
      </c>
      <c r="S25" s="5"/>
      <c r="T25" s="3" t="s">
        <v>378</v>
      </c>
      <c r="U25" s="3">
        <v>24</v>
      </c>
      <c r="V25" s="3" t="s">
        <v>355</v>
      </c>
      <c r="W25" s="3" t="s">
        <v>356</v>
      </c>
      <c r="X25" s="3" t="s">
        <v>357</v>
      </c>
      <c r="Y25" s="3" t="s">
        <v>358</v>
      </c>
      <c r="Z25" s="5"/>
      <c r="AA25" s="3">
        <v>24</v>
      </c>
    </row>
    <row r="26" spans="1:27" ht="14" customHeight="1" x14ac:dyDescent="0.2">
      <c r="A26" s="3" t="str">
        <f t="shared" si="1"/>
        <v>20000-002</v>
      </c>
      <c r="B26" s="3" t="s">
        <v>49</v>
      </c>
      <c r="D26" s="3">
        <f t="shared" si="0"/>
        <v>25</v>
      </c>
      <c r="E26" s="3" t="str">
        <f t="shared" si="2"/>
        <v>Eddy Rodriguez</v>
      </c>
      <c r="F26" s="3" t="s">
        <v>403</v>
      </c>
      <c r="G26" s="3">
        <v>4</v>
      </c>
      <c r="H26" s="3" t="s">
        <v>386</v>
      </c>
      <c r="I26" s="10">
        <f t="shared" si="3"/>
        <v>4</v>
      </c>
      <c r="J26" s="3" t="s">
        <v>405</v>
      </c>
      <c r="L26" s="4">
        <v>5</v>
      </c>
      <c r="M26" s="10"/>
      <c r="N26" s="5"/>
      <c r="O26" s="3" t="s">
        <v>424</v>
      </c>
      <c r="P26" s="3" t="str">
        <f t="shared" si="4"/>
        <v>Rodriguez, Edward</v>
      </c>
      <c r="Q26" s="3" t="s">
        <v>448</v>
      </c>
      <c r="R26" s="3" t="s">
        <v>440</v>
      </c>
      <c r="S26" s="5"/>
      <c r="T26" s="3" t="s">
        <v>378</v>
      </c>
      <c r="U26" s="3">
        <v>25</v>
      </c>
      <c r="V26" s="3" t="s">
        <v>248</v>
      </c>
      <c r="W26" s="3" t="s">
        <v>359</v>
      </c>
      <c r="X26" s="3" t="s">
        <v>360</v>
      </c>
      <c r="Y26" s="3" t="s">
        <v>361</v>
      </c>
      <c r="Z26" s="5"/>
      <c r="AA26" s="3">
        <v>25</v>
      </c>
    </row>
    <row r="27" spans="1:27" ht="14" customHeight="1" x14ac:dyDescent="0.2">
      <c r="A27" s="3" t="str">
        <f t="shared" si="1"/>
        <v>20000-002</v>
      </c>
      <c r="B27" s="3" t="s">
        <v>49</v>
      </c>
      <c r="D27" s="3">
        <f t="shared" si="0"/>
        <v>26</v>
      </c>
      <c r="E27" s="3" t="str">
        <f t="shared" si="2"/>
        <v>Juan Rodriguez</v>
      </c>
      <c r="F27" s="3" t="str">
        <f t="shared" si="5"/>
        <v>Juan</v>
      </c>
      <c r="G27" s="3">
        <v>1</v>
      </c>
      <c r="H27" s="3" t="s">
        <v>383</v>
      </c>
      <c r="I27" s="10">
        <f t="shared" si="3"/>
        <v>1</v>
      </c>
      <c r="J27" s="3" t="s">
        <v>385</v>
      </c>
      <c r="L27" s="4">
        <v>2</v>
      </c>
      <c r="M27" s="10"/>
      <c r="N27" s="5"/>
      <c r="O27" s="3" t="s">
        <v>425</v>
      </c>
      <c r="P27" s="3" t="str">
        <f t="shared" si="4"/>
        <v>Rodriguez, Juan</v>
      </c>
      <c r="R27" s="14" t="s">
        <v>434</v>
      </c>
      <c r="S27" s="5"/>
      <c r="T27" s="3" t="s">
        <v>378</v>
      </c>
      <c r="U27" s="3">
        <v>26</v>
      </c>
      <c r="V27" s="3" t="s">
        <v>248</v>
      </c>
      <c r="W27" s="3" t="s">
        <v>26</v>
      </c>
      <c r="X27" s="3" t="s">
        <v>362</v>
      </c>
      <c r="Y27" s="3" t="s">
        <v>363</v>
      </c>
      <c r="Z27" s="5"/>
      <c r="AA27" s="3">
        <v>26</v>
      </c>
    </row>
    <row r="28" spans="1:27" ht="14" customHeight="1" x14ac:dyDescent="0.2">
      <c r="A28" s="3" t="str">
        <f t="shared" si="1"/>
        <v>20000-002</v>
      </c>
      <c r="B28" s="3" t="s">
        <v>49</v>
      </c>
      <c r="D28" s="3">
        <f t="shared" si="0"/>
        <v>27</v>
      </c>
      <c r="E28" s="3" t="str">
        <f t="shared" si="2"/>
        <v>Alanna San Luis</v>
      </c>
      <c r="F28" s="3" t="s">
        <v>402</v>
      </c>
      <c r="G28" s="3">
        <v>1</v>
      </c>
      <c r="H28" s="3" t="s">
        <v>382</v>
      </c>
      <c r="I28" s="10">
        <f t="shared" si="3"/>
        <v>1</v>
      </c>
      <c r="J28" s="3" t="s">
        <v>385</v>
      </c>
      <c r="K28" s="3" t="s">
        <v>14</v>
      </c>
      <c r="L28" s="4">
        <v>3</v>
      </c>
      <c r="M28" s="10"/>
      <c r="N28" s="5"/>
      <c r="O28" s="3" t="s">
        <v>425</v>
      </c>
      <c r="P28" s="3" t="str">
        <f t="shared" si="4"/>
        <v>San Luis, Alanna Marie</v>
      </c>
      <c r="R28" s="3" t="s">
        <v>431</v>
      </c>
      <c r="S28" s="5"/>
      <c r="T28" s="3" t="s">
        <v>378</v>
      </c>
      <c r="U28" s="3">
        <v>27</v>
      </c>
      <c r="V28" s="3" t="s">
        <v>364</v>
      </c>
      <c r="W28" s="3" t="s">
        <v>365</v>
      </c>
      <c r="X28" s="3" t="s">
        <v>366</v>
      </c>
      <c r="Y28" s="3" t="s">
        <v>367</v>
      </c>
      <c r="Z28" s="5"/>
      <c r="AA28" s="3">
        <v>27</v>
      </c>
    </row>
    <row r="29" spans="1:27" ht="14" customHeight="1" x14ac:dyDescent="0.2">
      <c r="A29" s="3" t="str">
        <f t="shared" si="1"/>
        <v>20000-002</v>
      </c>
      <c r="B29" s="3" t="s">
        <v>49</v>
      </c>
      <c r="D29" s="3">
        <f t="shared" si="0"/>
        <v>28</v>
      </c>
      <c r="E29" s="3" t="str">
        <f t="shared" si="2"/>
        <v>Matthew Santiago</v>
      </c>
      <c r="F29" s="3" t="str">
        <f t="shared" si="5"/>
        <v>Matthew</v>
      </c>
      <c r="G29" s="3">
        <v>2</v>
      </c>
      <c r="H29" s="3" t="s">
        <v>387</v>
      </c>
      <c r="I29" s="10">
        <f t="shared" si="3"/>
        <v>2</v>
      </c>
      <c r="J29" s="3" t="s">
        <v>388</v>
      </c>
      <c r="L29" s="4">
        <v>4</v>
      </c>
      <c r="M29" s="10"/>
      <c r="N29" s="5"/>
      <c r="O29" s="3" t="s">
        <v>425</v>
      </c>
      <c r="P29" s="3" t="str">
        <f t="shared" si="4"/>
        <v>Santiago, Matthew</v>
      </c>
      <c r="R29" s="3" t="s">
        <v>431</v>
      </c>
      <c r="S29" s="5"/>
      <c r="T29" s="3" t="s">
        <v>378</v>
      </c>
      <c r="U29" s="3">
        <v>28</v>
      </c>
      <c r="V29" s="3" t="s">
        <v>368</v>
      </c>
      <c r="W29" s="3" t="s">
        <v>20</v>
      </c>
      <c r="X29" s="3" t="s">
        <v>369</v>
      </c>
      <c r="Y29" s="3" t="s">
        <v>370</v>
      </c>
      <c r="Z29" s="5"/>
      <c r="AA29" s="3">
        <v>28</v>
      </c>
    </row>
    <row r="30" spans="1:27" ht="14" customHeight="1" x14ac:dyDescent="0.2">
      <c r="A30" s="3" t="str">
        <f t="shared" si="1"/>
        <v>20000-002</v>
      </c>
      <c r="B30" s="3" t="s">
        <v>49</v>
      </c>
      <c r="D30" s="3">
        <f t="shared" si="0"/>
        <v>29</v>
      </c>
      <c r="E30" s="3" t="str">
        <f t="shared" si="2"/>
        <v>Matt Sittler</v>
      </c>
      <c r="F30" s="3" t="s">
        <v>34</v>
      </c>
      <c r="G30" s="3">
        <v>2</v>
      </c>
      <c r="H30" s="3" t="s">
        <v>386</v>
      </c>
      <c r="I30" s="10">
        <f t="shared" si="3"/>
        <v>2</v>
      </c>
      <c r="J30" s="3" t="s">
        <v>388</v>
      </c>
      <c r="L30" s="4">
        <v>4</v>
      </c>
      <c r="M30" s="10"/>
      <c r="N30" s="5"/>
      <c r="O30" s="3" t="s">
        <v>424</v>
      </c>
      <c r="P30" s="3" t="str">
        <f t="shared" si="4"/>
        <v>Sittler, Matthew</v>
      </c>
      <c r="R30" s="3" t="s">
        <v>431</v>
      </c>
      <c r="S30" s="5"/>
      <c r="T30" s="3" t="s">
        <v>378</v>
      </c>
      <c r="U30" s="3">
        <v>29</v>
      </c>
      <c r="V30" s="3" t="s">
        <v>371</v>
      </c>
      <c r="W30" s="3" t="s">
        <v>20</v>
      </c>
      <c r="X30" s="3" t="s">
        <v>372</v>
      </c>
      <c r="Y30" s="3" t="s">
        <v>373</v>
      </c>
      <c r="Z30" s="5"/>
      <c r="AA30" s="3">
        <v>29</v>
      </c>
    </row>
    <row r="31" spans="1:27" ht="14" customHeight="1" x14ac:dyDescent="0.2">
      <c r="A31" s="3" t="str">
        <f t="shared" si="1"/>
        <v>20000-002</v>
      </c>
      <c r="B31" s="3" t="s">
        <v>49</v>
      </c>
      <c r="D31" s="3">
        <f t="shared" si="0"/>
        <v>30</v>
      </c>
      <c r="E31" s="3" t="str">
        <f t="shared" si="2"/>
        <v>Dominic Varchetto</v>
      </c>
      <c r="F31" s="3" t="str">
        <f t="shared" si="5"/>
        <v>Dominic</v>
      </c>
      <c r="G31" s="3">
        <v>5</v>
      </c>
      <c r="H31" s="3" t="s">
        <v>382</v>
      </c>
      <c r="I31" s="10">
        <f t="shared" si="3"/>
        <v>5</v>
      </c>
      <c r="J31" s="3" t="s">
        <v>407</v>
      </c>
      <c r="L31" s="4">
        <v>6</v>
      </c>
      <c r="M31" s="10"/>
      <c r="N31" s="5"/>
      <c r="O31" s="3" t="s">
        <v>424</v>
      </c>
      <c r="P31" s="3" t="str">
        <f t="shared" si="4"/>
        <v>Varchetto, Dominic</v>
      </c>
      <c r="R31" s="3" t="s">
        <v>430</v>
      </c>
      <c r="S31" s="5"/>
      <c r="T31" s="3" t="s">
        <v>378</v>
      </c>
      <c r="U31" s="3">
        <v>30</v>
      </c>
      <c r="V31" s="3" t="s">
        <v>374</v>
      </c>
      <c r="W31" s="3" t="s">
        <v>28</v>
      </c>
      <c r="X31" s="3" t="s">
        <v>375</v>
      </c>
      <c r="Y31" s="3" t="s">
        <v>376</v>
      </c>
      <c r="Z31" s="5"/>
      <c r="AA31" s="3">
        <v>30</v>
      </c>
    </row>
    <row r="32" spans="1:27" ht="14" customHeight="1" x14ac:dyDescent="0.2">
      <c r="A32" s="3" t="str">
        <f t="shared" si="1"/>
        <v>20000-003</v>
      </c>
      <c r="B32" s="3" t="s">
        <v>49</v>
      </c>
      <c r="D32" s="3">
        <f t="shared" si="0"/>
        <v>1</v>
      </c>
      <c r="E32" s="3" t="str">
        <f t="shared" si="2"/>
        <v>Sarah Abuisneineh</v>
      </c>
      <c r="F32" s="3" t="str">
        <f t="shared" si="5"/>
        <v>Sarah</v>
      </c>
      <c r="G32" s="3">
        <v>4</v>
      </c>
      <c r="H32" s="3" t="s">
        <v>387</v>
      </c>
      <c r="I32" s="10">
        <f t="shared" si="3"/>
        <v>4</v>
      </c>
      <c r="J32" s="3" t="s">
        <v>412</v>
      </c>
      <c r="K32" s="3" t="s">
        <v>14</v>
      </c>
      <c r="L32" s="4">
        <v>1</v>
      </c>
      <c r="M32" s="10"/>
      <c r="N32" s="5"/>
      <c r="O32" s="3" t="s">
        <v>425</v>
      </c>
      <c r="P32" s="3" t="str">
        <f t="shared" si="4"/>
        <v>Abuisneineh, Sarah</v>
      </c>
      <c r="R32" s="3" t="s">
        <v>435</v>
      </c>
      <c r="S32" s="5"/>
      <c r="T32" s="3" t="s">
        <v>377</v>
      </c>
      <c r="U32" s="3">
        <v>1</v>
      </c>
      <c r="V32" t="s">
        <v>175</v>
      </c>
      <c r="W32" t="s">
        <v>30</v>
      </c>
      <c r="X32" t="s">
        <v>176</v>
      </c>
      <c r="Y32" t="s">
        <v>177</v>
      </c>
      <c r="Z32" s="5"/>
      <c r="AA32" s="3">
        <v>31</v>
      </c>
    </row>
    <row r="33" spans="1:27" ht="14" customHeight="1" x14ac:dyDescent="0.2">
      <c r="A33" s="3" t="str">
        <f t="shared" si="1"/>
        <v>20000-003</v>
      </c>
      <c r="B33" s="3" t="s">
        <v>49</v>
      </c>
      <c r="D33" s="3">
        <f t="shared" ref="D33:D64" si="6">U33</f>
        <v>2</v>
      </c>
      <c r="E33" s="3" t="str">
        <f t="shared" si="2"/>
        <v>Ali Alimatov</v>
      </c>
      <c r="F33" s="3" t="s">
        <v>409</v>
      </c>
      <c r="G33" s="3">
        <v>3</v>
      </c>
      <c r="H33" s="3" t="s">
        <v>386</v>
      </c>
      <c r="I33" s="10">
        <f t="shared" si="3"/>
        <v>3</v>
      </c>
      <c r="J33" s="3" t="s">
        <v>41</v>
      </c>
      <c r="L33" s="4">
        <v>4</v>
      </c>
      <c r="M33" s="10"/>
      <c r="N33" s="5"/>
      <c r="O33" s="3" t="s">
        <v>424</v>
      </c>
      <c r="P33" s="3" t="str">
        <f t="shared" si="4"/>
        <v>Alimatov, Narzulla Gafforovich</v>
      </c>
      <c r="S33" s="5"/>
      <c r="T33" s="3" t="s">
        <v>377</v>
      </c>
      <c r="U33" s="3">
        <v>2</v>
      </c>
      <c r="V33" t="s">
        <v>178</v>
      </c>
      <c r="W33" t="s">
        <v>179</v>
      </c>
      <c r="X33" t="s">
        <v>180</v>
      </c>
      <c r="Y33" t="s">
        <v>181</v>
      </c>
      <c r="Z33" s="5"/>
      <c r="AA33" s="3">
        <v>32</v>
      </c>
    </row>
    <row r="34" spans="1:27" ht="14" customHeight="1" x14ac:dyDescent="0.2">
      <c r="A34" s="3" t="str">
        <f t="shared" ref="A34:A65" si="7">RIGHT(T34,9)</f>
        <v>20000-003</v>
      </c>
      <c r="B34" s="3" t="s">
        <v>49</v>
      </c>
      <c r="D34" s="3">
        <f t="shared" si="6"/>
        <v>3</v>
      </c>
      <c r="E34" s="3" t="str">
        <f t="shared" ref="E34:E65" si="8">CONCATENATE(F34," ",V34)</f>
        <v>Gene Anderson</v>
      </c>
      <c r="F34" s="3" t="str">
        <f t="shared" ref="F34:F65" si="9">W34</f>
        <v>Gene</v>
      </c>
      <c r="G34" s="3">
        <v>4</v>
      </c>
      <c r="H34" s="3" t="s">
        <v>384</v>
      </c>
      <c r="I34" s="10">
        <f t="shared" ref="I34:I65" si="10">G34</f>
        <v>4</v>
      </c>
      <c r="J34" s="3" t="s">
        <v>412</v>
      </c>
      <c r="L34" s="4">
        <v>4</v>
      </c>
      <c r="M34" s="10"/>
      <c r="N34" s="5"/>
      <c r="O34" s="3" t="s">
        <v>424</v>
      </c>
      <c r="P34" s="3" t="str">
        <f t="shared" ref="P34:P65" si="11">CONCATENATE(V34,", ",W34)</f>
        <v>Anderson, Gene</v>
      </c>
      <c r="S34" s="5"/>
      <c r="T34" s="3" t="s">
        <v>377</v>
      </c>
      <c r="U34" s="3">
        <v>3</v>
      </c>
      <c r="V34" t="s">
        <v>109</v>
      </c>
      <c r="W34" t="s">
        <v>182</v>
      </c>
      <c r="X34" t="s">
        <v>183</v>
      </c>
      <c r="Y34" t="s">
        <v>184</v>
      </c>
      <c r="Z34" s="5"/>
      <c r="AA34" s="3">
        <v>33</v>
      </c>
    </row>
    <row r="35" spans="1:27" ht="14" customHeight="1" x14ac:dyDescent="0.2">
      <c r="A35" s="3" t="str">
        <f t="shared" si="7"/>
        <v>20000-003</v>
      </c>
      <c r="B35" s="3" t="s">
        <v>49</v>
      </c>
      <c r="D35" s="3">
        <v>4</v>
      </c>
      <c r="E35" s="3" t="str">
        <f t="shared" si="8"/>
        <v>Luis Arenas</v>
      </c>
      <c r="F35" s="3" t="str">
        <f t="shared" si="9"/>
        <v>Luis</v>
      </c>
      <c r="G35" s="3">
        <v>5</v>
      </c>
      <c r="H35" s="3" t="s">
        <v>384</v>
      </c>
      <c r="I35" s="10">
        <f t="shared" si="10"/>
        <v>5</v>
      </c>
      <c r="J35" s="3" t="s">
        <v>413</v>
      </c>
      <c r="L35" s="4">
        <v>4</v>
      </c>
      <c r="M35" s="10"/>
      <c r="N35" s="5"/>
      <c r="O35" s="3" t="s">
        <v>424</v>
      </c>
      <c r="P35" s="3" t="str">
        <f t="shared" si="11"/>
        <v>Arenas, Luis</v>
      </c>
      <c r="S35" s="5"/>
      <c r="T35" s="3" t="s">
        <v>377</v>
      </c>
      <c r="U35" s="3">
        <v>4</v>
      </c>
      <c r="V35" t="s">
        <v>185</v>
      </c>
      <c r="W35" t="s">
        <v>186</v>
      </c>
      <c r="X35" t="s">
        <v>187</v>
      </c>
      <c r="Y35" t="s">
        <v>188</v>
      </c>
      <c r="Z35" s="5"/>
      <c r="AA35" s="3">
        <v>34</v>
      </c>
    </row>
    <row r="36" spans="1:27" ht="14" customHeight="1" x14ac:dyDescent="0.2">
      <c r="A36" s="3" t="str">
        <f t="shared" si="7"/>
        <v>20000-003</v>
      </c>
      <c r="B36" s="3" t="s">
        <v>49</v>
      </c>
      <c r="D36" s="3">
        <f t="shared" si="6"/>
        <v>5</v>
      </c>
      <c r="E36" s="13" t="str">
        <f t="shared" si="8"/>
        <v>Joe Egan</v>
      </c>
      <c r="F36" s="3" t="s">
        <v>390</v>
      </c>
      <c r="G36" s="3">
        <v>1</v>
      </c>
      <c r="H36" s="3" t="s">
        <v>381</v>
      </c>
      <c r="I36" s="10">
        <f t="shared" si="10"/>
        <v>1</v>
      </c>
      <c r="J36" s="3" t="s">
        <v>42</v>
      </c>
      <c r="L36" s="4">
        <v>4</v>
      </c>
      <c r="M36" s="10"/>
      <c r="N36" s="5"/>
      <c r="O36" s="3" t="s">
        <v>424</v>
      </c>
      <c r="P36" s="3" t="str">
        <f t="shared" si="11"/>
        <v>Egan, Joseph</v>
      </c>
      <c r="R36" s="3" t="s">
        <v>430</v>
      </c>
      <c r="S36" s="5"/>
      <c r="T36" s="3" t="s">
        <v>377</v>
      </c>
      <c r="U36" s="3">
        <v>5</v>
      </c>
      <c r="V36" t="s">
        <v>189</v>
      </c>
      <c r="W36" t="s">
        <v>117</v>
      </c>
      <c r="X36" t="s">
        <v>190</v>
      </c>
      <c r="Y36" t="s">
        <v>191</v>
      </c>
      <c r="Z36" s="5"/>
      <c r="AA36" s="3">
        <v>35</v>
      </c>
    </row>
    <row r="37" spans="1:27" ht="14" customHeight="1" x14ac:dyDescent="0.2">
      <c r="A37" s="3" t="str">
        <f t="shared" si="7"/>
        <v>20000-003</v>
      </c>
      <c r="B37" s="12" t="s">
        <v>49</v>
      </c>
      <c r="C37" s="12"/>
      <c r="D37" s="3">
        <f t="shared" si="6"/>
        <v>6</v>
      </c>
      <c r="E37" s="3" t="str">
        <f t="shared" si="8"/>
        <v>Chuckie Gentile</v>
      </c>
      <c r="F37" s="3" t="s">
        <v>391</v>
      </c>
      <c r="G37" s="3">
        <v>3</v>
      </c>
      <c r="H37" s="3" t="s">
        <v>387</v>
      </c>
      <c r="I37" s="10">
        <f t="shared" si="10"/>
        <v>3</v>
      </c>
      <c r="J37" s="3" t="s">
        <v>41</v>
      </c>
      <c r="K37" s="3" t="s">
        <v>14</v>
      </c>
      <c r="L37" s="4">
        <v>2</v>
      </c>
      <c r="M37" s="10"/>
      <c r="N37" s="5"/>
      <c r="O37" s="3" t="s">
        <v>425</v>
      </c>
      <c r="P37" s="3" t="str">
        <f t="shared" si="11"/>
        <v>Gentile, Charles</v>
      </c>
      <c r="R37" s="3" t="s">
        <v>436</v>
      </c>
      <c r="S37" s="5"/>
      <c r="T37" s="3" t="s">
        <v>377</v>
      </c>
      <c r="U37" s="3">
        <v>6</v>
      </c>
      <c r="V37" t="s">
        <v>192</v>
      </c>
      <c r="W37" t="s">
        <v>193</v>
      </c>
      <c r="X37" t="s">
        <v>194</v>
      </c>
      <c r="Y37" t="s">
        <v>195</v>
      </c>
      <c r="Z37" s="5"/>
      <c r="AA37" s="3">
        <v>36</v>
      </c>
    </row>
    <row r="38" spans="1:27" ht="14" customHeight="1" x14ac:dyDescent="0.2">
      <c r="A38" s="3" t="str">
        <f t="shared" si="7"/>
        <v>20000-003</v>
      </c>
      <c r="B38" s="3" t="s">
        <v>49</v>
      </c>
      <c r="D38" s="3">
        <f t="shared" si="6"/>
        <v>7</v>
      </c>
      <c r="E38" s="3" t="str">
        <f t="shared" si="8"/>
        <v>Brandon Gutierrez</v>
      </c>
      <c r="F38" s="3" t="str">
        <f t="shared" si="9"/>
        <v>Brandon</v>
      </c>
      <c r="G38" s="3">
        <v>3</v>
      </c>
      <c r="H38" s="3" t="s">
        <v>384</v>
      </c>
      <c r="I38" s="10">
        <f t="shared" si="10"/>
        <v>3</v>
      </c>
      <c r="J38" s="3" t="s">
        <v>41</v>
      </c>
      <c r="L38" s="4">
        <v>1</v>
      </c>
      <c r="M38" s="10"/>
      <c r="N38" s="5"/>
      <c r="O38" s="3" t="s">
        <v>425</v>
      </c>
      <c r="P38" s="3" t="str">
        <f t="shared" si="11"/>
        <v>Gutierrez, Brandon</v>
      </c>
      <c r="R38" s="3" t="s">
        <v>430</v>
      </c>
      <c r="S38" s="5"/>
      <c r="T38" s="3" t="s">
        <v>377</v>
      </c>
      <c r="U38" s="3">
        <v>7</v>
      </c>
      <c r="V38" t="s">
        <v>196</v>
      </c>
      <c r="W38" t="s">
        <v>18</v>
      </c>
      <c r="X38" t="s">
        <v>197</v>
      </c>
      <c r="Y38" t="s">
        <v>198</v>
      </c>
      <c r="Z38" s="5"/>
      <c r="AA38" s="3">
        <v>37</v>
      </c>
    </row>
    <row r="39" spans="1:27" ht="14" customHeight="1" x14ac:dyDescent="0.2">
      <c r="A39" s="3" t="str">
        <f t="shared" si="7"/>
        <v>20000-003</v>
      </c>
      <c r="B39" s="3" t="s">
        <v>49</v>
      </c>
      <c r="D39" s="3">
        <f t="shared" si="6"/>
        <v>8</v>
      </c>
      <c r="E39" s="3" t="str">
        <f t="shared" si="8"/>
        <v>Ahmed Ibrahim</v>
      </c>
      <c r="F39" s="3" t="s">
        <v>414</v>
      </c>
      <c r="G39" s="3">
        <v>5</v>
      </c>
      <c r="H39" s="3" t="s">
        <v>387</v>
      </c>
      <c r="I39" s="10">
        <f t="shared" si="10"/>
        <v>5</v>
      </c>
      <c r="J39" s="3" t="s">
        <v>413</v>
      </c>
      <c r="L39" s="4">
        <v>2</v>
      </c>
      <c r="M39" s="10"/>
      <c r="N39" s="5"/>
      <c r="O39" s="3" t="s">
        <v>424</v>
      </c>
      <c r="P39" s="3" t="str">
        <f t="shared" si="11"/>
        <v>Ibrahim, Ahmed Ismail Mohamed Ismail</v>
      </c>
      <c r="S39" s="5"/>
      <c r="T39" s="3" t="s">
        <v>377</v>
      </c>
      <c r="U39" s="3">
        <v>8</v>
      </c>
      <c r="V39" t="s">
        <v>199</v>
      </c>
      <c r="W39" t="s">
        <v>200</v>
      </c>
      <c r="X39" t="s">
        <v>201</v>
      </c>
      <c r="Y39" t="s">
        <v>202</v>
      </c>
      <c r="Z39" s="5"/>
      <c r="AA39" s="3">
        <v>38</v>
      </c>
    </row>
    <row r="40" spans="1:27" ht="14" customHeight="1" x14ac:dyDescent="0.2">
      <c r="A40" s="3" t="str">
        <f t="shared" si="7"/>
        <v>20000-003</v>
      </c>
      <c r="B40" s="12" t="s">
        <v>49</v>
      </c>
      <c r="C40" s="12"/>
      <c r="D40" s="3">
        <f t="shared" si="6"/>
        <v>9</v>
      </c>
      <c r="E40" s="3" t="str">
        <f t="shared" si="8"/>
        <v>Joe Janda</v>
      </c>
      <c r="F40" s="3" t="s">
        <v>390</v>
      </c>
      <c r="G40" s="3">
        <v>2</v>
      </c>
      <c r="H40" s="3" t="s">
        <v>382</v>
      </c>
      <c r="I40" s="10">
        <f t="shared" si="10"/>
        <v>2</v>
      </c>
      <c r="J40" s="3" t="s">
        <v>392</v>
      </c>
      <c r="L40" s="4">
        <v>4</v>
      </c>
      <c r="M40" s="10"/>
      <c r="N40" s="5"/>
      <c r="O40" s="3" t="s">
        <v>425</v>
      </c>
      <c r="P40" s="3" t="str">
        <f t="shared" si="11"/>
        <v>Janda, Joseph</v>
      </c>
      <c r="R40" s="3" t="s">
        <v>430</v>
      </c>
      <c r="S40" s="5"/>
      <c r="T40" s="3" t="s">
        <v>377</v>
      </c>
      <c r="U40" s="3">
        <v>9</v>
      </c>
      <c r="V40" t="s">
        <v>203</v>
      </c>
      <c r="W40" t="s">
        <v>117</v>
      </c>
      <c r="X40" t="s">
        <v>204</v>
      </c>
      <c r="Y40" t="s">
        <v>205</v>
      </c>
      <c r="Z40" s="5"/>
      <c r="AA40" s="3">
        <v>39</v>
      </c>
    </row>
    <row r="41" spans="1:27" ht="14" customHeight="1" x14ac:dyDescent="0.2">
      <c r="A41" s="3" t="str">
        <f t="shared" si="7"/>
        <v>20000-003</v>
      </c>
      <c r="B41" s="3" t="s">
        <v>49</v>
      </c>
      <c r="D41" s="3">
        <f t="shared" si="6"/>
        <v>10</v>
      </c>
      <c r="E41" s="3" t="str">
        <f t="shared" si="8"/>
        <v>Alexa Grace LaFontaine-Larson</v>
      </c>
      <c r="F41" s="3" t="str">
        <f t="shared" si="9"/>
        <v>Alexa Grace</v>
      </c>
      <c r="G41" s="3">
        <v>4</v>
      </c>
      <c r="H41" s="3" t="s">
        <v>406</v>
      </c>
      <c r="I41" s="10">
        <f t="shared" si="10"/>
        <v>4</v>
      </c>
      <c r="J41" s="3" t="s">
        <v>412</v>
      </c>
      <c r="L41" s="4">
        <v>4</v>
      </c>
      <c r="M41" s="10"/>
      <c r="N41" s="5"/>
      <c r="O41" s="3" t="s">
        <v>425</v>
      </c>
      <c r="P41" s="3" t="str">
        <f t="shared" si="11"/>
        <v>LaFontaine-Larson, Alexa Grace</v>
      </c>
      <c r="R41" s="3" t="s">
        <v>437</v>
      </c>
      <c r="S41" s="5"/>
      <c r="T41" s="3" t="s">
        <v>377</v>
      </c>
      <c r="U41" s="3">
        <v>10</v>
      </c>
      <c r="V41" t="s">
        <v>206</v>
      </c>
      <c r="W41" t="s">
        <v>207</v>
      </c>
      <c r="X41" t="s">
        <v>208</v>
      </c>
      <c r="Y41" t="s">
        <v>209</v>
      </c>
      <c r="Z41" s="5"/>
      <c r="AA41" s="3">
        <v>40</v>
      </c>
    </row>
    <row r="42" spans="1:27" ht="14" customHeight="1" x14ac:dyDescent="0.2">
      <c r="A42" s="3" t="str">
        <f t="shared" si="7"/>
        <v>20000-003</v>
      </c>
      <c r="B42" s="3" t="s">
        <v>49</v>
      </c>
      <c r="D42" s="3">
        <f t="shared" si="6"/>
        <v>11</v>
      </c>
      <c r="E42" s="3" t="str">
        <f t="shared" si="8"/>
        <v>Zach Mucha</v>
      </c>
      <c r="F42" s="3" t="s">
        <v>411</v>
      </c>
      <c r="G42" s="3">
        <v>3</v>
      </c>
      <c r="H42" s="3" t="s">
        <v>383</v>
      </c>
      <c r="I42" s="10">
        <f t="shared" si="10"/>
        <v>3</v>
      </c>
      <c r="J42" s="3" t="s">
        <v>41</v>
      </c>
      <c r="L42" s="4">
        <v>6</v>
      </c>
      <c r="M42" s="10"/>
      <c r="N42" s="5"/>
      <c r="O42" s="3" t="s">
        <v>424</v>
      </c>
      <c r="P42" s="3" t="str">
        <f t="shared" si="11"/>
        <v>Mucha, Zachary</v>
      </c>
      <c r="R42" s="3" t="s">
        <v>430</v>
      </c>
      <c r="S42" s="5"/>
      <c r="T42" s="3" t="s">
        <v>377</v>
      </c>
      <c r="U42" s="3">
        <v>11</v>
      </c>
      <c r="V42" t="s">
        <v>210</v>
      </c>
      <c r="W42" t="s">
        <v>211</v>
      </c>
      <c r="X42" t="s">
        <v>212</v>
      </c>
      <c r="Y42" t="s">
        <v>213</v>
      </c>
      <c r="Z42" s="5"/>
      <c r="AA42" s="3">
        <v>41</v>
      </c>
    </row>
    <row r="43" spans="1:27" ht="14" customHeight="1" x14ac:dyDescent="0.2">
      <c r="A43" s="3" t="str">
        <f t="shared" si="7"/>
        <v>20000-003</v>
      </c>
      <c r="B43" s="3" t="s">
        <v>49</v>
      </c>
      <c r="D43" s="3">
        <f t="shared" si="6"/>
        <v>12</v>
      </c>
      <c r="E43" s="3" t="str">
        <f t="shared" si="8"/>
        <v>Eric Murgas</v>
      </c>
      <c r="F43" s="3" t="str">
        <f t="shared" si="9"/>
        <v>Eric</v>
      </c>
      <c r="G43" s="3">
        <v>1</v>
      </c>
      <c r="H43" s="3" t="s">
        <v>384</v>
      </c>
      <c r="I43" s="10">
        <f t="shared" si="10"/>
        <v>1</v>
      </c>
      <c r="J43" s="3" t="s">
        <v>42</v>
      </c>
      <c r="L43" s="4">
        <v>6</v>
      </c>
      <c r="M43" s="10"/>
      <c r="N43" s="5"/>
      <c r="O43" s="3" t="s">
        <v>424</v>
      </c>
      <c r="P43" s="3" t="str">
        <f t="shared" si="11"/>
        <v>Murgas, Eric</v>
      </c>
      <c r="R43" s="3" t="s">
        <v>430</v>
      </c>
      <c r="S43" s="5"/>
      <c r="T43" s="3" t="s">
        <v>377</v>
      </c>
      <c r="U43" s="3">
        <v>12</v>
      </c>
      <c r="V43" t="s">
        <v>214</v>
      </c>
      <c r="W43" t="s">
        <v>17</v>
      </c>
      <c r="X43" t="s">
        <v>215</v>
      </c>
      <c r="Y43" t="s">
        <v>216</v>
      </c>
      <c r="Z43" s="5"/>
      <c r="AA43" s="3">
        <v>42</v>
      </c>
    </row>
    <row r="44" spans="1:27" ht="14" customHeight="1" x14ac:dyDescent="0.2">
      <c r="A44" s="3" t="str">
        <f t="shared" si="7"/>
        <v>20000-003</v>
      </c>
      <c r="B44" s="3" t="s">
        <v>49</v>
      </c>
      <c r="D44" s="3">
        <f t="shared" si="6"/>
        <v>13</v>
      </c>
      <c r="E44" s="3" t="str">
        <f t="shared" si="8"/>
        <v>Rashid Nazmiddinov</v>
      </c>
      <c r="F44" s="3" t="s">
        <v>410</v>
      </c>
      <c r="G44" s="3">
        <v>3</v>
      </c>
      <c r="H44" s="3" t="s">
        <v>381</v>
      </c>
      <c r="I44" s="10">
        <f t="shared" si="10"/>
        <v>3</v>
      </c>
      <c r="J44" s="3" t="s">
        <v>41</v>
      </c>
      <c r="L44" s="4">
        <v>4</v>
      </c>
      <c r="M44" s="10"/>
      <c r="N44" s="5"/>
      <c r="O44" s="3" t="s">
        <v>424</v>
      </c>
      <c r="P44" s="3" t="str">
        <f t="shared" si="11"/>
        <v>Nazmiddinov, Rashid Khusniddinovich</v>
      </c>
      <c r="S44" s="5"/>
      <c r="T44" s="3" t="s">
        <v>377</v>
      </c>
      <c r="U44" s="3">
        <v>13</v>
      </c>
      <c r="V44" t="s">
        <v>217</v>
      </c>
      <c r="W44" t="s">
        <v>218</v>
      </c>
      <c r="X44" t="s">
        <v>219</v>
      </c>
      <c r="Y44" t="s">
        <v>220</v>
      </c>
      <c r="Z44" s="5"/>
      <c r="AA44" s="3">
        <v>43</v>
      </c>
    </row>
    <row r="45" spans="1:27" ht="14" customHeight="1" x14ac:dyDescent="0.2">
      <c r="A45" s="3" t="str">
        <f t="shared" si="7"/>
        <v>20000-003</v>
      </c>
      <c r="B45" s="3" t="s">
        <v>49</v>
      </c>
      <c r="D45" s="3">
        <f t="shared" si="6"/>
        <v>14</v>
      </c>
      <c r="E45" s="3" t="str">
        <f t="shared" si="8"/>
        <v>Long Nguyen</v>
      </c>
      <c r="F45" s="3" t="str">
        <f t="shared" si="9"/>
        <v>Long</v>
      </c>
      <c r="G45" s="3">
        <v>2</v>
      </c>
      <c r="H45" s="3" t="s">
        <v>387</v>
      </c>
      <c r="I45" s="10">
        <f t="shared" si="10"/>
        <v>2</v>
      </c>
      <c r="J45" s="3" t="s">
        <v>392</v>
      </c>
      <c r="L45" s="4">
        <v>2</v>
      </c>
      <c r="M45" s="10"/>
      <c r="N45" s="5"/>
      <c r="O45" s="3" t="s">
        <v>424</v>
      </c>
      <c r="P45" s="3" t="str">
        <f t="shared" si="11"/>
        <v>Nguyen, Long</v>
      </c>
      <c r="R45" s="3" t="s">
        <v>462</v>
      </c>
      <c r="S45" s="5"/>
      <c r="T45" s="3" t="s">
        <v>377</v>
      </c>
      <c r="U45" s="3">
        <v>14</v>
      </c>
      <c r="V45" t="s">
        <v>221</v>
      </c>
      <c r="W45" t="s">
        <v>222</v>
      </c>
      <c r="X45" t="s">
        <v>223</v>
      </c>
      <c r="Y45" t="s">
        <v>224</v>
      </c>
      <c r="Z45" s="5"/>
      <c r="AA45" s="3">
        <v>44</v>
      </c>
    </row>
    <row r="46" spans="1:27" ht="14" customHeight="1" x14ac:dyDescent="0.2">
      <c r="A46" s="3" t="str">
        <f t="shared" si="7"/>
        <v>20000-003</v>
      </c>
      <c r="B46" s="3" t="s">
        <v>49</v>
      </c>
      <c r="D46" s="3">
        <f t="shared" si="6"/>
        <v>15</v>
      </c>
      <c r="E46" s="3" t="str">
        <f t="shared" si="8"/>
        <v>Natalia Nykaza</v>
      </c>
      <c r="F46" s="3" t="str">
        <f t="shared" si="9"/>
        <v>Natalia</v>
      </c>
      <c r="G46" s="3">
        <v>4</v>
      </c>
      <c r="H46" s="3" t="s">
        <v>381</v>
      </c>
      <c r="I46" s="10">
        <f t="shared" si="10"/>
        <v>4</v>
      </c>
      <c r="J46" s="3" t="s">
        <v>412</v>
      </c>
      <c r="L46" s="4">
        <v>3</v>
      </c>
      <c r="M46" s="10"/>
      <c r="N46" s="5"/>
      <c r="O46" s="3" t="s">
        <v>424</v>
      </c>
      <c r="P46" s="3" t="str">
        <f t="shared" si="11"/>
        <v>Nykaza, Natalia</v>
      </c>
      <c r="R46" s="3" t="s">
        <v>461</v>
      </c>
      <c r="S46" s="5"/>
      <c r="T46" s="3" t="s">
        <v>377</v>
      </c>
      <c r="U46" s="3">
        <v>15</v>
      </c>
      <c r="V46" t="s">
        <v>225</v>
      </c>
      <c r="W46" t="s">
        <v>226</v>
      </c>
      <c r="X46" t="s">
        <v>227</v>
      </c>
      <c r="Y46" t="s">
        <v>228</v>
      </c>
      <c r="Z46" s="5"/>
      <c r="AA46" s="3">
        <v>45</v>
      </c>
    </row>
    <row r="47" spans="1:27" ht="14" customHeight="1" x14ac:dyDescent="0.2">
      <c r="A47" s="3" t="str">
        <f t="shared" si="7"/>
        <v>20000-003</v>
      </c>
      <c r="B47" s="3" t="s">
        <v>49</v>
      </c>
      <c r="D47" s="3">
        <f t="shared" si="6"/>
        <v>16</v>
      </c>
      <c r="E47" s="3" t="str">
        <f t="shared" si="8"/>
        <v>Karen Ojeda</v>
      </c>
      <c r="F47" s="3" t="str">
        <f t="shared" si="9"/>
        <v>Karen</v>
      </c>
      <c r="G47" s="3">
        <v>4</v>
      </c>
      <c r="H47" s="3" t="s">
        <v>386</v>
      </c>
      <c r="I47" s="10">
        <f t="shared" si="10"/>
        <v>4</v>
      </c>
      <c r="J47" s="3" t="s">
        <v>412</v>
      </c>
      <c r="L47" s="4">
        <v>4</v>
      </c>
      <c r="M47" s="10"/>
      <c r="N47" s="5"/>
      <c r="O47" s="3" t="s">
        <v>424</v>
      </c>
      <c r="P47" s="3" t="str">
        <f t="shared" si="11"/>
        <v>Ojeda, Karen</v>
      </c>
      <c r="R47" s="3" t="s">
        <v>440</v>
      </c>
      <c r="S47" s="5"/>
      <c r="T47" s="3" t="s">
        <v>377</v>
      </c>
      <c r="U47" s="3">
        <v>16</v>
      </c>
      <c r="V47" t="s">
        <v>229</v>
      </c>
      <c r="W47" t="s">
        <v>230</v>
      </c>
      <c r="X47" t="s">
        <v>231</v>
      </c>
      <c r="Y47" t="s">
        <v>232</v>
      </c>
      <c r="Z47" s="5"/>
      <c r="AA47" s="3">
        <v>46</v>
      </c>
    </row>
    <row r="48" spans="1:27" ht="14" customHeight="1" x14ac:dyDescent="0.2">
      <c r="A48" s="3" t="str">
        <f t="shared" si="7"/>
        <v>20000-003</v>
      </c>
      <c r="B48" s="12" t="s">
        <v>49</v>
      </c>
      <c r="C48" s="12"/>
      <c r="D48" s="3">
        <f t="shared" si="6"/>
        <v>17</v>
      </c>
      <c r="E48" s="3" t="str">
        <f t="shared" si="8"/>
        <v>Nick Paugys</v>
      </c>
      <c r="F48" s="3" t="s">
        <v>35</v>
      </c>
      <c r="G48" s="3">
        <v>5</v>
      </c>
      <c r="H48" s="3" t="s">
        <v>381</v>
      </c>
      <c r="I48" s="10">
        <f t="shared" si="10"/>
        <v>5</v>
      </c>
      <c r="J48" s="3" t="s">
        <v>413</v>
      </c>
      <c r="L48" s="4">
        <v>5</v>
      </c>
      <c r="M48" s="10"/>
      <c r="N48" s="5"/>
      <c r="O48" s="3" t="s">
        <v>425</v>
      </c>
      <c r="P48" s="3" t="str">
        <f t="shared" si="11"/>
        <v>Paugys, Nicholas</v>
      </c>
      <c r="R48" s="3" t="s">
        <v>433</v>
      </c>
      <c r="S48" s="5"/>
      <c r="T48" s="3" t="s">
        <v>377</v>
      </c>
      <c r="U48" s="3">
        <v>17</v>
      </c>
      <c r="V48" t="s">
        <v>233</v>
      </c>
      <c r="W48" t="s">
        <v>32</v>
      </c>
      <c r="X48" t="s">
        <v>234</v>
      </c>
      <c r="Y48" t="s">
        <v>235</v>
      </c>
      <c r="Z48" s="5"/>
      <c r="AA48" s="3">
        <v>47</v>
      </c>
    </row>
    <row r="49" spans="1:27" ht="14" customHeight="1" x14ac:dyDescent="0.2">
      <c r="A49" s="3" t="str">
        <f t="shared" si="7"/>
        <v>20000-003</v>
      </c>
      <c r="B49" s="3" t="s">
        <v>49</v>
      </c>
      <c r="D49" s="3">
        <f t="shared" si="6"/>
        <v>18</v>
      </c>
      <c r="E49" s="3" t="str">
        <f t="shared" si="8"/>
        <v>Lonnie Phillips</v>
      </c>
      <c r="F49" s="3" t="str">
        <f t="shared" si="9"/>
        <v>Lonnie</v>
      </c>
      <c r="G49" s="3">
        <v>1</v>
      </c>
      <c r="H49" s="3" t="s">
        <v>383</v>
      </c>
      <c r="I49" s="10">
        <f t="shared" si="10"/>
        <v>1</v>
      </c>
      <c r="J49" s="3" t="s">
        <v>42</v>
      </c>
      <c r="K49" s="3" t="s">
        <v>14</v>
      </c>
      <c r="L49" s="4">
        <v>6</v>
      </c>
      <c r="M49" s="10"/>
      <c r="N49" s="5"/>
      <c r="O49" s="3" t="s">
        <v>424</v>
      </c>
      <c r="P49" s="3" t="str">
        <f t="shared" si="11"/>
        <v>Phillips, Lonnie</v>
      </c>
      <c r="S49" s="5"/>
      <c r="T49" s="3" t="s">
        <v>377</v>
      </c>
      <c r="U49" s="3">
        <v>18</v>
      </c>
      <c r="V49" t="s">
        <v>236</v>
      </c>
      <c r="W49" t="s">
        <v>237</v>
      </c>
      <c r="X49" t="s">
        <v>238</v>
      </c>
      <c r="Y49" t="s">
        <v>239</v>
      </c>
      <c r="Z49" s="5"/>
      <c r="AA49" s="3">
        <v>48</v>
      </c>
    </row>
    <row r="50" spans="1:27" ht="14" customHeight="1" x14ac:dyDescent="0.2">
      <c r="A50" s="3" t="str">
        <f t="shared" si="7"/>
        <v>20000-003</v>
      </c>
      <c r="B50" s="3" t="s">
        <v>49</v>
      </c>
      <c r="D50" s="3">
        <f t="shared" si="6"/>
        <v>19</v>
      </c>
      <c r="E50" s="3" t="str">
        <f t="shared" si="8"/>
        <v>Mario Prieto</v>
      </c>
      <c r="F50" s="3" t="str">
        <f t="shared" si="9"/>
        <v>Mario</v>
      </c>
      <c r="G50" s="3">
        <v>4</v>
      </c>
      <c r="H50" s="3" t="s">
        <v>383</v>
      </c>
      <c r="I50" s="10">
        <f t="shared" si="10"/>
        <v>4</v>
      </c>
      <c r="J50" s="3" t="s">
        <v>412</v>
      </c>
      <c r="L50" s="4">
        <v>5</v>
      </c>
      <c r="M50" s="10"/>
      <c r="N50" s="5"/>
      <c r="O50" s="3" t="s">
        <v>424</v>
      </c>
      <c r="P50" s="3" t="str">
        <f t="shared" si="11"/>
        <v>Prieto, Mario</v>
      </c>
      <c r="R50" s="3" t="s">
        <v>460</v>
      </c>
      <c r="S50" s="5"/>
      <c r="T50" s="3" t="s">
        <v>377</v>
      </c>
      <c r="U50" s="3">
        <v>19</v>
      </c>
      <c r="V50" t="s">
        <v>240</v>
      </c>
      <c r="W50" t="s">
        <v>241</v>
      </c>
      <c r="X50" t="s">
        <v>242</v>
      </c>
      <c r="Y50" t="s">
        <v>243</v>
      </c>
      <c r="Z50" s="5"/>
      <c r="AA50" s="3">
        <v>49</v>
      </c>
    </row>
    <row r="51" spans="1:27" ht="14" customHeight="1" x14ac:dyDescent="0.2">
      <c r="A51" s="3" t="str">
        <f t="shared" si="7"/>
        <v>20000-003</v>
      </c>
      <c r="B51" s="3" t="s">
        <v>49</v>
      </c>
      <c r="D51" s="3">
        <f t="shared" si="6"/>
        <v>20</v>
      </c>
      <c r="E51" s="3" t="str">
        <f t="shared" si="8"/>
        <v>Kaleb Richardson</v>
      </c>
      <c r="F51" s="3" t="str">
        <f t="shared" si="9"/>
        <v>Kaleb</v>
      </c>
      <c r="G51" s="3">
        <v>1</v>
      </c>
      <c r="H51" s="3" t="s">
        <v>382</v>
      </c>
      <c r="I51" s="10">
        <f t="shared" si="10"/>
        <v>1</v>
      </c>
      <c r="J51" s="3" t="s">
        <v>42</v>
      </c>
      <c r="L51" s="4">
        <v>2</v>
      </c>
      <c r="M51" s="10"/>
      <c r="N51" s="5"/>
      <c r="O51" s="3" t="s">
        <v>424</v>
      </c>
      <c r="P51" s="3" t="str">
        <f t="shared" si="11"/>
        <v>Richardson, Kaleb</v>
      </c>
      <c r="R51" s="3" t="s">
        <v>440</v>
      </c>
      <c r="S51" s="5"/>
      <c r="T51" s="3" t="s">
        <v>377</v>
      </c>
      <c r="U51" s="3">
        <v>20</v>
      </c>
      <c r="V51" t="s">
        <v>244</v>
      </c>
      <c r="W51" t="s">
        <v>245</v>
      </c>
      <c r="X51" t="s">
        <v>246</v>
      </c>
      <c r="Y51" t="s">
        <v>247</v>
      </c>
      <c r="Z51" s="5"/>
      <c r="AA51" s="3">
        <v>50</v>
      </c>
    </row>
    <row r="52" spans="1:27" ht="14" customHeight="1" x14ac:dyDescent="0.2">
      <c r="A52" s="3" t="str">
        <f t="shared" si="7"/>
        <v>20000-003</v>
      </c>
      <c r="B52" s="12" t="s">
        <v>49</v>
      </c>
      <c r="C52" s="12"/>
      <c r="D52" s="3">
        <f t="shared" si="6"/>
        <v>21</v>
      </c>
      <c r="E52" s="3" t="str">
        <f t="shared" si="8"/>
        <v>Eric Rodriguez</v>
      </c>
      <c r="F52" s="3" t="str">
        <f t="shared" si="9"/>
        <v>Eric</v>
      </c>
      <c r="G52" s="3">
        <v>2</v>
      </c>
      <c r="H52" s="3" t="s">
        <v>386</v>
      </c>
      <c r="I52" s="10">
        <f t="shared" si="10"/>
        <v>2</v>
      </c>
      <c r="J52" s="3" t="s">
        <v>392</v>
      </c>
      <c r="K52" s="3" t="s">
        <v>14</v>
      </c>
      <c r="L52" s="4">
        <v>1</v>
      </c>
      <c r="M52" s="10"/>
      <c r="N52" s="5"/>
      <c r="O52" s="3" t="s">
        <v>424</v>
      </c>
      <c r="P52" s="3" t="str">
        <f t="shared" si="11"/>
        <v>Rodriguez, Eric</v>
      </c>
      <c r="S52" s="5"/>
      <c r="T52" s="3" t="s">
        <v>377</v>
      </c>
      <c r="U52" s="3">
        <v>21</v>
      </c>
      <c r="V52" t="s">
        <v>248</v>
      </c>
      <c r="W52" t="s">
        <v>17</v>
      </c>
      <c r="X52" t="s">
        <v>249</v>
      </c>
      <c r="Y52" t="s">
        <v>250</v>
      </c>
      <c r="Z52" s="5"/>
      <c r="AA52" s="3">
        <v>51</v>
      </c>
    </row>
    <row r="53" spans="1:27" ht="14" customHeight="1" x14ac:dyDescent="0.2">
      <c r="A53" s="3" t="str">
        <f t="shared" si="7"/>
        <v>20000-003</v>
      </c>
      <c r="B53" s="12" t="s">
        <v>49</v>
      </c>
      <c r="C53" s="12"/>
      <c r="D53" s="3">
        <f t="shared" si="6"/>
        <v>22</v>
      </c>
      <c r="E53" s="3" t="str">
        <f t="shared" si="8"/>
        <v>Gavin Schnowske</v>
      </c>
      <c r="F53" s="3" t="str">
        <f t="shared" si="9"/>
        <v>Gavin</v>
      </c>
      <c r="G53" s="3">
        <v>5</v>
      </c>
      <c r="H53" s="3" t="s">
        <v>383</v>
      </c>
      <c r="I53" s="10">
        <f t="shared" si="10"/>
        <v>5</v>
      </c>
      <c r="J53" s="3" t="s">
        <v>413</v>
      </c>
      <c r="K53" s="3" t="s">
        <v>14</v>
      </c>
      <c r="L53" s="4">
        <v>2</v>
      </c>
      <c r="M53" s="10"/>
      <c r="N53" s="5"/>
      <c r="O53" s="3" t="s">
        <v>425</v>
      </c>
      <c r="P53" s="3" t="str">
        <f t="shared" si="11"/>
        <v>Schnowske, Gavin</v>
      </c>
      <c r="R53" s="3" t="s">
        <v>431</v>
      </c>
      <c r="S53" s="5"/>
      <c r="T53" s="3" t="s">
        <v>377</v>
      </c>
      <c r="U53" s="3">
        <v>22</v>
      </c>
      <c r="V53" t="s">
        <v>251</v>
      </c>
      <c r="W53" t="s">
        <v>252</v>
      </c>
      <c r="X53" t="s">
        <v>253</v>
      </c>
      <c r="Y53" t="s">
        <v>254</v>
      </c>
      <c r="Z53" s="5"/>
      <c r="AA53" s="3">
        <v>52</v>
      </c>
    </row>
    <row r="54" spans="1:27" ht="14" customHeight="1" x14ac:dyDescent="0.2">
      <c r="A54" s="3" t="str">
        <f t="shared" si="7"/>
        <v>20000-003</v>
      </c>
      <c r="B54" s="3" t="s">
        <v>49</v>
      </c>
      <c r="D54" s="3">
        <f t="shared" si="6"/>
        <v>23</v>
      </c>
      <c r="E54" s="3" t="str">
        <f t="shared" si="8"/>
        <v>Caroline Siedlarczyk</v>
      </c>
      <c r="F54" s="3" t="str">
        <f t="shared" si="9"/>
        <v>Caroline</v>
      </c>
      <c r="G54" s="3">
        <v>5</v>
      </c>
      <c r="H54" s="3" t="s">
        <v>382</v>
      </c>
      <c r="I54" s="10">
        <f t="shared" si="10"/>
        <v>5</v>
      </c>
      <c r="J54" s="3" t="s">
        <v>413</v>
      </c>
      <c r="L54" s="4">
        <v>5</v>
      </c>
      <c r="M54" s="10"/>
      <c r="N54" s="5"/>
      <c r="O54" s="3" t="s">
        <v>424</v>
      </c>
      <c r="P54" s="3" t="str">
        <f t="shared" si="11"/>
        <v>Siedlarczyk, Caroline</v>
      </c>
      <c r="R54" s="3" t="s">
        <v>430</v>
      </c>
      <c r="S54" s="5"/>
      <c r="T54" s="3" t="s">
        <v>377</v>
      </c>
      <c r="U54" s="3">
        <v>23</v>
      </c>
      <c r="V54" t="s">
        <v>255</v>
      </c>
      <c r="W54" t="s">
        <v>256</v>
      </c>
      <c r="X54" t="s">
        <v>257</v>
      </c>
      <c r="Y54" t="s">
        <v>258</v>
      </c>
      <c r="Z54" s="5"/>
      <c r="AA54" s="3">
        <v>53</v>
      </c>
    </row>
    <row r="55" spans="1:27" ht="14" customHeight="1" x14ac:dyDescent="0.2">
      <c r="A55" s="3" t="str">
        <f t="shared" si="7"/>
        <v>20000-003</v>
      </c>
      <c r="B55" s="3" t="s">
        <v>49</v>
      </c>
      <c r="D55" s="3">
        <f t="shared" si="6"/>
        <v>24</v>
      </c>
      <c r="E55" s="3" t="str">
        <f t="shared" si="8"/>
        <v>Andrew Tolentino</v>
      </c>
      <c r="F55" s="3" t="str">
        <f t="shared" si="9"/>
        <v>Andrew</v>
      </c>
      <c r="G55" s="3">
        <v>4</v>
      </c>
      <c r="H55" s="3" t="s">
        <v>382</v>
      </c>
      <c r="I55" s="10">
        <f t="shared" si="10"/>
        <v>4</v>
      </c>
      <c r="J55" s="3" t="s">
        <v>412</v>
      </c>
      <c r="L55" s="4">
        <v>6</v>
      </c>
      <c r="M55" s="10"/>
      <c r="N55" s="5"/>
      <c r="O55" s="3" t="s">
        <v>424</v>
      </c>
      <c r="P55" s="3" t="str">
        <f t="shared" si="11"/>
        <v>Tolentino, Andrew</v>
      </c>
      <c r="R55" s="3" t="s">
        <v>463</v>
      </c>
      <c r="S55" s="5"/>
      <c r="T55" s="3" t="s">
        <v>377</v>
      </c>
      <c r="U55" s="3">
        <v>24</v>
      </c>
      <c r="V55" t="s">
        <v>259</v>
      </c>
      <c r="W55" t="s">
        <v>260</v>
      </c>
      <c r="X55" t="s">
        <v>261</v>
      </c>
      <c r="Y55" t="s">
        <v>262</v>
      </c>
      <c r="Z55" s="5"/>
      <c r="AA55" s="3">
        <v>54</v>
      </c>
    </row>
    <row r="56" spans="1:27" ht="14" customHeight="1" x14ac:dyDescent="0.2">
      <c r="A56" s="3" t="str">
        <f t="shared" si="7"/>
        <v>20000-003</v>
      </c>
      <c r="B56" s="3" t="s">
        <v>49</v>
      </c>
      <c r="D56" s="3">
        <f t="shared" si="6"/>
        <v>25</v>
      </c>
      <c r="E56" s="3" t="str">
        <f t="shared" si="8"/>
        <v>David Woloszczuk-Mrugala</v>
      </c>
      <c r="F56" s="3" t="str">
        <f t="shared" si="9"/>
        <v>David</v>
      </c>
      <c r="G56" s="3">
        <v>5</v>
      </c>
      <c r="H56" s="3" t="s">
        <v>386</v>
      </c>
      <c r="I56" s="10">
        <f t="shared" si="10"/>
        <v>5</v>
      </c>
      <c r="J56" s="3" t="s">
        <v>413</v>
      </c>
      <c r="L56" s="4">
        <v>4</v>
      </c>
      <c r="M56" s="10"/>
      <c r="N56" s="5"/>
      <c r="O56" s="3" t="s">
        <v>424</v>
      </c>
      <c r="P56" s="3" t="str">
        <f t="shared" si="11"/>
        <v>Woloszczuk-Mrugala, David</v>
      </c>
      <c r="R56" s="3" t="s">
        <v>459</v>
      </c>
      <c r="S56" s="5"/>
      <c r="T56" s="3" t="s">
        <v>377</v>
      </c>
      <c r="U56" s="3">
        <v>25</v>
      </c>
      <c r="V56" t="s">
        <v>263</v>
      </c>
      <c r="W56" t="s">
        <v>98</v>
      </c>
      <c r="X56" t="s">
        <v>264</v>
      </c>
      <c r="Y56" t="s">
        <v>265</v>
      </c>
      <c r="Z56" s="5"/>
      <c r="AA56" s="3">
        <v>55</v>
      </c>
    </row>
    <row r="57" spans="1:27" ht="14" customHeight="1" x14ac:dyDescent="0.2">
      <c r="A57" s="3" t="str">
        <f t="shared" si="7"/>
        <v>20000-003</v>
      </c>
      <c r="B57" s="3" t="s">
        <v>49</v>
      </c>
      <c r="D57" s="3">
        <f t="shared" si="6"/>
        <v>26</v>
      </c>
      <c r="E57" s="3" t="str">
        <f t="shared" si="8"/>
        <v>Wyatt Zajac</v>
      </c>
      <c r="F57" s="3" t="str">
        <f t="shared" si="9"/>
        <v>Wyatt</v>
      </c>
      <c r="G57" s="3">
        <v>2</v>
      </c>
      <c r="H57" s="3" t="s">
        <v>384</v>
      </c>
      <c r="I57" s="10">
        <f t="shared" si="10"/>
        <v>2</v>
      </c>
      <c r="J57" s="3" t="s">
        <v>392</v>
      </c>
      <c r="L57" s="4">
        <v>4</v>
      </c>
      <c r="M57" s="10"/>
      <c r="N57" s="5"/>
      <c r="O57" s="3" t="s">
        <v>424</v>
      </c>
      <c r="P57" s="3" t="str">
        <f t="shared" si="11"/>
        <v>Zajac, Wyatt</v>
      </c>
      <c r="S57" s="5"/>
      <c r="T57" s="3" t="s">
        <v>377</v>
      </c>
      <c r="U57" s="3">
        <v>26</v>
      </c>
      <c r="V57" t="s">
        <v>266</v>
      </c>
      <c r="W57" t="s">
        <v>267</v>
      </c>
      <c r="X57" t="s">
        <v>268</v>
      </c>
      <c r="Y57" t="s">
        <v>269</v>
      </c>
      <c r="Z57" s="5"/>
      <c r="AA57" s="3">
        <v>56</v>
      </c>
    </row>
    <row r="58" spans="1:27" ht="14" customHeight="1" x14ac:dyDescent="0.2">
      <c r="A58" s="3" t="str">
        <f t="shared" si="7"/>
        <v>24700-001</v>
      </c>
      <c r="B58" s="3" t="s">
        <v>49</v>
      </c>
      <c r="D58" s="3">
        <f t="shared" si="6"/>
        <v>1</v>
      </c>
      <c r="E58" s="11" t="str">
        <f t="shared" si="8"/>
        <v>David Abrutis</v>
      </c>
      <c r="F58" s="11" t="str">
        <f t="shared" si="9"/>
        <v>David</v>
      </c>
      <c r="G58" s="3">
        <v>3</v>
      </c>
      <c r="H58" s="3" t="s">
        <v>382</v>
      </c>
      <c r="I58" s="10">
        <f t="shared" si="10"/>
        <v>3</v>
      </c>
      <c r="J58" s="3" t="s">
        <v>394</v>
      </c>
      <c r="L58" s="4">
        <v>4</v>
      </c>
      <c r="M58" s="10"/>
      <c r="N58" s="5"/>
      <c r="O58" s="3" t="s">
        <v>424</v>
      </c>
      <c r="P58" s="3" t="str">
        <f t="shared" si="11"/>
        <v>Abrutis, David</v>
      </c>
      <c r="R58" s="3" t="s">
        <v>440</v>
      </c>
      <c r="S58" s="5"/>
      <c r="T58" s="3" t="s">
        <v>174</v>
      </c>
      <c r="U58" s="3">
        <v>1</v>
      </c>
      <c r="V58" t="s">
        <v>97</v>
      </c>
      <c r="W58" t="s">
        <v>98</v>
      </c>
      <c r="X58" t="s">
        <v>99</v>
      </c>
      <c r="Y58" t="s">
        <v>100</v>
      </c>
      <c r="Z58" s="5"/>
      <c r="AA58" s="3">
        <v>57</v>
      </c>
    </row>
    <row r="59" spans="1:27" ht="14" customHeight="1" x14ac:dyDescent="0.2">
      <c r="A59" s="3" t="str">
        <f t="shared" si="7"/>
        <v>24700-001</v>
      </c>
      <c r="B59" s="3" t="s">
        <v>49</v>
      </c>
      <c r="D59" s="3">
        <f t="shared" si="6"/>
        <v>2</v>
      </c>
      <c r="E59" s="3" t="str">
        <f t="shared" si="8"/>
        <v>Mia Contreras</v>
      </c>
      <c r="F59" s="3" t="str">
        <f t="shared" si="9"/>
        <v>Mia</v>
      </c>
      <c r="G59" s="3">
        <v>4</v>
      </c>
      <c r="H59" s="3" t="s">
        <v>383</v>
      </c>
      <c r="I59" s="10">
        <f t="shared" si="10"/>
        <v>4</v>
      </c>
      <c r="J59" s="3" t="s">
        <v>38</v>
      </c>
      <c r="K59" s="3" t="s">
        <v>395</v>
      </c>
      <c r="L59" s="4">
        <v>6</v>
      </c>
      <c r="M59" s="10"/>
      <c r="N59" s="5"/>
      <c r="O59" s="3" t="s">
        <v>424</v>
      </c>
      <c r="P59" s="3" t="str">
        <f t="shared" si="11"/>
        <v>Contreras, Mia</v>
      </c>
      <c r="R59" s="7"/>
      <c r="S59" s="5"/>
      <c r="T59" s="3" t="s">
        <v>174</v>
      </c>
      <c r="U59" s="3">
        <v>2</v>
      </c>
      <c r="V59" t="s">
        <v>148</v>
      </c>
      <c r="W59" t="s">
        <v>149</v>
      </c>
      <c r="X59" t="s">
        <v>150</v>
      </c>
      <c r="Y59" t="s">
        <v>151</v>
      </c>
      <c r="Z59" s="5"/>
      <c r="AA59" s="3">
        <v>58</v>
      </c>
    </row>
    <row r="60" spans="1:27" ht="14" customHeight="1" x14ac:dyDescent="0.2">
      <c r="A60" s="3" t="str">
        <f t="shared" si="7"/>
        <v>24700-001</v>
      </c>
      <c r="B60" s="3" t="s">
        <v>49</v>
      </c>
      <c r="D60" s="3">
        <f t="shared" si="6"/>
        <v>3</v>
      </c>
      <c r="E60" s="3" t="str">
        <f t="shared" si="8"/>
        <v>Julie Dosher</v>
      </c>
      <c r="F60" s="3" t="str">
        <f t="shared" si="9"/>
        <v>Julie</v>
      </c>
      <c r="G60" s="3">
        <v>4</v>
      </c>
      <c r="H60" s="3" t="s">
        <v>381</v>
      </c>
      <c r="I60" s="10">
        <f t="shared" si="10"/>
        <v>4</v>
      </c>
      <c r="J60" s="3" t="s">
        <v>38</v>
      </c>
      <c r="K60" s="3" t="s">
        <v>14</v>
      </c>
      <c r="L60" s="4">
        <v>5</v>
      </c>
      <c r="M60" s="10"/>
      <c r="N60" s="5"/>
      <c r="O60" s="3" t="s">
        <v>424</v>
      </c>
      <c r="P60" s="3" t="str">
        <f t="shared" si="11"/>
        <v>Dosher, Julie</v>
      </c>
      <c r="R60" s="3" t="s">
        <v>430</v>
      </c>
      <c r="S60" s="5"/>
      <c r="T60" s="3" t="s">
        <v>174</v>
      </c>
      <c r="U60" s="3">
        <v>3</v>
      </c>
      <c r="V60" t="s">
        <v>56</v>
      </c>
      <c r="W60" t="s">
        <v>57</v>
      </c>
      <c r="X60" t="s">
        <v>58</v>
      </c>
      <c r="Y60" t="s">
        <v>59</v>
      </c>
      <c r="Z60" s="5"/>
      <c r="AA60" s="3">
        <v>59</v>
      </c>
    </row>
    <row r="61" spans="1:27" ht="14" customHeight="1" x14ac:dyDescent="0.2">
      <c r="A61" s="3" t="str">
        <f t="shared" si="7"/>
        <v>24700-001</v>
      </c>
      <c r="B61" s="3" t="s">
        <v>49</v>
      </c>
      <c r="D61" s="3">
        <f t="shared" si="6"/>
        <v>4</v>
      </c>
      <c r="E61" s="3" t="str">
        <f t="shared" si="8"/>
        <v>Shane Frantz</v>
      </c>
      <c r="F61" s="3" t="str">
        <f t="shared" si="9"/>
        <v>Shane</v>
      </c>
      <c r="G61" s="3">
        <v>4</v>
      </c>
      <c r="H61" s="3" t="s">
        <v>387</v>
      </c>
      <c r="I61" s="10">
        <f t="shared" si="10"/>
        <v>4</v>
      </c>
      <c r="J61" s="3" t="s">
        <v>38</v>
      </c>
      <c r="L61" s="4">
        <v>6</v>
      </c>
      <c r="M61" s="10"/>
      <c r="N61" s="5"/>
      <c r="O61" s="3" t="s">
        <v>425</v>
      </c>
      <c r="P61" s="3" t="str">
        <f t="shared" si="11"/>
        <v>Frantz, Shane</v>
      </c>
      <c r="R61" s="3" t="s">
        <v>430</v>
      </c>
      <c r="S61" s="5"/>
      <c r="T61" s="3" t="s">
        <v>174</v>
      </c>
      <c r="U61" s="3">
        <v>4</v>
      </c>
      <c r="V61" t="s">
        <v>152</v>
      </c>
      <c r="W61" t="s">
        <v>153</v>
      </c>
      <c r="X61" t="s">
        <v>154</v>
      </c>
      <c r="Y61" t="s">
        <v>155</v>
      </c>
      <c r="Z61" s="5"/>
      <c r="AA61" s="3">
        <v>60</v>
      </c>
    </row>
    <row r="62" spans="1:27" ht="14" customHeight="1" x14ac:dyDescent="0.2">
      <c r="A62" s="3" t="str">
        <f t="shared" si="7"/>
        <v>24700-001</v>
      </c>
      <c r="B62" s="3" t="s">
        <v>49</v>
      </c>
      <c r="D62" s="3">
        <f t="shared" si="6"/>
        <v>5</v>
      </c>
      <c r="E62" s="3" t="str">
        <f t="shared" si="8"/>
        <v>Grant Gallagher</v>
      </c>
      <c r="F62" s="3" t="str">
        <f t="shared" si="9"/>
        <v>Grant</v>
      </c>
      <c r="G62" s="3">
        <v>2</v>
      </c>
      <c r="H62" s="3" t="s">
        <v>387</v>
      </c>
      <c r="I62" s="10">
        <f t="shared" si="10"/>
        <v>2</v>
      </c>
      <c r="J62" s="3" t="s">
        <v>393</v>
      </c>
      <c r="L62" s="4">
        <v>1</v>
      </c>
      <c r="M62" s="10"/>
      <c r="N62" s="5"/>
      <c r="O62" s="3" t="s">
        <v>424</v>
      </c>
      <c r="P62" s="3" t="str">
        <f t="shared" si="11"/>
        <v>Gallagher, Grant</v>
      </c>
      <c r="S62" s="5"/>
      <c r="T62" s="3" t="s">
        <v>174</v>
      </c>
      <c r="U62" s="3">
        <v>5</v>
      </c>
      <c r="V62" t="s">
        <v>156</v>
      </c>
      <c r="W62" t="s">
        <v>157</v>
      </c>
      <c r="X62" t="s">
        <v>158</v>
      </c>
      <c r="Y62" t="s">
        <v>159</v>
      </c>
      <c r="Z62" s="5"/>
      <c r="AA62" s="3">
        <v>61</v>
      </c>
    </row>
    <row r="63" spans="1:27" ht="14" customHeight="1" x14ac:dyDescent="0.2">
      <c r="A63" s="3" t="str">
        <f t="shared" si="7"/>
        <v>24700-001</v>
      </c>
      <c r="B63" s="3" t="s">
        <v>49</v>
      </c>
      <c r="D63" s="3">
        <f t="shared" si="6"/>
        <v>6</v>
      </c>
      <c r="E63" s="3" t="str">
        <f t="shared" si="8"/>
        <v>Michael Jaime</v>
      </c>
      <c r="F63" s="3" t="str">
        <f t="shared" si="9"/>
        <v>Michael</v>
      </c>
      <c r="G63" s="3">
        <v>3</v>
      </c>
      <c r="H63" s="3" t="s">
        <v>382</v>
      </c>
      <c r="I63" s="10">
        <f t="shared" si="10"/>
        <v>3</v>
      </c>
      <c r="J63" s="3" t="s">
        <v>394</v>
      </c>
      <c r="L63" s="4">
        <v>2</v>
      </c>
      <c r="M63" s="10"/>
      <c r="N63" s="5"/>
      <c r="O63" s="3" t="s">
        <v>424</v>
      </c>
      <c r="P63" s="3" t="str">
        <f t="shared" si="11"/>
        <v>Jaime, Michael</v>
      </c>
      <c r="R63" s="3" t="s">
        <v>457</v>
      </c>
      <c r="S63" s="5"/>
      <c r="T63" s="3" t="s">
        <v>174</v>
      </c>
      <c r="U63" s="3">
        <v>6</v>
      </c>
      <c r="V63" t="s">
        <v>160</v>
      </c>
      <c r="W63" t="s">
        <v>4</v>
      </c>
      <c r="X63" t="s">
        <v>161</v>
      </c>
      <c r="Y63" t="s">
        <v>162</v>
      </c>
      <c r="Z63" s="5"/>
      <c r="AA63" s="3">
        <v>62</v>
      </c>
    </row>
    <row r="64" spans="1:27" ht="14" customHeight="1" x14ac:dyDescent="0.2">
      <c r="A64" s="3" t="str">
        <f t="shared" si="7"/>
        <v>24700-001</v>
      </c>
      <c r="B64" s="3" t="s">
        <v>49</v>
      </c>
      <c r="D64" s="3">
        <f t="shared" si="6"/>
        <v>7</v>
      </c>
      <c r="E64" s="3" t="str">
        <f>CONCATENATE(F64," ",V64)</f>
        <v>Jose Montes De Oca Morfin</v>
      </c>
      <c r="F64" s="3" t="str">
        <f t="shared" si="9"/>
        <v>Jose</v>
      </c>
      <c r="G64" s="3">
        <v>2</v>
      </c>
      <c r="H64" s="3" t="s">
        <v>384</v>
      </c>
      <c r="I64" s="10">
        <f t="shared" si="10"/>
        <v>2</v>
      </c>
      <c r="J64" s="3" t="s">
        <v>393</v>
      </c>
      <c r="L64" s="4">
        <v>3</v>
      </c>
      <c r="M64" s="10"/>
      <c r="N64" s="5"/>
      <c r="O64" s="3" t="s">
        <v>426</v>
      </c>
      <c r="P64" s="3" t="str">
        <f t="shared" si="11"/>
        <v>Montes De Oca Morfin, Jose</v>
      </c>
      <c r="R64" s="3" t="s">
        <v>430</v>
      </c>
      <c r="S64" s="5"/>
      <c r="T64" s="3" t="s">
        <v>174</v>
      </c>
      <c r="U64" s="3">
        <v>7</v>
      </c>
      <c r="V64" t="s">
        <v>76</v>
      </c>
      <c r="W64" t="s">
        <v>73</v>
      </c>
      <c r="X64" t="s">
        <v>77</v>
      </c>
      <c r="Y64" t="s">
        <v>78</v>
      </c>
      <c r="Z64" s="5"/>
      <c r="AA64" s="3">
        <v>63</v>
      </c>
    </row>
    <row r="65" spans="1:27" ht="14" customHeight="1" x14ac:dyDescent="0.2">
      <c r="A65" s="3" t="str">
        <f t="shared" si="7"/>
        <v>24700-001</v>
      </c>
      <c r="B65" s="3" t="s">
        <v>49</v>
      </c>
      <c r="D65" s="3">
        <f t="shared" ref="D65:D93" si="12">U65</f>
        <v>8</v>
      </c>
      <c r="E65" s="3" t="str">
        <f t="shared" si="8"/>
        <v>Rahul Patel</v>
      </c>
      <c r="F65" s="3" t="str">
        <f t="shared" si="9"/>
        <v>Rahul</v>
      </c>
      <c r="G65" s="3">
        <v>2</v>
      </c>
      <c r="H65" s="3" t="s">
        <v>382</v>
      </c>
      <c r="I65" s="10">
        <f t="shared" si="10"/>
        <v>2</v>
      </c>
      <c r="J65" s="3" t="s">
        <v>393</v>
      </c>
      <c r="L65" s="4">
        <v>6</v>
      </c>
      <c r="M65" s="10"/>
      <c r="N65" s="5"/>
      <c r="O65" s="3" t="s">
        <v>424</v>
      </c>
      <c r="P65" s="3" t="str">
        <f t="shared" si="11"/>
        <v>Patel, Rahul</v>
      </c>
      <c r="R65" s="3" t="s">
        <v>430</v>
      </c>
      <c r="S65" s="5"/>
      <c r="T65" s="3" t="s">
        <v>174</v>
      </c>
      <c r="U65" s="3">
        <v>8</v>
      </c>
      <c r="V65" t="s">
        <v>21</v>
      </c>
      <c r="W65" t="s">
        <v>163</v>
      </c>
      <c r="X65" t="s">
        <v>164</v>
      </c>
      <c r="Y65" t="s">
        <v>165</v>
      </c>
      <c r="Z65" s="5"/>
      <c r="AA65" s="3">
        <v>64</v>
      </c>
    </row>
    <row r="66" spans="1:27" ht="14" customHeight="1" x14ac:dyDescent="0.2">
      <c r="A66" s="3" t="str">
        <f t="shared" ref="A66:A93" si="13">RIGHT(T66,9)</f>
        <v>24700-001</v>
      </c>
      <c r="B66" s="3" t="s">
        <v>49</v>
      </c>
      <c r="D66" s="3">
        <f t="shared" si="12"/>
        <v>9</v>
      </c>
      <c r="E66" s="3" t="str">
        <f t="shared" ref="E66:E93" si="14">CONCATENATE(F66," ",V66)</f>
        <v>Huzaifa Razzak</v>
      </c>
      <c r="F66" s="3" t="str">
        <f t="shared" ref="F66:F93" si="15">W66</f>
        <v>Huzaifa</v>
      </c>
      <c r="G66" s="3">
        <v>3</v>
      </c>
      <c r="H66" s="3" t="s">
        <v>381</v>
      </c>
      <c r="I66" s="10">
        <f t="shared" ref="I66:I92" si="16">G66</f>
        <v>3</v>
      </c>
      <c r="J66" s="3" t="s">
        <v>394</v>
      </c>
      <c r="K66" s="3" t="s">
        <v>14</v>
      </c>
      <c r="L66" s="4">
        <v>6</v>
      </c>
      <c r="M66" s="10"/>
      <c r="N66" s="5"/>
      <c r="O66" s="3" t="s">
        <v>424</v>
      </c>
      <c r="P66" s="3" t="str">
        <f t="shared" ref="P66:P93" si="17">CONCATENATE(V66,", ",W66)</f>
        <v>Razzak, Huzaifa</v>
      </c>
      <c r="R66" s="3" t="s">
        <v>458</v>
      </c>
      <c r="S66" s="5"/>
      <c r="T66" s="3" t="s">
        <v>174</v>
      </c>
      <c r="U66" s="3">
        <v>9</v>
      </c>
      <c r="V66" t="s">
        <v>166</v>
      </c>
      <c r="W66" t="s">
        <v>167</v>
      </c>
      <c r="X66" t="s">
        <v>168</v>
      </c>
      <c r="Y66" t="s">
        <v>169</v>
      </c>
      <c r="Z66" s="5"/>
      <c r="AA66" s="3">
        <v>65</v>
      </c>
    </row>
    <row r="67" spans="1:27" ht="14" customHeight="1" x14ac:dyDescent="0.2">
      <c r="A67" s="3" t="str">
        <f t="shared" si="13"/>
        <v>24700-001</v>
      </c>
      <c r="B67" s="3" t="s">
        <v>49</v>
      </c>
      <c r="D67" s="3">
        <f t="shared" si="12"/>
        <v>10</v>
      </c>
      <c r="E67" s="3" t="str">
        <f t="shared" si="14"/>
        <v>Parker Woods</v>
      </c>
      <c r="F67" s="3" t="str">
        <f t="shared" si="15"/>
        <v>Parker</v>
      </c>
      <c r="G67" s="3">
        <v>2</v>
      </c>
      <c r="H67" s="3" t="s">
        <v>386</v>
      </c>
      <c r="I67" s="10">
        <f t="shared" si="16"/>
        <v>2</v>
      </c>
      <c r="J67" s="3" t="s">
        <v>393</v>
      </c>
      <c r="K67" s="3" t="s">
        <v>14</v>
      </c>
      <c r="L67" s="4">
        <v>6</v>
      </c>
      <c r="M67" s="10"/>
      <c r="N67" s="5"/>
      <c r="O67" s="3" t="s">
        <v>424</v>
      </c>
      <c r="P67" s="3" t="str">
        <f t="shared" si="17"/>
        <v>Woods, Parker</v>
      </c>
      <c r="R67" s="7"/>
      <c r="S67" s="5"/>
      <c r="T67" s="3" t="s">
        <v>174</v>
      </c>
      <c r="U67" s="3">
        <v>10</v>
      </c>
      <c r="V67" t="s">
        <v>170</v>
      </c>
      <c r="W67" t="s">
        <v>171</v>
      </c>
      <c r="X67" t="s">
        <v>172</v>
      </c>
      <c r="Y67" t="s">
        <v>173</v>
      </c>
      <c r="Z67" s="5"/>
      <c r="AA67" s="3">
        <v>66</v>
      </c>
    </row>
    <row r="68" spans="1:27" ht="14" customHeight="1" x14ac:dyDescent="0.2">
      <c r="A68" s="3" t="str">
        <f t="shared" si="13"/>
        <v>44000-001</v>
      </c>
      <c r="B68" s="3" t="s">
        <v>49</v>
      </c>
      <c r="C68" s="3" t="s">
        <v>420</v>
      </c>
      <c r="D68" s="3">
        <f t="shared" si="12"/>
        <v>1</v>
      </c>
      <c r="E68" s="3" t="str">
        <f t="shared" si="14"/>
        <v>David Abrutis</v>
      </c>
      <c r="F68" s="8" t="str">
        <f t="shared" si="15"/>
        <v>David</v>
      </c>
      <c r="G68" s="8">
        <v>3</v>
      </c>
      <c r="H68" s="8" t="s">
        <v>387</v>
      </c>
      <c r="I68" s="15">
        <f t="shared" si="16"/>
        <v>3</v>
      </c>
      <c r="J68" s="8" t="s">
        <v>415</v>
      </c>
      <c r="K68" s="3" t="s">
        <v>44</v>
      </c>
      <c r="L68" s="4">
        <v>1</v>
      </c>
      <c r="M68" s="3" t="s">
        <v>83</v>
      </c>
      <c r="N68" s="5"/>
      <c r="O68" s="13" t="s">
        <v>422</v>
      </c>
      <c r="P68" s="3" t="str">
        <f t="shared" si="17"/>
        <v>Abrutis, David</v>
      </c>
      <c r="R68" s="3" t="s">
        <v>440</v>
      </c>
      <c r="S68" s="5"/>
      <c r="T68" s="3" t="s">
        <v>147</v>
      </c>
      <c r="U68" s="3">
        <v>1</v>
      </c>
      <c r="V68" t="s">
        <v>97</v>
      </c>
      <c r="W68" t="s">
        <v>98</v>
      </c>
      <c r="X68" t="s">
        <v>99</v>
      </c>
      <c r="Y68" t="s">
        <v>100</v>
      </c>
      <c r="Z68" s="5"/>
      <c r="AA68" s="3">
        <v>67</v>
      </c>
    </row>
    <row r="69" spans="1:27" ht="14" customHeight="1" x14ac:dyDescent="0.2">
      <c r="A69" s="3" t="str">
        <f t="shared" si="13"/>
        <v>44000-001</v>
      </c>
      <c r="B69" s="3" t="s">
        <v>49</v>
      </c>
      <c r="C69" s="3" t="s">
        <v>421</v>
      </c>
      <c r="D69" s="3">
        <f t="shared" si="12"/>
        <v>2</v>
      </c>
      <c r="E69" s="3" t="str">
        <f t="shared" si="14"/>
        <v>Z Albaz</v>
      </c>
      <c r="F69" s="8" t="s">
        <v>398</v>
      </c>
      <c r="G69" s="8">
        <v>2</v>
      </c>
      <c r="H69" s="8" t="s">
        <v>382</v>
      </c>
      <c r="I69" s="15">
        <f t="shared" si="16"/>
        <v>2</v>
      </c>
      <c r="J69" s="8" t="s">
        <v>400</v>
      </c>
      <c r="K69" s="17"/>
      <c r="L69" s="4">
        <v>3</v>
      </c>
      <c r="M69" s="10" t="s">
        <v>74</v>
      </c>
      <c r="N69" s="5"/>
      <c r="O69" s="13" t="s">
        <v>422</v>
      </c>
      <c r="P69" s="3" t="str">
        <f t="shared" si="17"/>
        <v>Albaz, Hamzeh</v>
      </c>
      <c r="S69" s="5"/>
      <c r="T69" s="3" t="s">
        <v>147</v>
      </c>
      <c r="U69" s="3">
        <v>2</v>
      </c>
      <c r="V69" t="s">
        <v>101</v>
      </c>
      <c r="W69" t="s">
        <v>102</v>
      </c>
      <c r="X69" t="s">
        <v>103</v>
      </c>
      <c r="Y69" t="s">
        <v>104</v>
      </c>
      <c r="Z69" s="5"/>
      <c r="AA69" s="3">
        <v>68</v>
      </c>
    </row>
    <row r="70" spans="1:27" ht="14" customHeight="1" x14ac:dyDescent="0.2">
      <c r="A70" s="3" t="str">
        <f t="shared" si="13"/>
        <v>44000-001</v>
      </c>
      <c r="B70" s="3" t="s">
        <v>49</v>
      </c>
      <c r="D70" s="3">
        <f t="shared" si="12"/>
        <v>3</v>
      </c>
      <c r="E70" s="3" t="str">
        <f t="shared" si="14"/>
        <v>Fernando Alfaro</v>
      </c>
      <c r="F70" s="3" t="str">
        <f t="shared" si="15"/>
        <v>Fernando</v>
      </c>
      <c r="G70" s="3">
        <v>3</v>
      </c>
      <c r="H70" s="3" t="s">
        <v>384</v>
      </c>
      <c r="I70" s="10">
        <f t="shared" si="16"/>
        <v>3</v>
      </c>
      <c r="J70" s="3" t="s">
        <v>415</v>
      </c>
      <c r="L70" s="4">
        <v>3</v>
      </c>
      <c r="M70" s="3" t="s">
        <v>83</v>
      </c>
      <c r="N70" s="5"/>
      <c r="O70" s="13" t="s">
        <v>422</v>
      </c>
      <c r="P70" s="3" t="str">
        <f t="shared" si="17"/>
        <v>Alfaro, Fernando</v>
      </c>
      <c r="R70" s="3" t="s">
        <v>452</v>
      </c>
      <c r="S70" s="5"/>
      <c r="T70" s="3" t="s">
        <v>147</v>
      </c>
      <c r="U70" s="3">
        <v>3</v>
      </c>
      <c r="V70" t="s">
        <v>105</v>
      </c>
      <c r="W70" t="s">
        <v>106</v>
      </c>
      <c r="X70" t="s">
        <v>107</v>
      </c>
      <c r="Y70" t="s">
        <v>108</v>
      </c>
      <c r="Z70" s="5"/>
      <c r="AA70" s="3">
        <v>69</v>
      </c>
    </row>
    <row r="71" spans="1:27" ht="14" customHeight="1" x14ac:dyDescent="0.2">
      <c r="A71" s="3" t="str">
        <f t="shared" si="13"/>
        <v>44000-001</v>
      </c>
      <c r="B71" s="3" t="s">
        <v>49</v>
      </c>
      <c r="D71" s="3">
        <f t="shared" si="12"/>
        <v>4</v>
      </c>
      <c r="E71" s="3" t="str">
        <f t="shared" si="14"/>
        <v>Ryan Anderson</v>
      </c>
      <c r="F71" s="3" t="str">
        <f t="shared" si="15"/>
        <v>Ryan</v>
      </c>
      <c r="G71" s="3">
        <v>3</v>
      </c>
      <c r="H71" s="3" t="s">
        <v>383</v>
      </c>
      <c r="I71" s="10">
        <f t="shared" si="16"/>
        <v>3</v>
      </c>
      <c r="J71" s="3" t="s">
        <v>415</v>
      </c>
      <c r="L71" s="4">
        <v>3</v>
      </c>
      <c r="M71" s="3" t="s">
        <v>83</v>
      </c>
      <c r="N71" s="5"/>
      <c r="O71" s="13" t="s">
        <v>422</v>
      </c>
      <c r="P71" s="3" t="str">
        <f t="shared" si="17"/>
        <v>Anderson, Ryan</v>
      </c>
      <c r="R71" s="3" t="s">
        <v>440</v>
      </c>
      <c r="S71" s="5"/>
      <c r="T71" s="3" t="s">
        <v>147</v>
      </c>
      <c r="U71" s="3">
        <v>4</v>
      </c>
      <c r="V71" t="s">
        <v>109</v>
      </c>
      <c r="W71" t="s">
        <v>23</v>
      </c>
      <c r="X71" t="s">
        <v>110</v>
      </c>
      <c r="Y71" t="s">
        <v>111</v>
      </c>
      <c r="Z71" s="5"/>
      <c r="AA71" s="3">
        <v>70</v>
      </c>
    </row>
    <row r="72" spans="1:27" ht="14" customHeight="1" x14ac:dyDescent="0.2">
      <c r="A72" s="3" t="str">
        <f t="shared" si="13"/>
        <v>44000-001</v>
      </c>
      <c r="B72" s="3" t="s">
        <v>49</v>
      </c>
      <c r="D72" s="3">
        <f t="shared" si="12"/>
        <v>5</v>
      </c>
      <c r="E72" s="3" t="str">
        <f t="shared" si="14"/>
        <v>Jefferson Cherrington</v>
      </c>
      <c r="F72" s="3" t="str">
        <f t="shared" si="15"/>
        <v>Jefferson</v>
      </c>
      <c r="G72" s="3">
        <v>2</v>
      </c>
      <c r="H72" s="3" t="s">
        <v>386</v>
      </c>
      <c r="I72" s="10">
        <f t="shared" si="16"/>
        <v>2</v>
      </c>
      <c r="J72" s="3" t="s">
        <v>400</v>
      </c>
      <c r="L72" s="4">
        <v>4</v>
      </c>
      <c r="M72" s="10" t="s">
        <v>74</v>
      </c>
      <c r="N72" s="5"/>
      <c r="O72" s="13" t="s">
        <v>422</v>
      </c>
      <c r="P72" s="3" t="str">
        <f t="shared" si="17"/>
        <v>Cherrington, Jefferson</v>
      </c>
      <c r="R72" s="3" t="s">
        <v>440</v>
      </c>
      <c r="S72" s="5"/>
      <c r="T72" s="3" t="s">
        <v>147</v>
      </c>
      <c r="U72" s="3">
        <v>5</v>
      </c>
      <c r="V72" t="s">
        <v>112</v>
      </c>
      <c r="W72" t="s">
        <v>113</v>
      </c>
      <c r="X72" t="s">
        <v>114</v>
      </c>
      <c r="Y72" t="s">
        <v>115</v>
      </c>
      <c r="Z72" s="5"/>
      <c r="AA72" s="3">
        <v>71</v>
      </c>
    </row>
    <row r="73" spans="1:27" ht="14" customHeight="1" x14ac:dyDescent="0.2">
      <c r="A73" s="3" t="str">
        <f t="shared" si="13"/>
        <v>44000-001</v>
      </c>
      <c r="B73" s="3" t="s">
        <v>49</v>
      </c>
      <c r="D73" s="3">
        <f t="shared" si="12"/>
        <v>6</v>
      </c>
      <c r="E73" s="3" t="str">
        <f t="shared" si="14"/>
        <v>Joey Devito</v>
      </c>
      <c r="F73" s="3" t="s">
        <v>399</v>
      </c>
      <c r="G73" s="3">
        <v>2</v>
      </c>
      <c r="H73" s="3" t="s">
        <v>384</v>
      </c>
      <c r="I73" s="10">
        <f t="shared" si="16"/>
        <v>2</v>
      </c>
      <c r="J73" s="3" t="s">
        <v>400</v>
      </c>
      <c r="L73" s="4">
        <v>4</v>
      </c>
      <c r="M73" s="10" t="s">
        <v>74</v>
      </c>
      <c r="N73" s="5"/>
      <c r="O73" s="13" t="s">
        <v>422</v>
      </c>
      <c r="P73" s="3" t="str">
        <f t="shared" si="17"/>
        <v>Devito, Joseph</v>
      </c>
      <c r="R73" s="3" t="s">
        <v>440</v>
      </c>
      <c r="S73" s="5"/>
      <c r="T73" s="3" t="s">
        <v>147</v>
      </c>
      <c r="U73" s="3">
        <v>6</v>
      </c>
      <c r="V73" t="s">
        <v>116</v>
      </c>
      <c r="W73" t="s">
        <v>117</v>
      </c>
      <c r="X73" t="s">
        <v>118</v>
      </c>
      <c r="Y73" t="s">
        <v>119</v>
      </c>
      <c r="Z73" s="5"/>
      <c r="AA73" s="3">
        <v>72</v>
      </c>
    </row>
    <row r="74" spans="1:27" ht="14" customHeight="1" x14ac:dyDescent="0.2">
      <c r="A74" s="3" t="str">
        <f t="shared" si="13"/>
        <v>44000-001</v>
      </c>
      <c r="B74" s="3" t="s">
        <v>49</v>
      </c>
      <c r="C74" s="3" t="s">
        <v>420</v>
      </c>
      <c r="D74" s="3">
        <f t="shared" si="12"/>
        <v>7</v>
      </c>
      <c r="E74" s="3" t="str">
        <f t="shared" si="14"/>
        <v>Pablo Enriquez</v>
      </c>
      <c r="F74" s="8" t="str">
        <f t="shared" si="15"/>
        <v>Pablo</v>
      </c>
      <c r="G74" s="8">
        <v>3</v>
      </c>
      <c r="H74" s="8" t="s">
        <v>381</v>
      </c>
      <c r="I74" s="15">
        <f t="shared" si="16"/>
        <v>3</v>
      </c>
      <c r="J74" s="8" t="s">
        <v>415</v>
      </c>
      <c r="K74" s="3" t="s">
        <v>14</v>
      </c>
      <c r="L74" s="4">
        <v>1</v>
      </c>
      <c r="M74" s="3" t="s">
        <v>83</v>
      </c>
      <c r="N74" s="5"/>
      <c r="O74" s="13" t="s">
        <v>422</v>
      </c>
      <c r="P74" s="3" t="str">
        <f t="shared" si="17"/>
        <v>Enriquez, Pablo</v>
      </c>
      <c r="R74" s="3" t="s">
        <v>440</v>
      </c>
      <c r="S74" s="5"/>
      <c r="T74" s="3" t="s">
        <v>147</v>
      </c>
      <c r="U74" s="3">
        <v>7</v>
      </c>
      <c r="V74" t="s">
        <v>120</v>
      </c>
      <c r="W74" t="s">
        <v>121</v>
      </c>
      <c r="X74" t="s">
        <v>122</v>
      </c>
      <c r="Y74" t="s">
        <v>123</v>
      </c>
      <c r="Z74" s="5"/>
      <c r="AA74" s="3">
        <v>73</v>
      </c>
    </row>
    <row r="75" spans="1:27" ht="14" customHeight="1" x14ac:dyDescent="0.2">
      <c r="A75" s="3" t="str">
        <f t="shared" si="13"/>
        <v>44000-001</v>
      </c>
      <c r="B75" s="3" t="s">
        <v>49</v>
      </c>
      <c r="D75" s="3">
        <f t="shared" si="12"/>
        <v>8</v>
      </c>
      <c r="E75" s="3" t="str">
        <f t="shared" si="14"/>
        <v>Adam Jaber</v>
      </c>
      <c r="F75" s="3" t="str">
        <f t="shared" si="15"/>
        <v>Adam</v>
      </c>
      <c r="G75" s="3">
        <v>1</v>
      </c>
      <c r="H75" s="3" t="s">
        <v>382</v>
      </c>
      <c r="I75" s="10">
        <f t="shared" si="16"/>
        <v>1</v>
      </c>
      <c r="J75" s="3" t="s">
        <v>397</v>
      </c>
      <c r="K75" s="3" t="s">
        <v>44</v>
      </c>
      <c r="L75" s="4">
        <v>2</v>
      </c>
      <c r="M75" s="10" t="s">
        <v>438</v>
      </c>
      <c r="N75" s="5"/>
      <c r="O75" s="13" t="s">
        <v>422</v>
      </c>
      <c r="P75" s="3" t="str">
        <f t="shared" si="17"/>
        <v>Jaber, Adam</v>
      </c>
      <c r="R75" s="19" t="s">
        <v>456</v>
      </c>
      <c r="S75" s="5"/>
      <c r="T75" s="3" t="s">
        <v>147</v>
      </c>
      <c r="U75" s="3">
        <v>8</v>
      </c>
      <c r="V75" t="s">
        <v>124</v>
      </c>
      <c r="W75" t="s">
        <v>16</v>
      </c>
      <c r="X75" t="s">
        <v>125</v>
      </c>
      <c r="Y75" t="s">
        <v>126</v>
      </c>
      <c r="Z75" s="5"/>
      <c r="AA75" s="3">
        <v>74</v>
      </c>
    </row>
    <row r="76" spans="1:27" ht="14" customHeight="1" x14ac:dyDescent="0.2">
      <c r="A76" s="3" t="str">
        <f t="shared" si="13"/>
        <v>44000-001</v>
      </c>
      <c r="B76" s="3" t="s">
        <v>49</v>
      </c>
      <c r="D76" s="3">
        <f t="shared" si="12"/>
        <v>9</v>
      </c>
      <c r="E76" s="3" t="str">
        <f t="shared" si="14"/>
        <v>Jubin Joseph</v>
      </c>
      <c r="F76" s="3" t="str">
        <f t="shared" si="15"/>
        <v>Jubin</v>
      </c>
      <c r="G76" s="3">
        <v>1</v>
      </c>
      <c r="H76" s="3" t="s">
        <v>381</v>
      </c>
      <c r="I76" s="10">
        <f t="shared" si="16"/>
        <v>1</v>
      </c>
      <c r="J76" s="3" t="s">
        <v>397</v>
      </c>
      <c r="L76" s="4">
        <v>3</v>
      </c>
      <c r="M76" s="10" t="s">
        <v>438</v>
      </c>
      <c r="N76" s="5"/>
      <c r="O76" s="13" t="s">
        <v>422</v>
      </c>
      <c r="P76" s="3" t="str">
        <f t="shared" si="17"/>
        <v>Joseph, Jubin</v>
      </c>
      <c r="R76" s="19" t="s">
        <v>455</v>
      </c>
      <c r="S76" s="5"/>
      <c r="T76" s="3" t="s">
        <v>147</v>
      </c>
      <c r="U76" s="3">
        <v>9</v>
      </c>
      <c r="V76" t="s">
        <v>117</v>
      </c>
      <c r="W76" t="s">
        <v>127</v>
      </c>
      <c r="X76" t="s">
        <v>128</v>
      </c>
      <c r="Y76" t="s">
        <v>129</v>
      </c>
      <c r="Z76" s="5"/>
      <c r="AA76" s="3">
        <v>75</v>
      </c>
    </row>
    <row r="77" spans="1:27" ht="14" customHeight="1" x14ac:dyDescent="0.2">
      <c r="A77" s="3" t="str">
        <f t="shared" si="13"/>
        <v>44000-001</v>
      </c>
      <c r="B77" s="3" t="s">
        <v>49</v>
      </c>
      <c r="D77" s="3">
        <f t="shared" si="12"/>
        <v>10</v>
      </c>
      <c r="E77" s="3" t="str">
        <f t="shared" si="14"/>
        <v>Chris Jules</v>
      </c>
      <c r="F77" s="3" t="s">
        <v>396</v>
      </c>
      <c r="G77" s="3">
        <v>1</v>
      </c>
      <c r="H77" s="3" t="s">
        <v>386</v>
      </c>
      <c r="I77" s="10">
        <f t="shared" si="16"/>
        <v>1</v>
      </c>
      <c r="J77" s="3" t="s">
        <v>397</v>
      </c>
      <c r="K77" s="3" t="s">
        <v>14</v>
      </c>
      <c r="L77" s="4">
        <v>4</v>
      </c>
      <c r="M77" s="10" t="s">
        <v>438</v>
      </c>
      <c r="N77" s="5"/>
      <c r="O77" s="13" t="s">
        <v>422</v>
      </c>
      <c r="P77" s="3" t="str">
        <f t="shared" si="17"/>
        <v>Jules, Christopher</v>
      </c>
      <c r="R77" s="18" t="s">
        <v>453</v>
      </c>
      <c r="S77" s="5"/>
      <c r="T77" s="3" t="s">
        <v>147</v>
      </c>
      <c r="U77" s="3">
        <v>10</v>
      </c>
      <c r="V77" t="s">
        <v>130</v>
      </c>
      <c r="W77" t="s">
        <v>131</v>
      </c>
      <c r="X77" t="s">
        <v>132</v>
      </c>
      <c r="Y77" t="s">
        <v>133</v>
      </c>
      <c r="Z77" s="5"/>
      <c r="AA77" s="3">
        <v>76</v>
      </c>
    </row>
    <row r="78" spans="1:27" ht="14" customHeight="1" x14ac:dyDescent="0.2">
      <c r="A78" s="3" t="str">
        <f t="shared" si="13"/>
        <v>44000-001</v>
      </c>
      <c r="B78" s="3" t="s">
        <v>49</v>
      </c>
      <c r="C78" s="3" t="s">
        <v>421</v>
      </c>
      <c r="D78" s="3">
        <f t="shared" si="12"/>
        <v>11</v>
      </c>
      <c r="E78" s="3" t="str">
        <f t="shared" si="14"/>
        <v>Alex Kaminski</v>
      </c>
      <c r="F78" s="8" t="str">
        <f t="shared" si="15"/>
        <v>Alex</v>
      </c>
      <c r="G78" s="8">
        <v>2</v>
      </c>
      <c r="H78" s="8" t="s">
        <v>387</v>
      </c>
      <c r="I78" s="15">
        <f t="shared" si="16"/>
        <v>2</v>
      </c>
      <c r="J78" s="8" t="s">
        <v>400</v>
      </c>
      <c r="K78" s="16" t="s">
        <v>14</v>
      </c>
      <c r="L78" s="4">
        <v>4</v>
      </c>
      <c r="M78" s="10" t="s">
        <v>74</v>
      </c>
      <c r="N78" s="5"/>
      <c r="O78" s="13" t="s">
        <v>422</v>
      </c>
      <c r="P78" s="3" t="str">
        <f t="shared" si="17"/>
        <v>Kaminski, Alex</v>
      </c>
      <c r="S78" s="5"/>
      <c r="T78" s="3" t="s">
        <v>147</v>
      </c>
      <c r="U78" s="3">
        <v>11</v>
      </c>
      <c r="V78" t="s">
        <v>134</v>
      </c>
      <c r="W78" t="s">
        <v>37</v>
      </c>
      <c r="X78" t="s">
        <v>135</v>
      </c>
      <c r="Y78" t="s">
        <v>136</v>
      </c>
      <c r="Z78" s="5"/>
      <c r="AA78" s="3">
        <v>77</v>
      </c>
    </row>
    <row r="79" spans="1:27" ht="14" customHeight="1" x14ac:dyDescent="0.2">
      <c r="A79" s="3" t="str">
        <f t="shared" si="13"/>
        <v>44000-001</v>
      </c>
      <c r="B79" s="3" t="s">
        <v>49</v>
      </c>
      <c r="C79" s="3" t="s">
        <v>421</v>
      </c>
      <c r="D79" s="3">
        <f t="shared" si="12"/>
        <v>12</v>
      </c>
      <c r="E79" s="3" t="str">
        <f t="shared" si="14"/>
        <v>James Mackowiak</v>
      </c>
      <c r="F79" s="8" t="str">
        <f t="shared" si="15"/>
        <v>James</v>
      </c>
      <c r="G79" s="8">
        <v>2</v>
      </c>
      <c r="H79" s="8" t="s">
        <v>381</v>
      </c>
      <c r="I79" s="15">
        <f t="shared" si="16"/>
        <v>2</v>
      </c>
      <c r="J79" s="8" t="s">
        <v>400</v>
      </c>
      <c r="K79" s="17" t="s">
        <v>44</v>
      </c>
      <c r="L79" s="4">
        <v>2</v>
      </c>
      <c r="M79" s="10" t="s">
        <v>74</v>
      </c>
      <c r="N79" s="5"/>
      <c r="O79" s="13" t="s">
        <v>422</v>
      </c>
      <c r="P79" s="3" t="str">
        <f t="shared" si="17"/>
        <v>Mackowiak, James</v>
      </c>
      <c r="S79" s="5"/>
      <c r="T79" s="3" t="s">
        <v>147</v>
      </c>
      <c r="U79" s="3">
        <v>12</v>
      </c>
      <c r="V79" t="s">
        <v>137</v>
      </c>
      <c r="W79" t="s">
        <v>50</v>
      </c>
      <c r="X79" t="s">
        <v>138</v>
      </c>
      <c r="Y79" t="s">
        <v>139</v>
      </c>
      <c r="Z79" s="5"/>
      <c r="AA79" s="3">
        <v>78</v>
      </c>
    </row>
    <row r="80" spans="1:27" ht="14" customHeight="1" x14ac:dyDescent="0.2">
      <c r="A80" s="3" t="str">
        <f t="shared" si="13"/>
        <v>44000-001</v>
      </c>
      <c r="B80" s="3" t="s">
        <v>49</v>
      </c>
      <c r="D80" s="3">
        <f t="shared" si="12"/>
        <v>13</v>
      </c>
      <c r="E80" s="3" t="str">
        <f t="shared" si="14"/>
        <v>Ben Smith</v>
      </c>
      <c r="F80" s="3" t="s">
        <v>416</v>
      </c>
      <c r="G80" s="3">
        <v>3</v>
      </c>
      <c r="H80" s="3" t="s">
        <v>386</v>
      </c>
      <c r="I80" s="10">
        <f t="shared" si="16"/>
        <v>3</v>
      </c>
      <c r="J80" s="3" t="s">
        <v>415</v>
      </c>
      <c r="L80" s="4">
        <v>1</v>
      </c>
      <c r="M80" s="3" t="s">
        <v>83</v>
      </c>
      <c r="N80" s="5"/>
      <c r="O80" s="13" t="s">
        <v>422</v>
      </c>
      <c r="P80" s="3" t="str">
        <f t="shared" si="17"/>
        <v>Smith, Benjamin</v>
      </c>
      <c r="R80" s="3" t="s">
        <v>451</v>
      </c>
      <c r="S80" s="5"/>
      <c r="T80" s="3" t="s">
        <v>147</v>
      </c>
      <c r="U80" s="3">
        <v>13</v>
      </c>
      <c r="V80" t="s">
        <v>9</v>
      </c>
      <c r="W80" t="s">
        <v>140</v>
      </c>
      <c r="X80" t="s">
        <v>141</v>
      </c>
      <c r="Y80" t="s">
        <v>142</v>
      </c>
      <c r="Z80" s="5"/>
      <c r="AA80" s="3">
        <v>79</v>
      </c>
    </row>
    <row r="81" spans="1:27" ht="14" customHeight="1" x14ac:dyDescent="0.2">
      <c r="A81" s="3" t="str">
        <f t="shared" si="13"/>
        <v>44000-001</v>
      </c>
      <c r="B81" s="3" t="s">
        <v>49</v>
      </c>
      <c r="D81" s="3">
        <f t="shared" si="12"/>
        <v>14</v>
      </c>
      <c r="E81" s="3" t="str">
        <f t="shared" si="14"/>
        <v>Grover Soans</v>
      </c>
      <c r="F81" s="3" t="str">
        <f t="shared" si="15"/>
        <v>Grover</v>
      </c>
      <c r="G81" s="3">
        <v>1</v>
      </c>
      <c r="H81" s="3" t="s">
        <v>383</v>
      </c>
      <c r="I81" s="10">
        <f t="shared" si="16"/>
        <v>1</v>
      </c>
      <c r="J81" s="3" t="s">
        <v>397</v>
      </c>
      <c r="L81" s="4">
        <v>2</v>
      </c>
      <c r="M81" s="10" t="s">
        <v>438</v>
      </c>
      <c r="N81" s="5"/>
      <c r="O81" s="13" t="s">
        <v>422</v>
      </c>
      <c r="P81" s="3" t="str">
        <f t="shared" si="17"/>
        <v>Soans, Grover</v>
      </c>
      <c r="R81" s="19" t="s">
        <v>454</v>
      </c>
      <c r="S81" s="5"/>
      <c r="T81" s="3" t="s">
        <v>147</v>
      </c>
      <c r="U81" s="3">
        <v>14</v>
      </c>
      <c r="V81" t="s">
        <v>143</v>
      </c>
      <c r="W81" t="s">
        <v>144</v>
      </c>
      <c r="X81" t="s">
        <v>145</v>
      </c>
      <c r="Y81" t="s">
        <v>146</v>
      </c>
      <c r="Z81" s="5"/>
      <c r="AA81" s="3">
        <v>80</v>
      </c>
    </row>
    <row r="82" spans="1:27" ht="14" customHeight="1" x14ac:dyDescent="0.2">
      <c r="A82" s="3" t="str">
        <f t="shared" si="13"/>
        <v>49200-001</v>
      </c>
      <c r="B82" s="3" t="s">
        <v>49</v>
      </c>
      <c r="D82" s="3">
        <f t="shared" si="12"/>
        <v>1</v>
      </c>
      <c r="E82" s="3" t="str">
        <f t="shared" si="14"/>
        <v>Brian Feddes</v>
      </c>
      <c r="F82" s="3" t="str">
        <f t="shared" si="15"/>
        <v>Brian</v>
      </c>
      <c r="I82" s="10">
        <f t="shared" si="16"/>
        <v>0</v>
      </c>
      <c r="J82" s="3" t="str">
        <f>M82</f>
        <v>MocDraft</v>
      </c>
      <c r="K82" s="3" t="s">
        <v>14</v>
      </c>
      <c r="L82" s="4">
        <v>3</v>
      </c>
      <c r="M82" s="3" t="s">
        <v>449</v>
      </c>
      <c r="N82" s="5"/>
      <c r="O82" s="13" t="s">
        <v>422</v>
      </c>
      <c r="P82" s="3" t="str">
        <f t="shared" si="17"/>
        <v>Feddes, Brian</v>
      </c>
      <c r="S82" s="5"/>
      <c r="T82" s="3" t="s">
        <v>75</v>
      </c>
      <c r="U82" s="3">
        <v>1</v>
      </c>
      <c r="V82" t="s">
        <v>52</v>
      </c>
      <c r="W82" t="s">
        <v>51</v>
      </c>
      <c r="X82" t="s">
        <v>60</v>
      </c>
      <c r="Y82" t="s">
        <v>61</v>
      </c>
      <c r="Z82" s="5"/>
      <c r="AA82" s="3">
        <v>81</v>
      </c>
    </row>
    <row r="83" spans="1:27" ht="14" customHeight="1" x14ac:dyDescent="0.2">
      <c r="A83" s="3" t="str">
        <f t="shared" si="13"/>
        <v>49200-001</v>
      </c>
      <c r="B83" s="3" t="s">
        <v>49</v>
      </c>
      <c r="D83" s="3">
        <f t="shared" si="12"/>
        <v>2</v>
      </c>
      <c r="E83" s="3" t="str">
        <f t="shared" si="14"/>
        <v>Steve Feddes</v>
      </c>
      <c r="F83" s="3" t="s">
        <v>401</v>
      </c>
      <c r="I83" s="10">
        <f t="shared" si="16"/>
        <v>0</v>
      </c>
      <c r="J83" s="3" t="str">
        <f t="shared" ref="J83:J93" si="18">M83</f>
        <v>MocDraft</v>
      </c>
      <c r="K83" s="3" t="s">
        <v>44</v>
      </c>
      <c r="L83" s="4">
        <v>4</v>
      </c>
      <c r="M83" s="3" t="s">
        <v>449</v>
      </c>
      <c r="N83" s="5"/>
      <c r="O83" s="13" t="s">
        <v>422</v>
      </c>
      <c r="P83" s="3" t="str">
        <f t="shared" si="17"/>
        <v>Feddes, Stephen</v>
      </c>
      <c r="S83" s="5"/>
      <c r="T83" s="3" t="s">
        <v>75</v>
      </c>
      <c r="U83" s="3">
        <v>2</v>
      </c>
      <c r="V83" t="s">
        <v>52</v>
      </c>
      <c r="W83" t="s">
        <v>53</v>
      </c>
      <c r="X83" t="s">
        <v>54</v>
      </c>
      <c r="Y83" t="s">
        <v>55</v>
      </c>
      <c r="Z83" s="5"/>
      <c r="AA83" s="3">
        <v>82</v>
      </c>
    </row>
    <row r="84" spans="1:27" ht="14" customHeight="1" x14ac:dyDescent="0.2">
      <c r="A84" s="3" t="str">
        <f t="shared" si="13"/>
        <v>49200-001</v>
      </c>
      <c r="B84" s="3" t="s">
        <v>49</v>
      </c>
      <c r="D84" s="3">
        <f t="shared" si="12"/>
        <v>3</v>
      </c>
      <c r="E84" s="3" t="str">
        <f t="shared" si="14"/>
        <v>Katherine Groppe</v>
      </c>
      <c r="F84" s="3" t="str">
        <f t="shared" si="15"/>
        <v>Katherine</v>
      </c>
      <c r="I84" s="10">
        <f t="shared" si="16"/>
        <v>0</v>
      </c>
      <c r="J84" s="3" t="str">
        <f t="shared" si="18"/>
        <v>ECaMS Billboard</v>
      </c>
      <c r="L84" s="4">
        <v>5</v>
      </c>
      <c r="M84" s="3" t="s">
        <v>83</v>
      </c>
      <c r="N84" s="5"/>
      <c r="O84" s="13" t="s">
        <v>422</v>
      </c>
      <c r="P84" s="3" t="str">
        <f t="shared" si="17"/>
        <v>Groppe, Katherine</v>
      </c>
      <c r="R84" s="3" t="s">
        <v>430</v>
      </c>
      <c r="S84" s="5"/>
      <c r="T84" s="3" t="s">
        <v>75</v>
      </c>
      <c r="U84" s="3">
        <v>3</v>
      </c>
      <c r="V84" t="s">
        <v>62</v>
      </c>
      <c r="W84" t="s">
        <v>63</v>
      </c>
      <c r="X84" t="s">
        <v>64</v>
      </c>
      <c r="Y84" t="s">
        <v>65</v>
      </c>
      <c r="Z84" s="5"/>
      <c r="AA84" s="3">
        <v>83</v>
      </c>
    </row>
    <row r="85" spans="1:27" ht="14" customHeight="1" x14ac:dyDescent="0.2">
      <c r="A85" s="3" t="str">
        <f t="shared" si="13"/>
        <v>49200-001</v>
      </c>
      <c r="B85" s="3" t="s">
        <v>49</v>
      </c>
      <c r="D85" s="3">
        <f t="shared" si="12"/>
        <v>4</v>
      </c>
      <c r="E85" s="3" t="str">
        <f t="shared" si="14"/>
        <v>Collin Koldoff</v>
      </c>
      <c r="F85" s="3" t="str">
        <f t="shared" si="15"/>
        <v>Collin</v>
      </c>
      <c r="I85" s="10">
        <f t="shared" si="16"/>
        <v>0</v>
      </c>
      <c r="J85" s="3" t="str">
        <f t="shared" si="18"/>
        <v>ECaMS Billboard</v>
      </c>
      <c r="L85" s="4">
        <v>6</v>
      </c>
      <c r="M85" s="3" t="s">
        <v>83</v>
      </c>
      <c r="N85" s="5"/>
      <c r="O85" s="13" t="s">
        <v>422</v>
      </c>
      <c r="P85" s="3" t="str">
        <f t="shared" si="17"/>
        <v>Koldoff, Collin</v>
      </c>
      <c r="R85" s="3" t="s">
        <v>431</v>
      </c>
      <c r="S85" s="5"/>
      <c r="T85" s="3" t="s">
        <v>75</v>
      </c>
      <c r="U85" s="3">
        <v>4</v>
      </c>
      <c r="V85" t="s">
        <v>66</v>
      </c>
      <c r="W85" t="s">
        <v>43</v>
      </c>
      <c r="X85" t="s">
        <v>67</v>
      </c>
      <c r="Y85" t="s">
        <v>68</v>
      </c>
      <c r="Z85" s="5"/>
      <c r="AA85" s="3">
        <v>84</v>
      </c>
    </row>
    <row r="86" spans="1:27" ht="14" customHeight="1" x14ac:dyDescent="0.2">
      <c r="A86" s="3" t="str">
        <f t="shared" si="13"/>
        <v>49200-001</v>
      </c>
      <c r="B86" s="3" t="s">
        <v>49</v>
      </c>
      <c r="D86" s="3">
        <f t="shared" si="12"/>
        <v>5</v>
      </c>
      <c r="E86" s="3" t="str">
        <f t="shared" si="14"/>
        <v>Ryan Leiteritz</v>
      </c>
      <c r="F86" s="3" t="str">
        <f t="shared" si="15"/>
        <v>Ryan</v>
      </c>
      <c r="I86" s="10">
        <f t="shared" si="16"/>
        <v>0</v>
      </c>
      <c r="J86" s="3" t="str">
        <f t="shared" si="18"/>
        <v>ECaMS Billboard</v>
      </c>
      <c r="L86" s="4">
        <v>1</v>
      </c>
      <c r="M86" s="3" t="s">
        <v>83</v>
      </c>
      <c r="N86" s="5"/>
      <c r="O86" s="13" t="s">
        <v>422</v>
      </c>
      <c r="P86" s="3" t="str">
        <f t="shared" si="17"/>
        <v>Leiteritz, Ryan</v>
      </c>
      <c r="R86" s="3" t="s">
        <v>450</v>
      </c>
      <c r="S86" s="5"/>
      <c r="T86" s="3" t="s">
        <v>75</v>
      </c>
      <c r="U86" s="3">
        <v>5</v>
      </c>
      <c r="V86" t="s">
        <v>84</v>
      </c>
      <c r="W86" t="s">
        <v>23</v>
      </c>
      <c r="X86" t="s">
        <v>85</v>
      </c>
      <c r="Y86" t="s">
        <v>86</v>
      </c>
      <c r="Z86" s="5"/>
      <c r="AA86" s="3">
        <v>85</v>
      </c>
    </row>
    <row r="87" spans="1:27" ht="14" customHeight="1" x14ac:dyDescent="0.2">
      <c r="A87" s="3" t="str">
        <f t="shared" si="13"/>
        <v>49200-001</v>
      </c>
      <c r="B87" s="3" t="s">
        <v>49</v>
      </c>
      <c r="D87" s="3">
        <f t="shared" si="12"/>
        <v>6</v>
      </c>
      <c r="E87" s="3" t="str">
        <f t="shared" si="14"/>
        <v>Jose Montes De Oca Morfin</v>
      </c>
      <c r="F87" s="3" t="str">
        <f t="shared" si="15"/>
        <v>Jose</v>
      </c>
      <c r="I87" s="10">
        <f t="shared" si="16"/>
        <v>0</v>
      </c>
      <c r="J87" s="3" t="str">
        <f t="shared" si="18"/>
        <v>QuizMaster</v>
      </c>
      <c r="L87" s="4">
        <v>2</v>
      </c>
      <c r="M87" s="10" t="s">
        <v>74</v>
      </c>
      <c r="N87" s="5"/>
      <c r="O87" s="13" t="s">
        <v>422</v>
      </c>
      <c r="P87" s="3" t="str">
        <f t="shared" si="17"/>
        <v>Montes De Oca Morfin, Jose</v>
      </c>
      <c r="R87" s="3" t="s">
        <v>430</v>
      </c>
      <c r="S87" s="5"/>
      <c r="T87" s="3" t="s">
        <v>75</v>
      </c>
      <c r="U87" s="3">
        <v>6</v>
      </c>
      <c r="V87" t="s">
        <v>76</v>
      </c>
      <c r="W87" t="s">
        <v>73</v>
      </c>
      <c r="X87" t="s">
        <v>77</v>
      </c>
      <c r="Y87" t="s">
        <v>78</v>
      </c>
      <c r="Z87" s="5"/>
      <c r="AA87" s="3">
        <v>86</v>
      </c>
    </row>
    <row r="88" spans="1:27" ht="14" customHeight="1" x14ac:dyDescent="0.2">
      <c r="A88" s="3" t="str">
        <f t="shared" si="13"/>
        <v>49200-001</v>
      </c>
      <c r="B88" s="3" t="s">
        <v>49</v>
      </c>
      <c r="D88" s="3">
        <f t="shared" si="12"/>
        <v>7</v>
      </c>
      <c r="E88" s="3" t="str">
        <f t="shared" si="14"/>
        <v>Justina Piwoni</v>
      </c>
      <c r="F88" s="3" t="str">
        <f t="shared" si="15"/>
        <v>Justina</v>
      </c>
      <c r="I88" s="10">
        <f t="shared" si="16"/>
        <v>0</v>
      </c>
      <c r="J88" s="3" t="str">
        <f t="shared" si="18"/>
        <v>ECaMS Billboard</v>
      </c>
      <c r="L88" s="4">
        <v>3</v>
      </c>
      <c r="M88" s="3" t="s">
        <v>83</v>
      </c>
      <c r="N88" s="5"/>
      <c r="O88" s="13" t="s">
        <v>422</v>
      </c>
      <c r="P88" s="3" t="str">
        <f t="shared" si="17"/>
        <v>Piwoni, Justina</v>
      </c>
      <c r="R88" s="3" t="s">
        <v>440</v>
      </c>
      <c r="S88" s="5"/>
      <c r="T88" s="3" t="s">
        <v>75</v>
      </c>
      <c r="U88" s="3">
        <v>7</v>
      </c>
      <c r="V88" t="s">
        <v>69</v>
      </c>
      <c r="W88" t="s">
        <v>70</v>
      </c>
      <c r="X88" t="s">
        <v>71</v>
      </c>
      <c r="Y88" t="s">
        <v>72</v>
      </c>
      <c r="Z88" s="5"/>
      <c r="AA88" s="3">
        <v>87</v>
      </c>
    </row>
    <row r="89" spans="1:27" ht="14" customHeight="1" x14ac:dyDescent="0.2">
      <c r="A89" s="3" t="str">
        <f t="shared" si="13"/>
        <v>49200-001</v>
      </c>
      <c r="B89" s="3" t="s">
        <v>49</v>
      </c>
      <c r="D89" s="3">
        <f t="shared" si="12"/>
        <v>8</v>
      </c>
      <c r="E89" s="3" t="str">
        <f t="shared" si="14"/>
        <v>Matthew Senese</v>
      </c>
      <c r="F89" s="3" t="str">
        <f t="shared" si="15"/>
        <v>Matthew</v>
      </c>
      <c r="I89" s="10">
        <f t="shared" si="16"/>
        <v>0</v>
      </c>
      <c r="J89" s="3" t="str">
        <f t="shared" si="18"/>
        <v>QuizMaster</v>
      </c>
      <c r="L89" s="4">
        <v>4</v>
      </c>
      <c r="M89" s="10" t="s">
        <v>74</v>
      </c>
      <c r="N89" s="5"/>
      <c r="O89" s="13" t="s">
        <v>422</v>
      </c>
      <c r="P89" s="3" t="str">
        <f t="shared" si="17"/>
        <v>Senese, Matthew</v>
      </c>
      <c r="R89" s="3" t="s">
        <v>430</v>
      </c>
      <c r="S89" s="5"/>
      <c r="T89" s="3" t="s">
        <v>75</v>
      </c>
      <c r="U89" s="3">
        <v>8</v>
      </c>
      <c r="V89" t="s">
        <v>79</v>
      </c>
      <c r="W89" t="s">
        <v>20</v>
      </c>
      <c r="X89" t="s">
        <v>80</v>
      </c>
      <c r="Y89" t="s">
        <v>81</v>
      </c>
      <c r="Z89" s="5"/>
      <c r="AA89" s="3">
        <v>88</v>
      </c>
    </row>
    <row r="90" spans="1:27" ht="14" customHeight="1" x14ac:dyDescent="0.2">
      <c r="A90" s="3" t="str">
        <f t="shared" si="13"/>
        <v>49200-001</v>
      </c>
      <c r="B90" s="3" t="s">
        <v>49</v>
      </c>
      <c r="D90" s="3">
        <f t="shared" si="12"/>
        <v>9</v>
      </c>
      <c r="E90" s="3" t="str">
        <f t="shared" si="14"/>
        <v>Jahi Stewart</v>
      </c>
      <c r="F90" s="3" t="str">
        <f t="shared" si="15"/>
        <v>Jahi</v>
      </c>
      <c r="I90" s="10">
        <f t="shared" si="16"/>
        <v>0</v>
      </c>
      <c r="J90" s="3" t="str">
        <f t="shared" si="18"/>
        <v>QuizMaster</v>
      </c>
      <c r="L90" s="4">
        <v>5</v>
      </c>
      <c r="M90" s="10" t="s">
        <v>74</v>
      </c>
      <c r="N90" s="5"/>
      <c r="O90" s="13" t="s">
        <v>422</v>
      </c>
      <c r="P90" s="3" t="str">
        <f t="shared" si="17"/>
        <v>Stewart, Jahi</v>
      </c>
      <c r="R90" s="3" t="s">
        <v>430</v>
      </c>
      <c r="S90" s="5"/>
      <c r="T90" s="3" t="s">
        <v>75</v>
      </c>
      <c r="U90" s="3">
        <v>9</v>
      </c>
      <c r="V90" t="s">
        <v>87</v>
      </c>
      <c r="W90" t="s">
        <v>88</v>
      </c>
      <c r="X90" t="s">
        <v>89</v>
      </c>
      <c r="Y90" t="s">
        <v>90</v>
      </c>
      <c r="Z90" s="5"/>
      <c r="AA90" s="3">
        <v>89</v>
      </c>
    </row>
    <row r="91" spans="1:27" ht="14" customHeight="1" x14ac:dyDescent="0.2">
      <c r="A91" s="3" t="str">
        <f>RIGHT(T91,9)</f>
        <v>49200-001</v>
      </c>
      <c r="B91" s="3" t="s">
        <v>49</v>
      </c>
      <c r="D91" s="3">
        <f>U91</f>
        <v>0</v>
      </c>
      <c r="E91" s="3" t="str">
        <f>CONCATENATE(F91," ",V91)</f>
        <v>Julie Dosher</v>
      </c>
      <c r="F91" s="3" t="str">
        <f>W91</f>
        <v>Julie</v>
      </c>
      <c r="J91" s="3" t="str">
        <f t="shared" si="18"/>
        <v>QuizMaster</v>
      </c>
      <c r="L91" s="4">
        <v>3</v>
      </c>
      <c r="M91" s="10" t="s">
        <v>74</v>
      </c>
      <c r="N91" s="5"/>
      <c r="O91" s="13" t="s">
        <v>422</v>
      </c>
      <c r="P91" s="3" t="str">
        <f t="shared" si="17"/>
        <v>Dosher, Julie</v>
      </c>
      <c r="R91" s="3" t="s">
        <v>430</v>
      </c>
      <c r="S91" s="5"/>
      <c r="T91" s="3" t="s">
        <v>75</v>
      </c>
      <c r="V91" t="s">
        <v>56</v>
      </c>
      <c r="W91" t="s">
        <v>57</v>
      </c>
      <c r="X91" t="s">
        <v>58</v>
      </c>
      <c r="Y91" t="s">
        <v>59</v>
      </c>
      <c r="Z91" s="5"/>
    </row>
    <row r="92" spans="1:27" ht="14" customHeight="1" x14ac:dyDescent="0.2">
      <c r="A92" s="3" t="str">
        <f t="shared" si="13"/>
        <v>49200-001</v>
      </c>
      <c r="B92" s="3" t="s">
        <v>49</v>
      </c>
      <c r="D92" s="3">
        <f t="shared" si="12"/>
        <v>10</v>
      </c>
      <c r="E92" s="3" t="str">
        <f t="shared" si="14"/>
        <v>Tyler Zenisek</v>
      </c>
      <c r="F92" s="3" t="str">
        <f t="shared" si="15"/>
        <v>Tyler</v>
      </c>
      <c r="I92" s="10">
        <f t="shared" si="16"/>
        <v>0</v>
      </c>
      <c r="J92" s="3" t="str">
        <f t="shared" si="18"/>
        <v>QuizMaster</v>
      </c>
      <c r="L92" s="4">
        <v>6</v>
      </c>
      <c r="M92" s="10" t="s">
        <v>74</v>
      </c>
      <c r="N92" s="5"/>
      <c r="O92" s="3" t="s">
        <v>427</v>
      </c>
      <c r="P92" s="3" t="str">
        <f t="shared" si="17"/>
        <v>Zenisek, Tyler</v>
      </c>
      <c r="S92" s="5"/>
      <c r="T92" s="3" t="s">
        <v>75</v>
      </c>
      <c r="U92" s="3">
        <v>10</v>
      </c>
      <c r="V92" t="s">
        <v>91</v>
      </c>
      <c r="W92" t="s">
        <v>92</v>
      </c>
      <c r="X92" t="s">
        <v>93</v>
      </c>
      <c r="Y92" t="s">
        <v>94</v>
      </c>
      <c r="Z92" s="5"/>
      <c r="AA92" s="3">
        <v>90</v>
      </c>
    </row>
    <row r="93" spans="1:27" ht="14" customHeight="1" x14ac:dyDescent="0.2">
      <c r="A93" s="3" t="str">
        <f t="shared" si="13"/>
        <v>49200-001</v>
      </c>
      <c r="B93" s="3" t="s">
        <v>49</v>
      </c>
      <c r="D93" s="3">
        <f t="shared" si="12"/>
        <v>11</v>
      </c>
      <c r="E93" s="3" t="str">
        <f t="shared" si="14"/>
        <v>Julie Dosher</v>
      </c>
      <c r="F93" s="3" t="str">
        <f t="shared" si="15"/>
        <v>Julie</v>
      </c>
      <c r="J93" s="3" t="str">
        <f t="shared" si="18"/>
        <v>QuizMaster</v>
      </c>
      <c r="K93" s="3" t="s">
        <v>44</v>
      </c>
      <c r="M93" s="10" t="s">
        <v>74</v>
      </c>
      <c r="P93" s="3" t="str">
        <f t="shared" si="17"/>
        <v>Dosher, Julie</v>
      </c>
      <c r="T93" s="3" t="s">
        <v>75</v>
      </c>
      <c r="U93" s="3">
        <v>11</v>
      </c>
      <c r="V93" s="3" t="s">
        <v>56</v>
      </c>
      <c r="W93" s="3" t="s">
        <v>57</v>
      </c>
    </row>
  </sheetData>
  <autoFilter ref="A1:AH98" xr:uid="{CE28DC9C-F631-D34D-9B23-3E25E0C6FE7B}"/>
  <sortState xmlns:xlrd2="http://schemas.microsoft.com/office/spreadsheetml/2017/richdata2" ref="A2:AS99">
    <sortCondition ref="A2:A99"/>
    <sortCondition ref="P2:P99"/>
  </sortState>
  <phoneticPr fontId="18" type="noConversion"/>
  <pageMargins left="0.25" right="0.25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0CA1-ED8E-1446-896A-E63F90B9BA12}">
  <dimension ref="A1:A7"/>
  <sheetViews>
    <sheetView workbookViewId="0">
      <selection activeCell="C6" sqref="C6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4" t="s">
        <v>663</v>
      </c>
    </row>
    <row r="2" spans="1:1" x14ac:dyDescent="0.2">
      <c r="A2" s="10" t="s">
        <v>627</v>
      </c>
    </row>
    <row r="3" spans="1:1" x14ac:dyDescent="0.2">
      <c r="A3" s="27" t="s">
        <v>83</v>
      </c>
    </row>
    <row r="4" spans="1:1" ht="17" customHeight="1" x14ac:dyDescent="0.2">
      <c r="A4" s="28" t="s">
        <v>74</v>
      </c>
    </row>
    <row r="5" spans="1:1" ht="17" customHeight="1" x14ac:dyDescent="0.2">
      <c r="A5" s="29" t="s">
        <v>664</v>
      </c>
    </row>
    <row r="6" spans="1:1" ht="17" customHeight="1" x14ac:dyDescent="0.2">
      <c r="A6" s="30" t="s">
        <v>665</v>
      </c>
    </row>
    <row r="7" spans="1:1" x14ac:dyDescent="0.2">
      <c r="A7" s="30" t="s">
        <v>666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24-spring</vt:lpstr>
      <vt:lpstr>23-fall</vt:lpstr>
      <vt:lpstr>Products</vt:lpstr>
      <vt:lpstr>'23-fall'!Print_Area</vt:lpstr>
      <vt:lpstr>'24-spring'!Print_Area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 Person</dc:title>
  <dc:creator>Microsoft Office User</dc:creator>
  <cp:keywords/>
  <cp:lastModifiedBy>Pogue, Eric</cp:lastModifiedBy>
  <cp:lastPrinted>2024-02-16T16:52:52Z</cp:lastPrinted>
  <dcterms:created xsi:type="dcterms:W3CDTF">2020-08-25T21:00:21Z</dcterms:created>
  <dcterms:modified xsi:type="dcterms:W3CDTF">2024-04-24T14:18:07Z</dcterms:modified>
</cp:coreProperties>
</file>