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12034ADC-93EE-BE4D-963D-BCCC671B3A93}" xr6:coauthVersionLast="47" xr6:coauthVersionMax="47" xr10:uidLastSave="{00000000-0000-0000-0000-000000000000}"/>
  <bookViews>
    <workbookView xWindow="-51200" yWindow="340" windowWidth="51200" windowHeight="283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'fa-21'!$A$1:$AF$98</definedName>
    <definedName name="_xlnm._FilterDatabase" localSheetId="3" hidden="1">'sp-21-main'!$A$1:$AT$68</definedName>
    <definedName name="_xlnm.Print_Area" localSheetId="0">'fa-21'!$A$1:$L$81</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91" i="4" l="1"/>
  <c r="E91" i="4" s="1"/>
  <c r="D91" i="4"/>
  <c r="A91" i="4"/>
  <c r="P91" i="4"/>
  <c r="A93" i="4"/>
  <c r="D93" i="4"/>
  <c r="P93" i="4"/>
  <c r="F93" i="4"/>
  <c r="E93" i="4" s="1"/>
  <c r="E28" i="4"/>
  <c r="P58" i="4"/>
  <c r="P59" i="4"/>
  <c r="P60" i="4"/>
  <c r="P61" i="4"/>
  <c r="P62" i="4"/>
  <c r="P63" i="4"/>
  <c r="P64" i="4"/>
  <c r="P65" i="4"/>
  <c r="P66" i="4"/>
  <c r="P67" i="4"/>
  <c r="P32" i="4"/>
  <c r="P33" i="4"/>
  <c r="P34" i="4"/>
  <c r="P35" i="4"/>
  <c r="P36" i="4"/>
  <c r="P37" i="4"/>
  <c r="P38" i="4"/>
  <c r="P39" i="4"/>
  <c r="P40" i="4"/>
  <c r="P41" i="4"/>
  <c r="P42" i="4"/>
  <c r="P43" i="4"/>
  <c r="P44" i="4"/>
  <c r="P45" i="4"/>
  <c r="P46" i="4"/>
  <c r="P47" i="4"/>
  <c r="P48" i="4"/>
  <c r="P49" i="4"/>
  <c r="P50" i="4"/>
  <c r="P51" i="4"/>
  <c r="P52" i="4"/>
  <c r="P53" i="4"/>
  <c r="P54" i="4"/>
  <c r="P55" i="4"/>
  <c r="P56" i="4"/>
  <c r="P57" i="4"/>
  <c r="P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A58" i="4"/>
  <c r="D58" i="4"/>
  <c r="F58" i="4"/>
  <c r="E58" i="4" s="1"/>
  <c r="I58" i="4"/>
  <c r="A59" i="4"/>
  <c r="D59" i="4"/>
  <c r="F59" i="4"/>
  <c r="E59" i="4" s="1"/>
  <c r="I59" i="4"/>
  <c r="A60" i="4"/>
  <c r="D60" i="4"/>
  <c r="F60" i="4"/>
  <c r="E60" i="4" s="1"/>
  <c r="I60" i="4"/>
  <c r="A61" i="4"/>
  <c r="D61" i="4"/>
  <c r="F61" i="4"/>
  <c r="E61" i="4" s="1"/>
  <c r="I61" i="4"/>
  <c r="A62" i="4"/>
  <c r="D62" i="4"/>
  <c r="F62" i="4"/>
  <c r="E62" i="4" s="1"/>
  <c r="I62" i="4"/>
  <c r="A63" i="4"/>
  <c r="D63" i="4"/>
  <c r="F63" i="4"/>
  <c r="E63" i="4" s="1"/>
  <c r="I63" i="4"/>
  <c r="A64" i="4"/>
  <c r="D64" i="4"/>
  <c r="F64" i="4"/>
  <c r="E64" i="4" s="1"/>
  <c r="I64" i="4"/>
  <c r="A65" i="4"/>
  <c r="D65" i="4"/>
  <c r="F65" i="4"/>
  <c r="E65" i="4" s="1"/>
  <c r="I65" i="4"/>
  <c r="A66" i="4"/>
  <c r="D66" i="4"/>
  <c r="F66" i="4"/>
  <c r="E66" i="4" s="1"/>
  <c r="I66" i="4"/>
  <c r="A67" i="4"/>
  <c r="D67" i="4"/>
  <c r="F67" i="4"/>
  <c r="E67" i="4" s="1"/>
  <c r="I67" i="4"/>
  <c r="A32" i="4"/>
  <c r="D32" i="4"/>
  <c r="F32" i="4"/>
  <c r="E32" i="4" s="1"/>
  <c r="I32" i="4"/>
  <c r="A33" i="4"/>
  <c r="D33" i="4"/>
  <c r="E33" i="4"/>
  <c r="I33" i="4"/>
  <c r="A34" i="4"/>
  <c r="D34" i="4"/>
  <c r="F34" i="4"/>
  <c r="E34" i="4" s="1"/>
  <c r="I34" i="4"/>
  <c r="A35" i="4"/>
  <c r="F35" i="4"/>
  <c r="E35" i="4" s="1"/>
  <c r="I35" i="4"/>
  <c r="A36" i="4"/>
  <c r="D36" i="4"/>
  <c r="E36" i="4"/>
  <c r="I36" i="4"/>
  <c r="A37" i="4"/>
  <c r="D37" i="4"/>
  <c r="E37" i="4"/>
  <c r="I37" i="4"/>
  <c r="A38" i="4"/>
  <c r="D38" i="4"/>
  <c r="F38" i="4"/>
  <c r="E38" i="4" s="1"/>
  <c r="I38" i="4"/>
  <c r="A39" i="4"/>
  <c r="D39" i="4"/>
  <c r="E39" i="4"/>
  <c r="I39" i="4"/>
  <c r="A40" i="4"/>
  <c r="D40" i="4"/>
  <c r="E40" i="4"/>
  <c r="I40" i="4"/>
  <c r="A41" i="4"/>
  <c r="D41" i="4"/>
  <c r="F41" i="4"/>
  <c r="E41" i="4" s="1"/>
  <c r="I41" i="4"/>
  <c r="A42" i="4"/>
  <c r="D42" i="4"/>
  <c r="E42" i="4"/>
  <c r="I42" i="4"/>
  <c r="A43" i="4"/>
  <c r="D43" i="4"/>
  <c r="F43" i="4"/>
  <c r="E43" i="4" s="1"/>
  <c r="I43" i="4"/>
  <c r="A44" i="4"/>
  <c r="D44" i="4"/>
  <c r="E44" i="4"/>
  <c r="I44" i="4"/>
  <c r="A45" i="4"/>
  <c r="D45" i="4"/>
  <c r="F45" i="4"/>
  <c r="E45" i="4" s="1"/>
  <c r="I45" i="4"/>
  <c r="A46" i="4"/>
  <c r="D46" i="4"/>
  <c r="F46" i="4"/>
  <c r="E46" i="4" s="1"/>
  <c r="I46" i="4"/>
  <c r="A47" i="4"/>
  <c r="D47" i="4"/>
  <c r="F47" i="4"/>
  <c r="E47" i="4" s="1"/>
  <c r="I47" i="4"/>
  <c r="A48" i="4"/>
  <c r="D48" i="4"/>
  <c r="E48" i="4"/>
  <c r="I48" i="4"/>
  <c r="A49" i="4"/>
  <c r="D49" i="4"/>
  <c r="F49" i="4"/>
  <c r="E49" i="4" s="1"/>
  <c r="I49" i="4"/>
  <c r="A50" i="4"/>
  <c r="D50" i="4"/>
  <c r="F50" i="4"/>
  <c r="E50" i="4" s="1"/>
  <c r="I50" i="4"/>
  <c r="A51" i="4"/>
  <c r="D51" i="4"/>
  <c r="F51" i="4"/>
  <c r="E51" i="4" s="1"/>
  <c r="I51" i="4"/>
  <c r="A52" i="4"/>
  <c r="D52" i="4"/>
  <c r="F52" i="4"/>
  <c r="E52" i="4" s="1"/>
  <c r="I52" i="4"/>
  <c r="A53" i="4"/>
  <c r="D53" i="4"/>
  <c r="F53" i="4"/>
  <c r="E53" i="4" s="1"/>
  <c r="I53" i="4"/>
  <c r="A54" i="4"/>
  <c r="D54" i="4"/>
  <c r="F54" i="4"/>
  <c r="E54" i="4" s="1"/>
  <c r="I54" i="4"/>
  <c r="A55" i="4"/>
  <c r="D55" i="4"/>
  <c r="F55" i="4"/>
  <c r="E55" i="4" s="1"/>
  <c r="I55" i="4"/>
  <c r="A56" i="4"/>
  <c r="D56" i="4"/>
  <c r="F56" i="4"/>
  <c r="E56" i="4" s="1"/>
  <c r="I56" i="4"/>
  <c r="A57" i="4"/>
  <c r="D57" i="4"/>
  <c r="F57" i="4"/>
  <c r="E57" i="4" s="1"/>
  <c r="I57" i="4"/>
  <c r="A2" i="4"/>
  <c r="D2" i="4"/>
  <c r="E2" i="4"/>
  <c r="I2" i="4"/>
  <c r="A3" i="4"/>
  <c r="D3" i="4"/>
  <c r="F3" i="4"/>
  <c r="E3" i="4" s="1"/>
  <c r="I3" i="4"/>
  <c r="A4" i="4"/>
  <c r="D4" i="4"/>
  <c r="F4" i="4"/>
  <c r="E4" i="4" s="1"/>
  <c r="I4" i="4"/>
  <c r="A5" i="4"/>
  <c r="D5" i="4"/>
  <c r="F5" i="4"/>
  <c r="E5" i="4" s="1"/>
  <c r="I5" i="4"/>
  <c r="A6" i="4"/>
  <c r="D6" i="4"/>
  <c r="E6" i="4"/>
  <c r="I6" i="4"/>
  <c r="A7" i="4"/>
  <c r="D7" i="4"/>
  <c r="F7" i="4"/>
  <c r="E7" i="4" s="1"/>
  <c r="I7" i="4"/>
  <c r="A8" i="4"/>
  <c r="D8" i="4"/>
  <c r="F8" i="4"/>
  <c r="E8" i="4" s="1"/>
  <c r="I8" i="4"/>
  <c r="A9" i="4"/>
  <c r="D9" i="4"/>
  <c r="F9" i="4"/>
  <c r="E9" i="4" s="1"/>
  <c r="I9" i="4"/>
  <c r="A10" i="4"/>
  <c r="D10" i="4"/>
  <c r="F10" i="4"/>
  <c r="E10" i="4" s="1"/>
  <c r="I10" i="4"/>
  <c r="A11" i="4"/>
  <c r="D11" i="4"/>
  <c r="F11" i="4"/>
  <c r="E11" i="4" s="1"/>
  <c r="I11" i="4"/>
  <c r="A12" i="4"/>
  <c r="D12" i="4"/>
  <c r="F12" i="4"/>
  <c r="E12" i="4" s="1"/>
  <c r="I12" i="4"/>
  <c r="A13" i="4"/>
  <c r="D13" i="4"/>
  <c r="F13" i="4"/>
  <c r="E13" i="4" s="1"/>
  <c r="I13" i="4"/>
  <c r="A14" i="4"/>
  <c r="D14" i="4"/>
  <c r="E14" i="4"/>
  <c r="I14" i="4"/>
  <c r="A15" i="4"/>
  <c r="D15" i="4"/>
  <c r="F15" i="4"/>
  <c r="E15" i="4" s="1"/>
  <c r="I15" i="4"/>
  <c r="A16" i="4"/>
  <c r="D16" i="4"/>
  <c r="E16" i="4"/>
  <c r="I16" i="4"/>
  <c r="A17" i="4"/>
  <c r="D17" i="4"/>
  <c r="F17" i="4"/>
  <c r="E17" i="4" s="1"/>
  <c r="I17" i="4"/>
  <c r="A18" i="4"/>
  <c r="D18" i="4"/>
  <c r="F18" i="4"/>
  <c r="E18" i="4" s="1"/>
  <c r="I18" i="4"/>
  <c r="A19" i="4"/>
  <c r="D19" i="4"/>
  <c r="F19" i="4"/>
  <c r="E19" i="4" s="1"/>
  <c r="I19" i="4"/>
  <c r="A20" i="4"/>
  <c r="D20" i="4"/>
  <c r="F20" i="4"/>
  <c r="E20" i="4" s="1"/>
  <c r="I20" i="4"/>
  <c r="A21" i="4"/>
  <c r="D21" i="4"/>
  <c r="E21" i="4"/>
  <c r="I21" i="4"/>
  <c r="A22" i="4"/>
  <c r="D22" i="4"/>
  <c r="F22" i="4"/>
  <c r="E22" i="4" s="1"/>
  <c r="I22" i="4"/>
  <c r="A23" i="4"/>
  <c r="D23" i="4"/>
  <c r="F23" i="4"/>
  <c r="E23" i="4" s="1"/>
  <c r="I23" i="4"/>
  <c r="A24" i="4"/>
  <c r="D24" i="4"/>
  <c r="F24" i="4"/>
  <c r="E24" i="4" s="1"/>
  <c r="I24" i="4"/>
  <c r="A25" i="4"/>
  <c r="D25" i="4"/>
  <c r="E25" i="4"/>
  <c r="I25" i="4"/>
  <c r="A26" i="4"/>
  <c r="D26" i="4"/>
  <c r="E26" i="4"/>
  <c r="I26" i="4"/>
  <c r="A27" i="4"/>
  <c r="D27" i="4"/>
  <c r="F27" i="4"/>
  <c r="E27" i="4" s="1"/>
  <c r="I27" i="4"/>
  <c r="A28" i="4"/>
  <c r="D28" i="4"/>
  <c r="I28" i="4"/>
  <c r="A29" i="4"/>
  <c r="D29" i="4"/>
  <c r="F29" i="4"/>
  <c r="E29" i="4" s="1"/>
  <c r="I29" i="4"/>
  <c r="A30" i="4"/>
  <c r="D30" i="4"/>
  <c r="E30" i="4"/>
  <c r="I30" i="4"/>
  <c r="A31" i="4"/>
  <c r="D31" i="4"/>
  <c r="F31" i="4"/>
  <c r="E31" i="4" s="1"/>
  <c r="I31" i="4"/>
  <c r="P81" i="4"/>
  <c r="I81" i="4"/>
  <c r="F81" i="4"/>
  <c r="E81" i="4" s="1"/>
  <c r="D81" i="4"/>
  <c r="A81" i="4"/>
  <c r="P80" i="4"/>
  <c r="I80" i="4"/>
  <c r="E80" i="4"/>
  <c r="D80" i="4"/>
  <c r="A80" i="4"/>
  <c r="P79" i="4"/>
  <c r="I79" i="4"/>
  <c r="F79" i="4"/>
  <c r="E79" i="4" s="1"/>
  <c r="D79" i="4"/>
  <c r="A79" i="4"/>
  <c r="P78" i="4"/>
  <c r="I78" i="4"/>
  <c r="F78" i="4"/>
  <c r="E78" i="4" s="1"/>
  <c r="D78" i="4"/>
  <c r="A78" i="4"/>
  <c r="P77" i="4"/>
  <c r="I77" i="4"/>
  <c r="E77" i="4"/>
  <c r="D77" i="4"/>
  <c r="A77" i="4"/>
  <c r="P76" i="4"/>
  <c r="I76" i="4"/>
  <c r="F76" i="4"/>
  <c r="E76" i="4" s="1"/>
  <c r="D76" i="4"/>
  <c r="A76" i="4"/>
  <c r="P75" i="4"/>
  <c r="I75" i="4"/>
  <c r="F75" i="4"/>
  <c r="E75" i="4" s="1"/>
  <c r="D75" i="4"/>
  <c r="A75" i="4"/>
  <c r="P74" i="4"/>
  <c r="I74" i="4"/>
  <c r="F74" i="4"/>
  <c r="E74" i="4" s="1"/>
  <c r="D74" i="4"/>
  <c r="A74" i="4"/>
  <c r="P73" i="4"/>
  <c r="I73" i="4"/>
  <c r="E73" i="4"/>
  <c r="D73" i="4"/>
  <c r="A73" i="4"/>
  <c r="P72" i="4"/>
  <c r="I72" i="4"/>
  <c r="F72" i="4"/>
  <c r="E72" i="4" s="1"/>
  <c r="D72" i="4"/>
  <c r="A72" i="4"/>
  <c r="P71" i="4"/>
  <c r="I71" i="4"/>
  <c r="F71" i="4"/>
  <c r="E71" i="4" s="1"/>
  <c r="D71" i="4"/>
  <c r="A71" i="4"/>
  <c r="P70" i="4"/>
  <c r="I70" i="4"/>
  <c r="F70" i="4"/>
  <c r="E70" i="4" s="1"/>
  <c r="D70" i="4"/>
  <c r="A70" i="4"/>
  <c r="P69" i="4"/>
  <c r="I69" i="4"/>
  <c r="E69" i="4"/>
  <c r="D69" i="4"/>
  <c r="A69" i="4"/>
  <c r="P68" i="4"/>
  <c r="I68" i="4"/>
  <c r="F68" i="4"/>
  <c r="E68" i="4" s="1"/>
  <c r="D68" i="4"/>
  <c r="A68" i="4"/>
  <c r="I82" i="4"/>
  <c r="I83" i="4"/>
  <c r="I84" i="4"/>
  <c r="I85" i="4"/>
  <c r="I86" i="4"/>
  <c r="I87" i="4"/>
  <c r="I88" i="4"/>
  <c r="I89" i="4"/>
  <c r="I90" i="4"/>
  <c r="I92" i="4"/>
  <c r="D92" i="4"/>
  <c r="D90" i="4"/>
  <c r="D89" i="4"/>
  <c r="D88" i="4"/>
  <c r="D87" i="4"/>
  <c r="D86" i="4"/>
  <c r="D85" i="4"/>
  <c r="D84" i="4"/>
  <c r="D83" i="4"/>
  <c r="D82" i="4"/>
  <c r="D1" i="4"/>
  <c r="P92" i="4"/>
  <c r="F92" i="4"/>
  <c r="E92" i="4" s="1"/>
  <c r="A92" i="4"/>
  <c r="P90" i="4"/>
  <c r="F90" i="4"/>
  <c r="E90" i="4" s="1"/>
  <c r="A90" i="4"/>
  <c r="P89" i="4"/>
  <c r="F89" i="4"/>
  <c r="E89" i="4" s="1"/>
  <c r="A89" i="4"/>
  <c r="P88" i="4"/>
  <c r="F88" i="4"/>
  <c r="E88" i="4" s="1"/>
  <c r="A88" i="4"/>
  <c r="P87" i="4"/>
  <c r="F87" i="4"/>
  <c r="E87" i="4" s="1"/>
  <c r="A87" i="4"/>
  <c r="P86" i="4"/>
  <c r="F86" i="4"/>
  <c r="E86" i="4" s="1"/>
  <c r="A86" i="4"/>
  <c r="P85" i="4"/>
  <c r="F85" i="4"/>
  <c r="E85" i="4" s="1"/>
  <c r="A85" i="4"/>
  <c r="P84" i="4"/>
  <c r="F84" i="4"/>
  <c r="E84" i="4" s="1"/>
  <c r="A84" i="4"/>
  <c r="P83" i="4"/>
  <c r="E83" i="4"/>
  <c r="A83" i="4"/>
  <c r="P82" i="4"/>
  <c r="F82" i="4"/>
  <c r="E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<sst xmlns="http://schemas.openxmlformats.org/spreadsheetml/2006/main" count="1649" uniqueCount="805">
  <si>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</si>
  <si>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</si>
  <si>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</si>
  <si>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</si>
  <si>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</si>
  <si>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</si>
  <si>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</si>
  <si>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</si>
  <si>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</si>
  <si>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</si>
  <si>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</si>
  <si>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</si>
  <si>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</si>
  <si>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</si>
  <si>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</si>
  <si>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</si>
  <si>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</si>
  <si>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</si>
  <si>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</si>
  <si>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</si>
  <si>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</si>
  <si>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</si>
  <si>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</si>
  <si>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</si>
  <si>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</si>
  <si>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</si>
  <si>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</si>
  <si>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</si>
  <si>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</si>
  <si>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</si>
  <si>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</si>
  <si>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</si>
  <si>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</si>
  <si>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</si>
  <si>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</si>
  <si>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</si>
  <si>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</si>
  <si>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</si>
  <si>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</si>
  <si>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</si>
  <si>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</si>
  <si>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</si>
  <si>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</si>
  <si>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</si>
  <si>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</si>
  <si>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</si>
  <si>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</si>
  <si>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</si>
  <si>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</si>
  <si>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</si>
  <si>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</si>
  <si>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</si>
  <si>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</si>
  <si>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</si>
  <si>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</si>
  <si>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</si>
  <si>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</si>
  <si>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</si>
  <si>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</si>
  <si>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</si>
  <si>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</si>
  <si>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</si>
  <si>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</si>
  <si>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</si>
  <si>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</si>
  <si>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</si>
  <si>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</si>
  <si>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</si>
  <si>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</si>
  <si>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</si>
  <si>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</si>
  <si>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</si>
  <si>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</si>
  <si>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</si>
  <si>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</si>
  <si>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</si>
  <si>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</si>
  <si>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</si>
  <si>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</si>
  <si>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</si>
  <si>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</si>
  <si>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</si>
  <si>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</si>
  <si>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</si>
  <si>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</si>
  <si>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</si>
  <si>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</si>
  <si>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</si>
  <si>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</si>
  <si>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</si>
  <si>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</si>
  <si>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</si>
  <si>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</si>
  <si>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</si>
  <si>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</si>
  <si>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</si>
  <si>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</si>
  <si>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</si>
  <si>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</si>
  <si>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</si>
  <si>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</si>
  <si>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</si>
  <si>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</si>
  <si>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</si>
  <si>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</si>
  <si>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</si>
  <si>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</si>
  <si>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</si>
  <si>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</si>
  <si>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</si>
  <si>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</si>
  <si>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</si>
  <si>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</si>
  <si>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</si>
  <si>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</si>
  <si>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</si>
  <si>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</si>
  <si>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</si>
  <si>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</si>
  <si>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</si>
  <si>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</si>
  <si>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</si>
  <si>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</si>
  <si>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</si>
  <si>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</si>
  <si>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</si>
  <si>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</si>
  <si>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</si>
  <si>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</si>
  <si>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</si>
  <si>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</si>
  <si>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</si>
  <si>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</si>
  <si>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</si>
  <si>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</si>
  <si>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</si>
  <si>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</si>
  <si>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</si>
  <si>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</si>
  <si>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</si>
  <si>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</si>
  <si>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</si>
  <si>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</si>
  <si>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</si>
  <si>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</si>
  <si>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</si>
  <si>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</si>
  <si>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</si>
  <si>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</si>
  <si>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</si>
  <si>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</si>
  <si>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</si>
  <si>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</si>
  <si>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</si>
  <si>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</si>
  <si>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</si>
  <si>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</si>
  <si>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</si>
  <si>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</si>
  <si>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</si>
  <si>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</si>
  <si>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</si>
  <si>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</si>
  <si>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</si>
  <si>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</si>
  <si>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</si>
  <si>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</si>
  <si>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</si>
  <si>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</si>
  <si>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</si>
  <si>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</si>
  <si>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</si>
  <si>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</si>
  <si>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</si>
  <si>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</si>
  <si>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</si>
  <si>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</si>
  <si>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</si>
  <si>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</si>
  <si>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</si>
  <si>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</si>
  <si>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</si>
  <si>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</si>
  <si>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</si>
  <si>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</si>
  <si>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</si>
  <si>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</si>
  <si>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</si>
  <si>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</si>
  <si>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</si>
  <si>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</si>
  <si>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</si>
  <si>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</si>
  <si>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</si>
  <si>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</si>
  <si>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</si>
  <si>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</si>
  <si>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</si>
  <si>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</si>
  <si>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</si>
  <si>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</si>
  <si>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</si>
  <si>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</si>
  <si>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</si>
  <si>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</si>
  <si>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</si>
  <si>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</si>
  <si>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</si>
  <si>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</si>
  <si>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</si>
  <si>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</si>
  <si>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</si>
  <si>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</si>
  <si>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</si>
  <si>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</si>
  <si>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</si>
  <si>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</si>
  <si>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</si>
  <si>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</si>
  <si>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</si>
  <si>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</si>
  <si>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</si>
  <si>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</si>
  <si>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</si>
  <si>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</si>
  <si>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</si>
  <si>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</si>
  <si>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</si>
  <si>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</si>
  <si>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</si>
  <si>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</si>
  <si>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</si>
  <si>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</si>
  <si>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</si>
  <si>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</si>
  <si>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</si>
  <si>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</si>
  <si>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</si>
  <si>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</si>
  <si>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</si>
  <si>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</si>
  <si>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</si>
  <si>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</si>
  <si>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</si>
  <si>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</si>
  <si>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</si>
  <si>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</si>
  <si>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</si>
  <si>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</si>
  <si>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</si>
  <si>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</si>
  <si>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</si>
  <si>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</si>
  <si>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</si>
  <si>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</si>
  <si>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</si>
  <si>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</si>
  <si>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</si>
  <si>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</si>
  <si>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</si>
  <si>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</si>
  <si>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</si>
  <si>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</si>
  <si>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</si>
  <si>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</si>
  <si>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</si>
  <si>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</si>
  <si>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</si>
  <si>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</si>
  <si>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</si>
  <si>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</si>
  <si>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</si>
  <si>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</si>
  <si>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</si>
  <si>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</si>
  <si>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</si>
  <si>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</si>
  <si>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</si>
  <si>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</si>
  <si>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</si>
  <si>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</si>
  <si>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</si>
  <si>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</si>
  <si>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</si>
  <si>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</si>
  <si>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</si>
  <si>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</si>
  <si>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</si>
  <si>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</si>
  <si>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</si>
  <si>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</si>
  <si>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</si>
  <si>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</si>
  <si>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</si>
  <si>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</si>
  <si>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</si>
  <si>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</si>
  <si>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</si>
  <si>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</si>
  <si>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</si>
  <si>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</si>
  <si>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</si>
  <si>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</si>
  <si>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</si>
  <si>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</si>
  <si>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</si>
  <si>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</si>
  <si>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</si>
  <si>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</si>
  <si>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</si>
  <si>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</si>
  <si>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</si>
  <si>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</si>
  <si>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</si>
  <si>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</si>
  <si>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</si>
  <si>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</si>
  <si>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</si>
  <si>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</si>
  <si>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</si>
  <si>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</si>
  <si>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</si>
  <si>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</si>
  <si>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</si>
  <si>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</si>
  <si>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</si>
  <si>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</si>
  <si>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</si>
  <si>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</si>
  <si>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</si>
  <si>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</si>
  <si>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</si>
  <si>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</si>
  <si>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</si>
  <si>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</si>
  <si>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</si>
  <si>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</si>
  <si>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</si>
  <si>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</si>
  <si>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</si>
  <si>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</si>
  <si>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</si>
  <si>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</si>
  <si>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</si>
  <si>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</si>
  <si>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</si>
  <si>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</si>
  <si>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</si>
  <si>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</si>
  <si>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</si>
  <si>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</si>
  <si>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</si>
  <si>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</si>
  <si>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</si>
  <si>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</si>
  <si>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</si>
  <si>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</si>
  <si>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</si>
  <si>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</si>
  <si>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</si>
  <si>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</si>
  <si>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</si>
  <si>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</si>
  <si>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</si>
  <si>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</si>
  <si>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</si>
  <si>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</si>
  <si>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</si>
  <si>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</si>
  <si>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</si>
  <si>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</si>
  <si>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</si>
  <si>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</si>
  <si>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</si>
  <si>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</si>
  <si>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</si>
  <si>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</si>
  <si>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</si>
  <si>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</si>
  <si>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</si>
  <si>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</si>
  <si>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</si>
  <si>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</si>
  <si>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</si>
  <si>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</si>
  <si>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</si>
  <si>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</si>
  <si>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</si>
  <si>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</si>
  <si>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</si>
  <si>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</si>
  <si>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</si>
  <si>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</si>
  <si>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</si>
  <si>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</si>
  <si>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</si>
  <si>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</si>
  <si>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</si>
  <si>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</si>
  <si>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</si>
  <si>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</si>
  <si>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</si>
  <si>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</si>
  <si>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</si>
  <si>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</si>
  <si>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</si>
  <si>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</si>
  <si>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</si>
  <si>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</si>
  <si>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</si>
  <si>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</si>
  <si>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</si>
  <si>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</si>
  <si>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</si>
  <si>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</si>
  <si>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</si>
  <si>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</si>
  <si>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</si>
  <si>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</si>
  <si>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</si>
  <si>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</si>
  <si>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</si>
  <si>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</si>
  <si>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</si>
  <si>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</si>
  <si>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</si>
  <si>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</si>
  <si>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</si>
  <si>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</si>
  <si>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</si>
  <si>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</si>
  <si>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</si>
  <si>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</si>
  <si>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</si>
  <si>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</si>
  <si>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</si>
  <si>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</si>
  <si>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</si>
  <si>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</si>
  <si>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</si>
  <si>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</si>
  <si>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</si>
  <si>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</si>
  <si>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</si>
  <si>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</si>
  <si>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</si>
  <si>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</si>
  <si>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</si>
  <si>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</si>
  <si>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</si>
  <si>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</si>
  <si>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</si>
  <si>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</si>
  <si>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</si>
  <si>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</si>
  <si>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</si>
  <si>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</si>
  <si>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</si>
  <si>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</si>
  <si>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</si>
  <si>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</si>
  <si>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</si>
  <si>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</si>
  <si>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</si>
  <si>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</si>
  <si>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</si>
  <si>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</si>
  <si>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</si>
  <si>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</si>
  <si>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</si>
  <si>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</si>
  <si>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</si>
  <si>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</si>
  <si>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</si>
  <si>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</si>
  <si>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</si>
  <si>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</si>
  <si>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</si>
  <si>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</si>
  <si>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</si>
  <si>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</si>
  <si>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</si>
  <si>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</si>
  <si>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</si>
  <si>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</si>
  <si>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</si>
  <si>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</si>
  <si>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</si>
  <si>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</si>
  <si>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</si>
  <si>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</si>
  <si>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</si>
  <si>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</si>
  <si>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</si>
  <si>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</si>
  <si>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</si>
  <si>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</si>
  <si>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</si>
  <si>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</si>
  <si>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</si>
  <si>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</si>
  <si>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</si>
  <si>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</si>
  <si>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</si>
  <si>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</si>
  <si>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</si>
  <si>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</si>
  <si>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</si>
  <si>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</si>
  <si>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</si>
  <si>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</si>
  <si>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</si>
  <si>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</si>
  <si>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</si>
  <si>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</si>
  <si>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</si>
  <si>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</si>
  <si>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</si>
  <si>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</si>
  <si>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</si>
  <si>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</si>
  <si>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</si>
  <si>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</si>
  <si>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</si>
  <si>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</si>
  <si>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</si>
  <si>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</si>
  <si>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</si>
  <si>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</si>
  <si>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</si>
  <si>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</si>
  <si>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</si>
  <si>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</si>
  <si>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</si>
  <si>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</si>
  <si>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</si>
  <si>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</si>
  <si>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</si>
  <si>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</si>
  <si>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</si>
  <si>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</si>
  <si>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</si>
  <si>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</si>
  <si>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</si>
  <si>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</si>
  <si>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</si>
  <si>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</si>
  <si>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</si>
  <si>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</si>
  <si>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</si>
  <si>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</si>
  <si>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</si>
  <si>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</si>
  <si>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</si>
  <si>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</si>
  <si>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</si>
  <si>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</si>
  <si>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</si>
  <si>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</si>
  <si>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</si>
  <si>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</si>
  <si>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</si>
  <si>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</si>
  <si>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</si>
  <si>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</si>
  <si>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</si>
  <si>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</si>
  <si>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</si>
  <si>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</si>
  <si>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</si>
  <si>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</si>
  <si>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</si>
  <si>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</si>
  <si>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</si>
  <si>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</si>
  <si>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</si>
  <si>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</si>
  <si>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</si>
  <si>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</si>
  <si>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</si>
  <si>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</si>
  <si>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</si>
  <si>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</si>
  <si>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</si>
  <si>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</si>
  <si>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</si>
  <si>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</si>
  <si>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</si>
  <si>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</si>
  <si>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</si>
  <si>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</si>
  <si>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</si>
  <si>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</si>
  <si>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</si>
  <si>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</si>
  <si>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</si>
  <si>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</si>
  <si>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</si>
  <si>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</si>
  <si>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</si>
  <si>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</si>
  <si>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</si>
  <si>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</si>
  <si>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</si>
  <si>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</si>
  <si>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</si>
  <si>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</si>
  <si>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</si>
  <si>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</si>
  <si>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</si>
  <si>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</si>
  <si>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</si>
  <si>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</si>
  <si>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</si>
  <si>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</si>
  <si>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</si>
  <si>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</si>
  <si>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</si>
  <si>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</si>
  <si>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</si>
  <si>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</si>
  <si>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</si>
  <si>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</si>
  <si>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</si>
  <si>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</si>
  <si>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</si>
  <si>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</si>
  <si>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</si>
  <si>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</si>
  <si>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</si>
  <si>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</si>
  <si>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</si>
  <si>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</si>
  <si>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</si>
  <si>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</si>
  <si>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</si>
  <si>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</si>
  <si>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</si>
  <si>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</si>
  <si>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</si>
  <si>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</si>
  <si>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</si>
  <si>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</si>
  <si>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</si>
  <si>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</si>
  <si>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</si>
  <si>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</si>
  <si>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</si>
  <si>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</si>
  <si>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</si>
  <si>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</si>
  <si>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</si>
  <si>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</si>
  <si>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</si>
  <si>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</si>
  <si>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</si>
  <si>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</si>
  <si>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</si>
  <si>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</si>
  <si>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</si>
  <si>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</si>
  <si>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</si>
  <si>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</si>
  <si>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</si>
  <si>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</si>
  <si>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</si>
  <si>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</si>
  <si>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</si>
  <si>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</si>
  <si>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</si>
  <si>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</si>
  <si>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</si>
  <si>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</si>
  <si>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</si>
  <si>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</si>
  <si>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</si>
  <si>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</si>
  <si>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</si>
  <si>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</si>
  <si>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</si>
  <si>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</si>
  <si>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</si>
  <si>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</si>
  <si>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</si>
  <si>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</si>
  <si>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</si>
  <si>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</si>
  <si>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</si>
  <si>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</si>
  <si>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</si>
  <si>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</si>
  <si>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</si>
  <si>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</si>
  <si>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</si>
  <si>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</si>
  <si>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</si>
  <si>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</si>
  <si>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</si>
  <si>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</si>
  <si>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</si>
  <si>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</si>
  <si>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</si>
  <si>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</si>
  <si>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</si>
  <si>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</si>
  <si>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</si>
  <si>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</si>
  <si>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</si>
  <si>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</si>
  <si>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</si>
  <si>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</si>
  <si>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</si>
  <si>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</si>
  <si>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</si>
  <si>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</si>
  <si>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</si>
  <si>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</si>
  <si>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</si>
  <si>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</si>
  <si>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</si>
  <si>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</si>
  <si>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</si>
  <si>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</si>
  <si>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</si>
  <si>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</si>
  <si>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</si>
  <si>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</si>
  <si>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</si>
  <si>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</si>
  <si>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</si>
  <si>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</si>
  <si>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</si>
  <si>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</si>
  <si>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</si>
  <si>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</si>
  <si>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</si>
  <si>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</si>
  <si>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</si>
  <si>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</si>
  <si>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</si>
  <si>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</si>
  <si>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</si>
  <si>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</si>
  <si>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</si>
  <si>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</si>
  <si>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</si>
  <si>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</si>
  <si>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</si>
  <si>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</si>
  <si>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</si>
  <si>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</si>
  <si>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</si>
  <si>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</si>
  <si>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</si>
  <si>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</si>
  <si>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</si>
  <si>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</si>
  <si>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</si>
  <si>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</si>
  <si>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</si>
  <si>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</si>
  <si>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</si>
  <si>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</si>
  <si>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</si>
  <si>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</si>
  <si>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</si>
  <si>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</si>
  <si>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</si>
  <si>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</si>
  <si>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</si>
  <si>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</si>
  <si>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</si>
  <si>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</si>
  <si>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</si>
  <si>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</si>
  <si>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</si>
  <si>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</si>
  <si>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</si>
  <si>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</si>
  <si>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</si>
  <si>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</si>
  <si>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</si>
  <si>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</si>
  <si>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</si>
  <si>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</si>
  <si>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</si>
  <si>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</si>
  <si>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</si>
  <si>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</si>
  <si>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</si>
  <si>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</si>
  <si>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</si>
  <si>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</si>
  <si>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</si>
  <si>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</si>
  <si>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</si>
  <si>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</si>
  <si>
    <t>Capstone</t>
  </si>
  <si>
    <t>Billboard</t>
  </si>
  <si>
    <t>QuizMaker</t>
  </si>
  <si>
    <t xml:space="preserve">Monday, December 11 from 4-6 pm </t>
  </si>
  <si>
    <t>Class Project Presentation</t>
  </si>
  <si>
    <t>Final Exam Time</t>
  </si>
  <si>
    <t>TaDa</t>
  </si>
  <si>
    <t>ToDo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</si>
</sst>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Y98"/>
  <sheetViews>
    <sheetView tabSelected="1" topLeftCell="B19" zoomScale="201" zoomScaleNormal="201" workbookViewId="0">
      <selection activeCell="E37" sqref="E37"/>
    </sheetView>
  </sheetViews>
  <sheetFormatPr baseColWidth="10" defaultRowHeight="14" customHeight="1" x14ac:dyDescent="0.2"/>
  <cols>
    <col min="1" max="1" width="9.6640625" style="3" customWidth="1"/>
    <col min="2" max="2" width="8.33203125" style="3" customWidth="1"/>
    <col min="3" max="3" width="14.1640625" style="3" customWidth="1"/>
    <col min="4" max="4" width="7" style="3" customWidth="1"/>
    <col min="5" max="5" width="18.33203125" style="3" customWidth="1"/>
    <col min="6" max="6" width="12.5" style="3" customWidth="1"/>
    <col min="7" max="7" width="7.6640625" style="3" customWidth="1"/>
    <col min="8" max="8" width="6.83203125" style="3" customWidth="1"/>
    <col min="9" max="9" width="8.83203125" style="30" customWidth="1"/>
    <col min="10" max="10" width="17.5" style="3" customWidth="1"/>
    <col min="11" max="11" width="12.6640625" style="3" customWidth="1"/>
    <col min="12" max="12" width="7" style="4" customWidth="1"/>
    <col min="13" max="13" width="13.5" style="3" customWidth="1"/>
    <col min="14" max="14" width="4" style="3" customWidth="1"/>
    <col min="15" max="15" width="35.6640625" style="33" customWidth="1"/>
    <col min="16" max="16" width="31.83203125" style="3" customWidth="1"/>
    <col min="17" max="17" width="4" style="3" customWidth="1"/>
    <col min="18" max="18" width="17.5" style="3" customWidth="1"/>
    <col min="19" max="19" width="7" style="3" customWidth="1"/>
    <col min="20" max="20" width="19.83203125" style="3" bestFit="1" customWidth="1"/>
    <col min="21" max="21" width="27.33203125" style="3" bestFit="1" customWidth="1"/>
    <col min="22" max="22" width="17.83203125" style="3" customWidth="1"/>
    <col min="23" max="23" width="10" style="3" customWidth="1"/>
    <col min="24" max="24" width="4" style="3" customWidth="1"/>
    <col min="25" max="16384" width="10.83203125" style="3"/>
  </cols>
  <sheetData>
    <row r="1" spans="1:25" ht="14" customHeight="1" x14ac:dyDescent="0.2">
      <c r="A1" s="1" t="s">
        <v>9</v>
      </c>
      <c r="B1" s="1" t="s">
        <v>425</v>
      </c>
      <c r="C1" s="1" t="s">
        <v>797</v>
      </c>
      <c r="D1" s="1" t="str">
        <f t="shared" ref="D1:D32" si="0">S1</f>
        <v>Row</v>
      </c>
      <c r="E1" s="1" t="s">
        <v>107</v>
      </c>
      <c r="F1" s="1" t="s">
        <v>422</v>
      </c>
      <c r="G1" s="1" t="s">
        <v>474</v>
      </c>
      <c r="H1" s="1" t="s">
        <v>423</v>
      </c>
      <c r="I1" s="29" t="s">
        <v>8</v>
      </c>
      <c r="J1" s="1" t="s">
        <v>757</v>
      </c>
      <c r="K1" s="1" t="s">
        <v>758</v>
      </c>
      <c r="L1" s="2" t="s">
        <v>424</v>
      </c>
      <c r="M1" s="1" t="s">
        <v>459</v>
      </c>
      <c r="N1" s="9"/>
      <c r="O1" s="33" t="s">
        <v>801</v>
      </c>
      <c r="P1" s="1" t="s">
        <v>7</v>
      </c>
      <c r="Q1" s="10"/>
      <c r="R1" s="1" t="s">
        <v>9</v>
      </c>
      <c r="S1" s="1" t="s">
        <v>473</v>
      </c>
      <c r="T1" s="1" t="s">
        <v>0</v>
      </c>
      <c r="U1" s="1" t="s">
        <v>1</v>
      </c>
      <c r="V1" s="1" t="s">
        <v>2</v>
      </c>
      <c r="W1" s="1" t="s">
        <v>3</v>
      </c>
      <c r="X1" s="10"/>
    </row>
    <row r="2" spans="1:25" ht="14" customHeight="1" x14ac:dyDescent="0.2">
      <c r="A2" s="3" t="str">
        <f t="shared" ref="A2:A33" si="1">RIGHT(R2,9)</f>
        <v>20000-002</v>
      </c>
      <c r="B2" s="3" t="s">
        <v>426</v>
      </c>
      <c r="D2" s="3">
        <f t="shared" si="0"/>
        <v>1</v>
      </c>
      <c r="E2" s="3" t="str">
        <f t="shared" ref="E2:E33" si="2">CONCATENATE(F2," ",T2)</f>
        <v>Beth Adelman</v>
      </c>
      <c r="F2" s="3" t="s">
        <v>786</v>
      </c>
      <c r="G2" s="3">
        <v>5</v>
      </c>
      <c r="H2" s="3" t="s">
        <v>761</v>
      </c>
      <c r="I2" s="30">
        <f t="shared" ref="I2:I33" si="3">G2</f>
        <v>5</v>
      </c>
      <c r="J2" s="3" t="s">
        <v>785</v>
      </c>
      <c r="L2" s="4">
        <v>1</v>
      </c>
      <c r="M2" s="30"/>
      <c r="N2" s="9"/>
      <c r="O2" s="33" t="s">
        <v>802</v>
      </c>
      <c r="P2" s="3" t="str">
        <f t="shared" ref="P2:P33" si="4">CONCATENATE(T2,", ",U2)</f>
        <v>Adelman, Elizabeth</v>
      </c>
      <c r="Q2" s="9"/>
      <c r="R2" s="3" t="s">
        <v>756</v>
      </c>
      <c r="S2" s="3">
        <v>1</v>
      </c>
      <c r="T2" s="3" t="s">
        <v>648</v>
      </c>
      <c r="U2" s="3" t="s">
        <v>649</v>
      </c>
      <c r="V2" s="3" t="s">
        <v>650</v>
      </c>
      <c r="W2" s="3" t="s">
        <v>651</v>
      </c>
      <c r="X2" s="9"/>
      <c r="Y2" s="3">
        <v>1</v>
      </c>
    </row>
    <row r="3" spans="1:25" ht="14" customHeight="1" x14ac:dyDescent="0.2">
      <c r="A3" s="3" t="str">
        <f t="shared" si="1"/>
        <v>20000-002</v>
      </c>
      <c r="B3" s="3" t="s">
        <v>426</v>
      </c>
      <c r="D3" s="3">
        <f t="shared" si="0"/>
        <v>2</v>
      </c>
      <c r="E3" s="3" t="str">
        <f t="shared" si="2"/>
        <v>Alan Bota</v>
      </c>
      <c r="F3" s="3" t="str">
        <f t="shared" ref="F3:F32" si="5">U3</f>
        <v>Alan</v>
      </c>
      <c r="G3" s="3">
        <v>1</v>
      </c>
      <c r="H3" s="3" t="s">
        <v>762</v>
      </c>
      <c r="I3" s="30">
        <f t="shared" si="3"/>
        <v>1</v>
      </c>
      <c r="J3" s="3" t="s">
        <v>763</v>
      </c>
      <c r="L3" s="4">
        <v>2</v>
      </c>
      <c r="M3" s="30"/>
      <c r="N3" s="9"/>
      <c r="O3" s="33" t="s">
        <v>802</v>
      </c>
      <c r="P3" s="3" t="str">
        <f t="shared" si="4"/>
        <v>Bota, Alan</v>
      </c>
      <c r="Q3" s="9"/>
      <c r="R3" s="3" t="s">
        <v>756</v>
      </c>
      <c r="S3" s="3">
        <v>2</v>
      </c>
      <c r="T3" s="3" t="s">
        <v>652</v>
      </c>
      <c r="U3" s="3" t="s">
        <v>653</v>
      </c>
      <c r="V3" s="3" t="s">
        <v>654</v>
      </c>
      <c r="W3" s="3" t="s">
        <v>655</v>
      </c>
      <c r="X3" s="9"/>
      <c r="Y3" s="3">
        <v>2</v>
      </c>
    </row>
    <row r="4" spans="1:25" ht="14" customHeight="1" x14ac:dyDescent="0.2">
      <c r="A4" s="3" t="str">
        <f t="shared" si="1"/>
        <v>20000-002</v>
      </c>
      <c r="B4" s="3" t="s">
        <v>426</v>
      </c>
      <c r="D4" s="3">
        <f t="shared" si="0"/>
        <v>3</v>
      </c>
      <c r="E4" s="3" t="str">
        <f t="shared" si="2"/>
        <v>Amelia Bresnahan</v>
      </c>
      <c r="F4" s="3" t="str">
        <f t="shared" si="5"/>
        <v>Amelia</v>
      </c>
      <c r="G4" s="3">
        <v>3</v>
      </c>
      <c r="H4" s="3" t="s">
        <v>759</v>
      </c>
      <c r="I4" s="30">
        <f t="shared" si="3"/>
        <v>3</v>
      </c>
      <c r="J4" s="3" t="s">
        <v>342</v>
      </c>
      <c r="L4" s="4">
        <v>3</v>
      </c>
      <c r="M4" s="30"/>
      <c r="N4" s="9"/>
      <c r="O4" s="33" t="s">
        <v>802</v>
      </c>
      <c r="P4" s="3" t="str">
        <f t="shared" si="4"/>
        <v>Bresnahan, Amelia</v>
      </c>
      <c r="Q4" s="9"/>
      <c r="R4" s="3" t="s">
        <v>756</v>
      </c>
      <c r="S4" s="3">
        <v>3</v>
      </c>
      <c r="T4" s="3" t="s">
        <v>656</v>
      </c>
      <c r="U4" s="3" t="s">
        <v>657</v>
      </c>
      <c r="V4" s="3" t="s">
        <v>658</v>
      </c>
      <c r="W4" s="3" t="s">
        <v>659</v>
      </c>
      <c r="X4" s="9"/>
      <c r="Y4" s="3">
        <v>3</v>
      </c>
    </row>
    <row r="5" spans="1:25" ht="14" hidden="1" customHeight="1" x14ac:dyDescent="0.2">
      <c r="A5" s="3" t="str">
        <f t="shared" si="1"/>
        <v>20000-002</v>
      </c>
      <c r="B5" s="3" t="s">
        <v>795</v>
      </c>
      <c r="D5" s="3">
        <f t="shared" si="0"/>
        <v>4</v>
      </c>
      <c r="E5" s="12" t="str">
        <f t="shared" si="2"/>
        <v>Robert Didomenico</v>
      </c>
      <c r="F5" s="3" t="str">
        <f t="shared" si="5"/>
        <v>Robert</v>
      </c>
      <c r="I5" s="30">
        <f t="shared" si="3"/>
        <v>0</v>
      </c>
      <c r="L5" s="4">
        <v>4</v>
      </c>
      <c r="M5" s="30"/>
      <c r="N5" s="9"/>
      <c r="O5" s="9"/>
      <c r="P5" s="3" t="str">
        <f t="shared" si="4"/>
        <v>Didomenico, Robert</v>
      </c>
      <c r="Q5" s="9"/>
      <c r="R5" s="3" t="s">
        <v>756</v>
      </c>
      <c r="S5" s="3">
        <v>4</v>
      </c>
      <c r="T5" s="3" t="s">
        <v>660</v>
      </c>
      <c r="U5" s="3" t="s">
        <v>661</v>
      </c>
      <c r="V5" s="3" t="s">
        <v>662</v>
      </c>
      <c r="W5" s="3" t="s">
        <v>663</v>
      </c>
      <c r="X5" s="9"/>
      <c r="Y5" s="3">
        <v>4</v>
      </c>
    </row>
    <row r="6" spans="1:25" ht="14" customHeight="1" x14ac:dyDescent="0.2">
      <c r="A6" s="3" t="str">
        <f t="shared" si="1"/>
        <v>20000-002</v>
      </c>
      <c r="B6" s="3" t="s">
        <v>426</v>
      </c>
      <c r="D6" s="3">
        <f t="shared" si="0"/>
        <v>5</v>
      </c>
      <c r="E6" s="3" t="str">
        <f t="shared" si="2"/>
        <v>Josh Faulstroh</v>
      </c>
      <c r="F6" s="3" t="s">
        <v>334</v>
      </c>
      <c r="G6" s="3">
        <v>4</v>
      </c>
      <c r="H6" s="3" t="s">
        <v>762</v>
      </c>
      <c r="I6" s="30">
        <f t="shared" si="3"/>
        <v>4</v>
      </c>
      <c r="J6" s="3" t="s">
        <v>783</v>
      </c>
      <c r="L6" s="4">
        <v>5</v>
      </c>
      <c r="M6" s="30"/>
      <c r="N6" s="9"/>
      <c r="O6" s="33" t="s">
        <v>802</v>
      </c>
      <c r="P6" s="3" t="str">
        <f t="shared" si="4"/>
        <v>Faulstroh, Joshua</v>
      </c>
      <c r="Q6" s="9"/>
      <c r="R6" s="3" t="s">
        <v>756</v>
      </c>
      <c r="S6" s="3">
        <v>5</v>
      </c>
      <c r="T6" s="3" t="s">
        <v>664</v>
      </c>
      <c r="U6" s="3" t="s">
        <v>187</v>
      </c>
      <c r="V6" s="3" t="s">
        <v>665</v>
      </c>
      <c r="W6" s="3" t="s">
        <v>666</v>
      </c>
      <c r="X6" s="9"/>
      <c r="Y6" s="3">
        <v>5</v>
      </c>
    </row>
    <row r="7" spans="1:25" ht="14" customHeight="1" x14ac:dyDescent="0.2">
      <c r="A7" s="3" t="str">
        <f t="shared" si="1"/>
        <v>20000-002</v>
      </c>
      <c r="B7" s="3" t="s">
        <v>426</v>
      </c>
      <c r="D7" s="3">
        <f t="shared" si="0"/>
        <v>6</v>
      </c>
      <c r="E7" s="33" t="str">
        <f t="shared" si="2"/>
        <v>Angelo Fornero</v>
      </c>
      <c r="F7" s="3" t="str">
        <f t="shared" si="5"/>
        <v>Angelo</v>
      </c>
      <c r="G7" s="3">
        <v>1</v>
      </c>
      <c r="H7" s="3" t="s">
        <v>759</v>
      </c>
      <c r="I7" s="30">
        <f t="shared" si="3"/>
        <v>1</v>
      </c>
      <c r="J7" s="3" t="s">
        <v>763</v>
      </c>
      <c r="L7" s="4">
        <v>6</v>
      </c>
      <c r="M7" s="30"/>
      <c r="N7" s="9"/>
      <c r="O7" s="33" t="s">
        <v>802</v>
      </c>
      <c r="P7" s="3" t="str">
        <f t="shared" si="4"/>
        <v>Fornero, Angelo</v>
      </c>
      <c r="Q7" s="9"/>
      <c r="R7" s="3" t="s">
        <v>756</v>
      </c>
      <c r="S7" s="3">
        <v>6</v>
      </c>
      <c r="T7" s="3" t="s">
        <v>667</v>
      </c>
      <c r="U7" s="3" t="s">
        <v>668</v>
      </c>
      <c r="V7" s="3" t="s">
        <v>669</v>
      </c>
      <c r="W7" s="3" t="s">
        <v>670</v>
      </c>
      <c r="X7" s="9"/>
      <c r="Y7" s="3">
        <v>6</v>
      </c>
    </row>
    <row r="8" spans="1:25" ht="14" customHeight="1" x14ac:dyDescent="0.2">
      <c r="A8" s="3" t="str">
        <f t="shared" si="1"/>
        <v>20000-002</v>
      </c>
      <c r="B8" s="3" t="s">
        <v>426</v>
      </c>
      <c r="D8" s="3">
        <f t="shared" si="0"/>
        <v>7</v>
      </c>
      <c r="E8" s="33" t="str">
        <f t="shared" si="2"/>
        <v>Johan Gonzalez</v>
      </c>
      <c r="F8" s="3" t="str">
        <f t="shared" si="5"/>
        <v>Johan</v>
      </c>
      <c r="G8" s="3">
        <v>4</v>
      </c>
      <c r="H8" s="3" t="s">
        <v>761</v>
      </c>
      <c r="I8" s="30">
        <f t="shared" si="3"/>
        <v>4</v>
      </c>
      <c r="J8" s="3" t="s">
        <v>783</v>
      </c>
      <c r="L8" s="4">
        <v>1</v>
      </c>
      <c r="M8" s="30"/>
      <c r="N8" s="9"/>
      <c r="O8" s="33" t="s">
        <v>802</v>
      </c>
      <c r="P8" s="3" t="str">
        <f t="shared" si="4"/>
        <v>Gonzalez, Johan</v>
      </c>
      <c r="Q8" s="9"/>
      <c r="R8" s="3" t="s">
        <v>756</v>
      </c>
      <c r="S8" s="3">
        <v>7</v>
      </c>
      <c r="T8" s="3" t="s">
        <v>671</v>
      </c>
      <c r="U8" s="3" t="s">
        <v>672</v>
      </c>
      <c r="V8" s="3" t="s">
        <v>673</v>
      </c>
      <c r="W8" s="3" t="s">
        <v>674</v>
      </c>
      <c r="X8" s="9"/>
      <c r="Y8" s="3">
        <v>7</v>
      </c>
    </row>
    <row r="9" spans="1:25" ht="14" hidden="1" customHeight="1" x14ac:dyDescent="0.2">
      <c r="A9" s="3" t="str">
        <f t="shared" si="1"/>
        <v>20000-002</v>
      </c>
      <c r="B9" s="3" t="s">
        <v>796</v>
      </c>
      <c r="D9" s="3">
        <f t="shared" si="0"/>
        <v>8</v>
      </c>
      <c r="E9" s="3" t="str">
        <f t="shared" si="2"/>
        <v>Eric Guzman</v>
      </c>
      <c r="F9" s="3" t="str">
        <f t="shared" si="5"/>
        <v>Eric</v>
      </c>
      <c r="I9" s="30">
        <f t="shared" si="3"/>
        <v>0</v>
      </c>
      <c r="L9" s="4">
        <v>2</v>
      </c>
      <c r="M9" s="30"/>
      <c r="N9" s="9"/>
      <c r="O9" s="9"/>
      <c r="P9" s="3" t="str">
        <f t="shared" si="4"/>
        <v>Guzman, Eric</v>
      </c>
      <c r="Q9" s="9"/>
      <c r="R9" s="3" t="s">
        <v>756</v>
      </c>
      <c r="S9" s="3">
        <v>8</v>
      </c>
      <c r="T9" s="3" t="s">
        <v>675</v>
      </c>
      <c r="U9" s="3" t="s">
        <v>125</v>
      </c>
      <c r="V9" s="3" t="s">
        <v>676</v>
      </c>
      <c r="W9" s="3" t="s">
        <v>677</v>
      </c>
      <c r="X9" s="9"/>
      <c r="Y9" s="3">
        <v>8</v>
      </c>
    </row>
    <row r="10" spans="1:25" ht="14" customHeight="1" x14ac:dyDescent="0.2">
      <c r="A10" s="3" t="str">
        <f t="shared" si="1"/>
        <v>20000-002</v>
      </c>
      <c r="B10" s="3" t="s">
        <v>426</v>
      </c>
      <c r="D10" s="3">
        <f t="shared" si="0"/>
        <v>9</v>
      </c>
      <c r="E10" s="33" t="str">
        <f t="shared" si="2"/>
        <v>Cherokee Hammonds</v>
      </c>
      <c r="F10" s="3" t="str">
        <f t="shared" si="5"/>
        <v>Cherokee</v>
      </c>
      <c r="G10" s="3">
        <v>5</v>
      </c>
      <c r="H10" s="3" t="s">
        <v>759</v>
      </c>
      <c r="I10" s="30">
        <f t="shared" si="3"/>
        <v>5</v>
      </c>
      <c r="J10" s="3" t="s">
        <v>785</v>
      </c>
      <c r="L10" s="4">
        <v>6</v>
      </c>
      <c r="M10" s="30"/>
      <c r="N10" s="9"/>
      <c r="O10" s="33" t="s">
        <v>804</v>
      </c>
      <c r="P10" s="3" t="str">
        <f t="shared" si="4"/>
        <v>Hammonds, Cherokee</v>
      </c>
      <c r="Q10" s="9"/>
      <c r="R10" s="3" t="s">
        <v>756</v>
      </c>
      <c r="S10" s="3">
        <v>9</v>
      </c>
      <c r="T10" s="3" t="s">
        <v>678</v>
      </c>
      <c r="U10" s="3" t="s">
        <v>679</v>
      </c>
      <c r="V10" s="3" t="s">
        <v>680</v>
      </c>
      <c r="W10" s="3" t="s">
        <v>681</v>
      </c>
      <c r="X10" s="9"/>
      <c r="Y10" s="3">
        <v>9</v>
      </c>
    </row>
    <row r="11" spans="1:25" ht="14" customHeight="1" x14ac:dyDescent="0.2">
      <c r="A11" s="3" t="str">
        <f t="shared" si="1"/>
        <v>20000-002</v>
      </c>
      <c r="B11" s="3" t="s">
        <v>426</v>
      </c>
      <c r="D11" s="3">
        <f t="shared" si="0"/>
        <v>10</v>
      </c>
      <c r="E11" s="33" t="str">
        <f t="shared" si="2"/>
        <v>Erick Hernandez</v>
      </c>
      <c r="F11" s="3" t="str">
        <f t="shared" si="5"/>
        <v>Erick</v>
      </c>
      <c r="G11" s="3">
        <v>4</v>
      </c>
      <c r="H11" s="3" t="s">
        <v>784</v>
      </c>
      <c r="I11" s="30">
        <f t="shared" si="3"/>
        <v>4</v>
      </c>
      <c r="J11" s="3" t="s">
        <v>783</v>
      </c>
      <c r="L11" s="4">
        <v>4</v>
      </c>
      <c r="M11" s="30"/>
      <c r="N11" s="9"/>
      <c r="O11" s="33" t="s">
        <v>802</v>
      </c>
      <c r="P11" s="3" t="str">
        <f t="shared" si="4"/>
        <v>Hernandez, Erick</v>
      </c>
      <c r="Q11" s="9"/>
      <c r="R11" s="3" t="s">
        <v>756</v>
      </c>
      <c r="S11" s="3">
        <v>10</v>
      </c>
      <c r="T11" s="3" t="s">
        <v>682</v>
      </c>
      <c r="U11" s="3" t="s">
        <v>683</v>
      </c>
      <c r="V11" s="3" t="s">
        <v>684</v>
      </c>
      <c r="W11" s="3" t="s">
        <v>685</v>
      </c>
      <c r="X11" s="9"/>
      <c r="Y11" s="3">
        <v>10</v>
      </c>
    </row>
    <row r="12" spans="1:25" ht="14" customHeight="1" x14ac:dyDescent="0.2">
      <c r="A12" s="3" t="str">
        <f t="shared" si="1"/>
        <v>20000-002</v>
      </c>
      <c r="B12" s="3" t="s">
        <v>426</v>
      </c>
      <c r="D12" s="3">
        <f t="shared" si="0"/>
        <v>11</v>
      </c>
      <c r="E12" s="33" t="str">
        <f t="shared" si="2"/>
        <v>Cael Hiser</v>
      </c>
      <c r="F12" s="3" t="str">
        <f t="shared" si="5"/>
        <v>Cael</v>
      </c>
      <c r="G12" s="3">
        <v>3</v>
      </c>
      <c r="H12" s="3" t="s">
        <v>761</v>
      </c>
      <c r="I12" s="30">
        <f t="shared" si="3"/>
        <v>3</v>
      </c>
      <c r="J12" s="3" t="s">
        <v>342</v>
      </c>
      <c r="K12" s="3" t="s">
        <v>93</v>
      </c>
      <c r="L12" s="4">
        <v>5</v>
      </c>
      <c r="M12" s="30"/>
      <c r="N12" s="9"/>
      <c r="O12" s="33" t="s">
        <v>802</v>
      </c>
      <c r="P12" s="3" t="str">
        <f t="shared" si="4"/>
        <v>Hiser, Cael</v>
      </c>
      <c r="Q12" s="9"/>
      <c r="R12" s="3" t="s">
        <v>756</v>
      </c>
      <c r="S12" s="3">
        <v>11</v>
      </c>
      <c r="T12" s="3" t="s">
        <v>686</v>
      </c>
      <c r="U12" s="3" t="s">
        <v>687</v>
      </c>
      <c r="V12" s="3" t="s">
        <v>688</v>
      </c>
      <c r="W12" s="3" t="s">
        <v>689</v>
      </c>
      <c r="X12" s="9"/>
      <c r="Y12" s="3">
        <v>11</v>
      </c>
    </row>
    <row r="13" spans="1:25" ht="14" customHeight="1" x14ac:dyDescent="0.2">
      <c r="A13" s="3" t="str">
        <f t="shared" si="1"/>
        <v>20000-002</v>
      </c>
      <c r="B13" s="3" t="s">
        <v>426</v>
      </c>
      <c r="D13" s="3">
        <f t="shared" si="0"/>
        <v>12</v>
      </c>
      <c r="E13" s="33" t="str">
        <f t="shared" si="2"/>
        <v>Cameron Hoying</v>
      </c>
      <c r="F13" s="3" t="str">
        <f t="shared" si="5"/>
        <v>Cameron</v>
      </c>
      <c r="G13" s="3">
        <v>4</v>
      </c>
      <c r="H13" s="3" t="s">
        <v>761</v>
      </c>
      <c r="I13" s="30">
        <f t="shared" si="3"/>
        <v>4</v>
      </c>
      <c r="J13" s="3" t="s">
        <v>783</v>
      </c>
      <c r="L13" s="4">
        <v>6</v>
      </c>
      <c r="M13" s="30"/>
      <c r="N13" s="9"/>
      <c r="O13" s="33" t="s">
        <v>802</v>
      </c>
      <c r="P13" s="3" t="str">
        <f t="shared" si="4"/>
        <v>Hoying, Cameron</v>
      </c>
      <c r="Q13" s="9"/>
      <c r="R13" s="3" t="s">
        <v>756</v>
      </c>
      <c r="S13" s="3">
        <v>12</v>
      </c>
      <c r="T13" s="3" t="s">
        <v>690</v>
      </c>
      <c r="U13" s="3" t="s">
        <v>691</v>
      </c>
      <c r="V13" s="3" t="s">
        <v>692</v>
      </c>
      <c r="W13" s="3" t="s">
        <v>693</v>
      </c>
      <c r="X13" s="9"/>
      <c r="Y13" s="3">
        <v>12</v>
      </c>
    </row>
    <row r="14" spans="1:25" ht="14" customHeight="1" x14ac:dyDescent="0.2">
      <c r="A14" s="3" t="str">
        <f t="shared" si="1"/>
        <v>20000-002</v>
      </c>
      <c r="B14" s="3" t="s">
        <v>426</v>
      </c>
      <c r="D14" s="3">
        <f t="shared" si="0"/>
        <v>13</v>
      </c>
      <c r="E14" s="33" t="str">
        <f t="shared" si="2"/>
        <v>Seb Jaculbe</v>
      </c>
      <c r="F14" s="3" t="s">
        <v>782</v>
      </c>
      <c r="G14" s="3">
        <v>4</v>
      </c>
      <c r="H14" s="3" t="s">
        <v>759</v>
      </c>
      <c r="I14" s="30">
        <f t="shared" si="3"/>
        <v>4</v>
      </c>
      <c r="J14" s="3" t="s">
        <v>783</v>
      </c>
      <c r="L14" s="4">
        <v>1</v>
      </c>
      <c r="M14" s="30"/>
      <c r="N14" s="9"/>
      <c r="O14" s="33" t="s">
        <v>803</v>
      </c>
      <c r="P14" s="3" t="str">
        <f t="shared" si="4"/>
        <v>Jaculbe, Sebastian</v>
      </c>
      <c r="Q14" s="9"/>
      <c r="R14" s="3" t="s">
        <v>756</v>
      </c>
      <c r="S14" s="3">
        <v>13</v>
      </c>
      <c r="T14" s="3" t="s">
        <v>694</v>
      </c>
      <c r="U14" s="3" t="s">
        <v>695</v>
      </c>
      <c r="V14" s="3" t="s">
        <v>696</v>
      </c>
      <c r="W14" s="3" t="s">
        <v>697</v>
      </c>
      <c r="X14" s="9"/>
      <c r="Y14" s="3">
        <v>13</v>
      </c>
    </row>
    <row r="15" spans="1:25" ht="14" customHeight="1" x14ac:dyDescent="0.2">
      <c r="A15" s="3" t="str">
        <f t="shared" si="1"/>
        <v>20000-002</v>
      </c>
      <c r="B15" s="3" t="s">
        <v>426</v>
      </c>
      <c r="D15" s="3">
        <f t="shared" si="0"/>
        <v>14</v>
      </c>
      <c r="E15" s="33" t="str">
        <f t="shared" si="2"/>
        <v>Ryan Kelty</v>
      </c>
      <c r="F15" s="3" t="str">
        <f t="shared" si="5"/>
        <v>Ryan</v>
      </c>
      <c r="G15" s="3">
        <v>5</v>
      </c>
      <c r="H15" s="3" t="s">
        <v>764</v>
      </c>
      <c r="I15" s="30">
        <f t="shared" si="3"/>
        <v>5</v>
      </c>
      <c r="J15" s="3" t="s">
        <v>785</v>
      </c>
      <c r="L15" s="4">
        <v>2</v>
      </c>
      <c r="M15" s="30"/>
      <c r="N15" s="9"/>
      <c r="O15" s="33" t="s">
        <v>802</v>
      </c>
      <c r="P15" s="3" t="str">
        <f t="shared" si="4"/>
        <v>Kelty, Ryan</v>
      </c>
      <c r="Q15" s="9"/>
      <c r="R15" s="3" t="s">
        <v>756</v>
      </c>
      <c r="S15" s="3">
        <v>14</v>
      </c>
      <c r="T15" s="3" t="s">
        <v>698</v>
      </c>
      <c r="U15" s="3" t="s">
        <v>175</v>
      </c>
      <c r="V15" s="3" t="s">
        <v>699</v>
      </c>
      <c r="W15" s="3" t="s">
        <v>700</v>
      </c>
      <c r="X15" s="9"/>
      <c r="Y15" s="3">
        <v>14</v>
      </c>
    </row>
    <row r="16" spans="1:25" ht="14" customHeight="1" x14ac:dyDescent="0.2">
      <c r="A16" s="3" t="str">
        <f t="shared" si="1"/>
        <v>20000-002</v>
      </c>
      <c r="B16" s="3" t="s">
        <v>426</v>
      </c>
      <c r="D16" s="3">
        <f t="shared" si="0"/>
        <v>15</v>
      </c>
      <c r="E16" s="33" t="str">
        <f t="shared" si="2"/>
        <v>Nick Krzysiak</v>
      </c>
      <c r="F16" s="3" t="s">
        <v>309</v>
      </c>
      <c r="G16" s="3">
        <v>2</v>
      </c>
      <c r="H16" s="3" t="s">
        <v>759</v>
      </c>
      <c r="I16" s="30">
        <f t="shared" si="3"/>
        <v>2</v>
      </c>
      <c r="J16" s="3" t="s">
        <v>766</v>
      </c>
      <c r="K16" s="3" t="s">
        <v>93</v>
      </c>
      <c r="L16" s="4">
        <v>3</v>
      </c>
      <c r="M16" s="30"/>
      <c r="N16" s="9"/>
      <c r="O16" s="33" t="s">
        <v>802</v>
      </c>
      <c r="P16" s="3" t="str">
        <f t="shared" si="4"/>
        <v>Krzysiak, Nicholas</v>
      </c>
      <c r="Q16" s="9"/>
      <c r="R16" s="3" t="s">
        <v>756</v>
      </c>
      <c r="S16" s="3">
        <v>15</v>
      </c>
      <c r="T16" s="3" t="s">
        <v>701</v>
      </c>
      <c r="U16" s="3" t="s">
        <v>288</v>
      </c>
      <c r="V16" s="3" t="s">
        <v>702</v>
      </c>
      <c r="W16" s="3" t="s">
        <v>703</v>
      </c>
      <c r="X16" s="9"/>
      <c r="Y16" s="3">
        <v>15</v>
      </c>
    </row>
    <row r="17" spans="1:25" ht="14" customHeight="1" x14ac:dyDescent="0.2">
      <c r="A17" s="3" t="str">
        <f t="shared" si="1"/>
        <v>20000-002</v>
      </c>
      <c r="B17" s="3" t="s">
        <v>426</v>
      </c>
      <c r="D17" s="3">
        <f t="shared" si="0"/>
        <v>16</v>
      </c>
      <c r="E17" s="33" t="str">
        <f t="shared" si="2"/>
        <v>Roman Lewis</v>
      </c>
      <c r="F17" s="3" t="str">
        <f t="shared" si="5"/>
        <v>Roman</v>
      </c>
      <c r="G17" s="3">
        <v>5</v>
      </c>
      <c r="H17" s="3" t="s">
        <v>765</v>
      </c>
      <c r="I17" s="30">
        <f t="shared" si="3"/>
        <v>5</v>
      </c>
      <c r="J17" s="3" t="s">
        <v>785</v>
      </c>
      <c r="K17" s="3" t="s">
        <v>93</v>
      </c>
      <c r="L17" s="4">
        <v>4</v>
      </c>
      <c r="M17" s="30"/>
      <c r="N17" s="9"/>
      <c r="O17" s="33" t="s">
        <v>802</v>
      </c>
      <c r="P17" s="3" t="str">
        <f t="shared" si="4"/>
        <v>Lewis, Roman</v>
      </c>
      <c r="Q17" s="9"/>
      <c r="R17" s="3" t="s">
        <v>756</v>
      </c>
      <c r="S17" s="3">
        <v>16</v>
      </c>
      <c r="T17" s="3" t="s">
        <v>704</v>
      </c>
      <c r="U17" s="3" t="s">
        <v>705</v>
      </c>
      <c r="V17" s="3" t="s">
        <v>706</v>
      </c>
      <c r="W17" s="3" t="s">
        <v>707</v>
      </c>
      <c r="X17" s="9"/>
      <c r="Y17" s="3">
        <v>16</v>
      </c>
    </row>
    <row r="18" spans="1:25" ht="14" customHeight="1" x14ac:dyDescent="0.2">
      <c r="A18" s="3" t="str">
        <f t="shared" si="1"/>
        <v>20000-002</v>
      </c>
      <c r="B18" s="3" t="s">
        <v>426</v>
      </c>
      <c r="D18" s="3">
        <f t="shared" si="0"/>
        <v>17</v>
      </c>
      <c r="E18" s="33" t="str">
        <f t="shared" si="2"/>
        <v>Justin Meyer</v>
      </c>
      <c r="F18" s="3" t="str">
        <f t="shared" si="5"/>
        <v>Justin</v>
      </c>
      <c r="G18" s="3">
        <v>5</v>
      </c>
      <c r="H18" s="3" t="s">
        <v>761</v>
      </c>
      <c r="I18" s="30">
        <f t="shared" si="3"/>
        <v>5</v>
      </c>
      <c r="J18" s="3" t="s">
        <v>785</v>
      </c>
      <c r="L18" s="4">
        <v>5</v>
      </c>
      <c r="M18" s="30"/>
      <c r="N18" s="9"/>
      <c r="O18" s="33" t="s">
        <v>802</v>
      </c>
      <c r="P18" s="3" t="str">
        <f t="shared" si="4"/>
        <v>Meyer, Justin</v>
      </c>
      <c r="Q18" s="9"/>
      <c r="R18" s="3" t="s">
        <v>756</v>
      </c>
      <c r="S18" s="3">
        <v>17</v>
      </c>
      <c r="T18" s="3" t="s">
        <v>139</v>
      </c>
      <c r="U18" s="3" t="s">
        <v>708</v>
      </c>
      <c r="V18" s="3" t="s">
        <v>709</v>
      </c>
      <c r="W18" s="3" t="s">
        <v>710</v>
      </c>
      <c r="X18" s="9"/>
      <c r="Y18" s="3">
        <v>17</v>
      </c>
    </row>
    <row r="19" spans="1:25" ht="14" customHeight="1" x14ac:dyDescent="0.2">
      <c r="A19" s="3" t="str">
        <f t="shared" si="1"/>
        <v>20000-002</v>
      </c>
      <c r="B19" s="3" t="s">
        <v>426</v>
      </c>
      <c r="D19" s="3">
        <f t="shared" si="0"/>
        <v>18</v>
      </c>
      <c r="E19" s="33" t="str">
        <f t="shared" si="2"/>
        <v>Hassaan Mian</v>
      </c>
      <c r="F19" s="3" t="str">
        <f t="shared" si="5"/>
        <v>Hassaan</v>
      </c>
      <c r="G19" s="3">
        <v>3</v>
      </c>
      <c r="H19" s="3" t="s">
        <v>764</v>
      </c>
      <c r="I19" s="30">
        <f t="shared" si="3"/>
        <v>3</v>
      </c>
      <c r="J19" s="3" t="s">
        <v>342</v>
      </c>
      <c r="L19" s="4">
        <v>6</v>
      </c>
      <c r="M19" s="30"/>
      <c r="N19" s="9"/>
      <c r="O19" s="33" t="s">
        <v>802</v>
      </c>
      <c r="P19" s="3" t="str">
        <f t="shared" si="4"/>
        <v>Mian, Hassaan</v>
      </c>
      <c r="Q19" s="9"/>
      <c r="R19" s="3" t="s">
        <v>756</v>
      </c>
      <c r="S19" s="3">
        <v>18</v>
      </c>
      <c r="T19" s="3" t="s">
        <v>711</v>
      </c>
      <c r="U19" s="3" t="s">
        <v>712</v>
      </c>
      <c r="V19" s="3" t="s">
        <v>713</v>
      </c>
      <c r="W19" s="3" t="s">
        <v>714</v>
      </c>
      <c r="X19" s="9"/>
      <c r="Y19" s="3">
        <v>18</v>
      </c>
    </row>
    <row r="20" spans="1:25" ht="14" customHeight="1" x14ac:dyDescent="0.2">
      <c r="A20" s="3" t="str">
        <f t="shared" si="1"/>
        <v>20000-002</v>
      </c>
      <c r="B20" s="3" t="s">
        <v>426</v>
      </c>
      <c r="D20" s="3">
        <f t="shared" si="0"/>
        <v>19</v>
      </c>
      <c r="E20" s="33" t="str">
        <f t="shared" si="2"/>
        <v>John Mola</v>
      </c>
      <c r="F20" s="3" t="str">
        <f t="shared" si="5"/>
        <v>John</v>
      </c>
      <c r="G20" s="3">
        <v>4</v>
      </c>
      <c r="H20" s="3" t="s">
        <v>765</v>
      </c>
      <c r="I20" s="30">
        <f t="shared" si="3"/>
        <v>4</v>
      </c>
      <c r="J20" s="3" t="s">
        <v>783</v>
      </c>
      <c r="K20" s="3" t="s">
        <v>93</v>
      </c>
      <c r="L20" s="4">
        <v>1</v>
      </c>
      <c r="M20" s="30"/>
      <c r="N20" s="9"/>
      <c r="O20" s="33" t="s">
        <v>803</v>
      </c>
      <c r="P20" s="3" t="str">
        <f t="shared" si="4"/>
        <v>Mola, John</v>
      </c>
      <c r="Q20" s="9"/>
      <c r="R20" s="3" t="s">
        <v>756</v>
      </c>
      <c r="S20" s="3">
        <v>19</v>
      </c>
      <c r="T20" s="3" t="s">
        <v>715</v>
      </c>
      <c r="U20" s="3" t="s">
        <v>716</v>
      </c>
      <c r="V20" s="3" t="s">
        <v>717</v>
      </c>
      <c r="W20" s="3" t="s">
        <v>718</v>
      </c>
      <c r="X20" s="9"/>
      <c r="Y20" s="3">
        <v>19</v>
      </c>
    </row>
    <row r="21" spans="1:25" ht="14" customHeight="1" x14ac:dyDescent="0.2">
      <c r="A21" s="3" t="str">
        <f t="shared" si="1"/>
        <v>20000-002</v>
      </c>
      <c r="B21" s="3" t="s">
        <v>426</v>
      </c>
      <c r="D21" s="3">
        <f t="shared" si="0"/>
        <v>20</v>
      </c>
      <c r="E21" s="33" t="str">
        <f t="shared" si="2"/>
        <v>Tony Morelli</v>
      </c>
      <c r="F21" s="3" t="s">
        <v>310</v>
      </c>
      <c r="G21" s="3">
        <v>3</v>
      </c>
      <c r="H21" s="3" t="s">
        <v>765</v>
      </c>
      <c r="I21" s="30">
        <f t="shared" si="3"/>
        <v>3</v>
      </c>
      <c r="J21" s="3" t="s">
        <v>342</v>
      </c>
      <c r="L21" s="4">
        <v>2</v>
      </c>
      <c r="M21" s="30"/>
      <c r="N21" s="9"/>
      <c r="O21" s="33" t="s">
        <v>802</v>
      </c>
      <c r="P21" s="3" t="str">
        <f t="shared" si="4"/>
        <v>Morelli, Anthony</v>
      </c>
      <c r="Q21" s="9"/>
      <c r="R21" s="3" t="s">
        <v>756</v>
      </c>
      <c r="S21" s="3">
        <v>20</v>
      </c>
      <c r="T21" s="3" t="s">
        <v>719</v>
      </c>
      <c r="U21" s="3" t="s">
        <v>282</v>
      </c>
      <c r="V21" s="3" t="s">
        <v>720</v>
      </c>
      <c r="W21" s="3" t="s">
        <v>721</v>
      </c>
      <c r="X21" s="9"/>
      <c r="Y21" s="3">
        <v>20</v>
      </c>
    </row>
    <row r="22" spans="1:25" ht="14" customHeight="1" x14ac:dyDescent="0.2">
      <c r="A22" s="3" t="str">
        <f t="shared" si="1"/>
        <v>20000-002</v>
      </c>
      <c r="B22" s="3" t="s">
        <v>426</v>
      </c>
      <c r="D22" s="3">
        <f t="shared" si="0"/>
        <v>21</v>
      </c>
      <c r="E22" s="33" t="str">
        <f t="shared" si="2"/>
        <v>Sadri Ozgul</v>
      </c>
      <c r="F22" s="3" t="str">
        <f t="shared" si="5"/>
        <v>Sadri</v>
      </c>
      <c r="G22" s="3">
        <v>3</v>
      </c>
      <c r="H22" s="3" t="s">
        <v>760</v>
      </c>
      <c r="I22" s="30">
        <f t="shared" si="3"/>
        <v>3</v>
      </c>
      <c r="J22" s="3" t="s">
        <v>342</v>
      </c>
      <c r="L22" s="4">
        <v>3</v>
      </c>
      <c r="M22" s="30"/>
      <c r="N22" s="9"/>
      <c r="O22" s="33" t="s">
        <v>802</v>
      </c>
      <c r="P22" s="3" t="str">
        <f t="shared" si="4"/>
        <v>Ozgul, Sadri</v>
      </c>
      <c r="Q22" s="9"/>
      <c r="R22" s="3" t="s">
        <v>756</v>
      </c>
      <c r="S22" s="3">
        <v>21</v>
      </c>
      <c r="T22" s="3" t="s">
        <v>722</v>
      </c>
      <c r="U22" s="3" t="s">
        <v>723</v>
      </c>
      <c r="V22" s="3" t="s">
        <v>724</v>
      </c>
      <c r="W22" s="3" t="s">
        <v>725</v>
      </c>
      <c r="X22" s="9"/>
      <c r="Y22" s="3">
        <v>21</v>
      </c>
    </row>
    <row r="23" spans="1:25" ht="14" customHeight="1" x14ac:dyDescent="0.2">
      <c r="A23" s="3" t="str">
        <f t="shared" si="1"/>
        <v>20000-002</v>
      </c>
      <c r="B23" s="3" t="s">
        <v>426</v>
      </c>
      <c r="D23" s="3">
        <f t="shared" si="0"/>
        <v>22</v>
      </c>
      <c r="E23" s="33" t="str">
        <f t="shared" si="2"/>
        <v>Jordan Pohancek</v>
      </c>
      <c r="F23" s="3" t="str">
        <f t="shared" si="5"/>
        <v>Jordan</v>
      </c>
      <c r="G23" s="3">
        <v>3</v>
      </c>
      <c r="H23" s="3" t="s">
        <v>761</v>
      </c>
      <c r="I23" s="30">
        <f t="shared" si="3"/>
        <v>3</v>
      </c>
      <c r="J23" s="3" t="s">
        <v>342</v>
      </c>
      <c r="L23" s="4">
        <v>6</v>
      </c>
      <c r="M23" s="30"/>
      <c r="N23" s="9"/>
      <c r="O23" s="33" t="s">
        <v>802</v>
      </c>
      <c r="P23" s="3" t="str">
        <f t="shared" si="4"/>
        <v>Pohancek, Jordan</v>
      </c>
      <c r="Q23" s="9"/>
      <c r="R23" s="3" t="s">
        <v>756</v>
      </c>
      <c r="S23" s="3">
        <v>22</v>
      </c>
      <c r="T23" s="3" t="s">
        <v>726</v>
      </c>
      <c r="U23" s="3" t="s">
        <v>727</v>
      </c>
      <c r="V23" s="3" t="s">
        <v>728</v>
      </c>
      <c r="W23" s="3" t="s">
        <v>729</v>
      </c>
      <c r="X23" s="9"/>
      <c r="Y23" s="3">
        <v>22</v>
      </c>
    </row>
    <row r="24" spans="1:25" ht="14" customHeight="1" x14ac:dyDescent="0.2">
      <c r="A24" s="3" t="str">
        <f t="shared" si="1"/>
        <v>20000-002</v>
      </c>
      <c r="B24" s="3" t="s">
        <v>426</v>
      </c>
      <c r="D24" s="3">
        <f t="shared" si="0"/>
        <v>23</v>
      </c>
      <c r="E24" s="33" t="str">
        <f t="shared" si="2"/>
        <v>Adam Rehus</v>
      </c>
      <c r="F24" s="3" t="str">
        <f t="shared" si="5"/>
        <v>Adam</v>
      </c>
      <c r="G24" s="3">
        <v>2</v>
      </c>
      <c r="H24" s="3" t="s">
        <v>760</v>
      </c>
      <c r="I24" s="30">
        <f t="shared" si="3"/>
        <v>2</v>
      </c>
      <c r="J24" s="3" t="s">
        <v>766</v>
      </c>
      <c r="L24" s="4">
        <v>6</v>
      </c>
      <c r="M24" s="30"/>
      <c r="N24" s="9"/>
      <c r="O24" s="33" t="s">
        <v>802</v>
      </c>
      <c r="P24" s="3" t="str">
        <f t="shared" si="4"/>
        <v>Rehus, Adam</v>
      </c>
      <c r="Q24" s="9"/>
      <c r="R24" s="3" t="s">
        <v>756</v>
      </c>
      <c r="S24" s="3">
        <v>23</v>
      </c>
      <c r="T24" s="3" t="s">
        <v>730</v>
      </c>
      <c r="U24" s="3" t="s">
        <v>109</v>
      </c>
      <c r="V24" s="3" t="s">
        <v>731</v>
      </c>
      <c r="W24" s="3" t="s">
        <v>732</v>
      </c>
      <c r="X24" s="9"/>
      <c r="Y24" s="3">
        <v>23</v>
      </c>
    </row>
    <row r="25" spans="1:25" ht="14" customHeight="1" x14ac:dyDescent="0.2">
      <c r="A25" s="3" t="str">
        <f t="shared" si="1"/>
        <v>20000-002</v>
      </c>
      <c r="B25" s="3" t="s">
        <v>426</v>
      </c>
      <c r="D25" s="3">
        <f t="shared" si="0"/>
        <v>24</v>
      </c>
      <c r="E25" s="33" t="str">
        <f t="shared" si="2"/>
        <v>Vinny Ringelsten</v>
      </c>
      <c r="F25" s="3" t="s">
        <v>767</v>
      </c>
      <c r="G25" s="3">
        <v>2</v>
      </c>
      <c r="H25" s="3" t="s">
        <v>762</v>
      </c>
      <c r="I25" s="30">
        <f t="shared" si="3"/>
        <v>2</v>
      </c>
      <c r="J25" s="3" t="s">
        <v>766</v>
      </c>
      <c r="L25" s="4">
        <v>4</v>
      </c>
      <c r="M25" s="30"/>
      <c r="N25" s="9"/>
      <c r="O25" s="33" t="s">
        <v>802</v>
      </c>
      <c r="P25" s="3" t="str">
        <f t="shared" si="4"/>
        <v>Ringelsten, Vincent</v>
      </c>
      <c r="Q25" s="9"/>
      <c r="R25" s="3" t="s">
        <v>756</v>
      </c>
      <c r="S25" s="3">
        <v>24</v>
      </c>
      <c r="T25" s="3" t="s">
        <v>733</v>
      </c>
      <c r="U25" s="3" t="s">
        <v>734</v>
      </c>
      <c r="V25" s="3" t="s">
        <v>735</v>
      </c>
      <c r="W25" s="3" t="s">
        <v>736</v>
      </c>
      <c r="X25" s="9"/>
      <c r="Y25" s="3">
        <v>24</v>
      </c>
    </row>
    <row r="26" spans="1:25" ht="14" customHeight="1" x14ac:dyDescent="0.2">
      <c r="A26" s="3" t="str">
        <f t="shared" si="1"/>
        <v>20000-002</v>
      </c>
      <c r="B26" s="3" t="s">
        <v>426</v>
      </c>
      <c r="D26" s="3">
        <f t="shared" si="0"/>
        <v>25</v>
      </c>
      <c r="E26" s="33" t="str">
        <f t="shared" si="2"/>
        <v>Eddy Rodriguez</v>
      </c>
      <c r="F26" s="3" t="s">
        <v>781</v>
      </c>
      <c r="G26" s="3">
        <v>4</v>
      </c>
      <c r="H26" s="3" t="s">
        <v>764</v>
      </c>
      <c r="I26" s="30">
        <f t="shared" si="3"/>
        <v>4</v>
      </c>
      <c r="J26" s="3" t="s">
        <v>783</v>
      </c>
      <c r="L26" s="4">
        <v>5</v>
      </c>
      <c r="M26" s="30"/>
      <c r="N26" s="9"/>
      <c r="O26" s="33" t="s">
        <v>802</v>
      </c>
      <c r="P26" s="3" t="str">
        <f t="shared" si="4"/>
        <v>Rodriguez, Edward</v>
      </c>
      <c r="Q26" s="9"/>
      <c r="R26" s="3" t="s">
        <v>756</v>
      </c>
      <c r="S26" s="3">
        <v>25</v>
      </c>
      <c r="T26" s="3" t="s">
        <v>626</v>
      </c>
      <c r="U26" s="3" t="s">
        <v>737</v>
      </c>
      <c r="V26" s="3" t="s">
        <v>738</v>
      </c>
      <c r="W26" s="3" t="s">
        <v>739</v>
      </c>
      <c r="X26" s="9"/>
      <c r="Y26" s="3">
        <v>25</v>
      </c>
    </row>
    <row r="27" spans="1:25" ht="14" customHeight="1" x14ac:dyDescent="0.2">
      <c r="A27" s="3" t="str">
        <f t="shared" si="1"/>
        <v>20000-002</v>
      </c>
      <c r="B27" s="3" t="s">
        <v>426</v>
      </c>
      <c r="D27" s="3">
        <f t="shared" si="0"/>
        <v>26</v>
      </c>
      <c r="E27" s="33" t="str">
        <f t="shared" si="2"/>
        <v>Juan Rodriguez</v>
      </c>
      <c r="F27" s="3" t="str">
        <f t="shared" si="5"/>
        <v>Juan</v>
      </c>
      <c r="G27" s="3">
        <v>1</v>
      </c>
      <c r="H27" s="3" t="s">
        <v>761</v>
      </c>
      <c r="I27" s="30">
        <f t="shared" si="3"/>
        <v>1</v>
      </c>
      <c r="J27" s="3" t="s">
        <v>763</v>
      </c>
      <c r="L27" s="4">
        <v>2</v>
      </c>
      <c r="M27" s="30"/>
      <c r="N27" s="9"/>
      <c r="O27" s="33" t="s">
        <v>802</v>
      </c>
      <c r="P27" s="3" t="str">
        <f t="shared" si="4"/>
        <v>Rodriguez, Juan</v>
      </c>
      <c r="Q27" s="9"/>
      <c r="R27" s="3" t="s">
        <v>756</v>
      </c>
      <c r="S27" s="3">
        <v>26</v>
      </c>
      <c r="T27" s="3" t="s">
        <v>626</v>
      </c>
      <c r="U27" s="3" t="s">
        <v>224</v>
      </c>
      <c r="V27" s="3" t="s">
        <v>740</v>
      </c>
      <c r="W27" s="3" t="s">
        <v>741</v>
      </c>
      <c r="X27" s="9"/>
      <c r="Y27" s="3">
        <v>26</v>
      </c>
    </row>
    <row r="28" spans="1:25" ht="14" customHeight="1" x14ac:dyDescent="0.2">
      <c r="A28" s="3" t="str">
        <f t="shared" si="1"/>
        <v>20000-002</v>
      </c>
      <c r="B28" s="3" t="s">
        <v>426</v>
      </c>
      <c r="D28" s="3">
        <f t="shared" si="0"/>
        <v>27</v>
      </c>
      <c r="E28" s="33" t="str">
        <f t="shared" si="2"/>
        <v>Alanna San Luis</v>
      </c>
      <c r="F28" s="3" t="s">
        <v>780</v>
      </c>
      <c r="G28" s="3">
        <v>1</v>
      </c>
      <c r="H28" s="3" t="s">
        <v>760</v>
      </c>
      <c r="I28" s="30">
        <f t="shared" si="3"/>
        <v>1</v>
      </c>
      <c r="J28" s="3" t="s">
        <v>763</v>
      </c>
      <c r="K28" s="3" t="s">
        <v>93</v>
      </c>
      <c r="L28" s="4">
        <v>3</v>
      </c>
      <c r="M28" s="30"/>
      <c r="N28" s="9"/>
      <c r="O28" s="33" t="s">
        <v>802</v>
      </c>
      <c r="P28" s="3" t="str">
        <f t="shared" si="4"/>
        <v>San Luis, Alanna Marie</v>
      </c>
      <c r="Q28" s="9"/>
      <c r="R28" s="3" t="s">
        <v>756</v>
      </c>
      <c r="S28" s="3">
        <v>27</v>
      </c>
      <c r="T28" s="3" t="s">
        <v>742</v>
      </c>
      <c r="U28" s="3" t="s">
        <v>743</v>
      </c>
      <c r="V28" s="3" t="s">
        <v>744</v>
      </c>
      <c r="W28" s="3" t="s">
        <v>745</v>
      </c>
      <c r="X28" s="9"/>
      <c r="Y28" s="3">
        <v>27</v>
      </c>
    </row>
    <row r="29" spans="1:25" ht="14" customHeight="1" x14ac:dyDescent="0.2">
      <c r="A29" s="3" t="str">
        <f t="shared" si="1"/>
        <v>20000-002</v>
      </c>
      <c r="B29" s="3" t="s">
        <v>426</v>
      </c>
      <c r="D29" s="3">
        <f t="shared" si="0"/>
        <v>28</v>
      </c>
      <c r="E29" s="33" t="str">
        <f t="shared" si="2"/>
        <v>Matthew Santiago</v>
      </c>
      <c r="F29" s="3" t="str">
        <f t="shared" si="5"/>
        <v>Matthew</v>
      </c>
      <c r="G29" s="3">
        <v>2</v>
      </c>
      <c r="H29" s="3" t="s">
        <v>765</v>
      </c>
      <c r="I29" s="30">
        <f t="shared" si="3"/>
        <v>2</v>
      </c>
      <c r="J29" s="3" t="s">
        <v>766</v>
      </c>
      <c r="L29" s="4">
        <v>4</v>
      </c>
      <c r="M29" s="30"/>
      <c r="N29" s="9"/>
      <c r="O29" s="33" t="s">
        <v>802</v>
      </c>
      <c r="P29" s="3" t="str">
        <f t="shared" si="4"/>
        <v>Santiago, Matthew</v>
      </c>
      <c r="Q29" s="9"/>
      <c r="R29" s="3" t="s">
        <v>756</v>
      </c>
      <c r="S29" s="3">
        <v>28</v>
      </c>
      <c r="T29" s="3" t="s">
        <v>746</v>
      </c>
      <c r="U29" s="3" t="s">
        <v>152</v>
      </c>
      <c r="V29" s="3" t="s">
        <v>747</v>
      </c>
      <c r="W29" s="3" t="s">
        <v>748</v>
      </c>
      <c r="X29" s="9"/>
      <c r="Y29" s="3">
        <v>28</v>
      </c>
    </row>
    <row r="30" spans="1:25" ht="14" customHeight="1" x14ac:dyDescent="0.2">
      <c r="A30" s="3" t="str">
        <f t="shared" si="1"/>
        <v>20000-002</v>
      </c>
      <c r="B30" s="3" t="s">
        <v>426</v>
      </c>
      <c r="D30" s="3">
        <f t="shared" si="0"/>
        <v>29</v>
      </c>
      <c r="E30" s="33" t="str">
        <f t="shared" si="2"/>
        <v>Matt Sittler</v>
      </c>
      <c r="F30" s="3" t="s">
        <v>308</v>
      </c>
      <c r="G30" s="3">
        <v>2</v>
      </c>
      <c r="H30" s="3" t="s">
        <v>764</v>
      </c>
      <c r="I30" s="30">
        <f t="shared" si="3"/>
        <v>2</v>
      </c>
      <c r="J30" s="3" t="s">
        <v>766</v>
      </c>
      <c r="L30" s="4">
        <v>4</v>
      </c>
      <c r="M30" s="30"/>
      <c r="N30" s="9"/>
      <c r="O30" s="33" t="s">
        <v>802</v>
      </c>
      <c r="P30" s="3" t="str">
        <f t="shared" si="4"/>
        <v>Sittler, Matthew</v>
      </c>
      <c r="Q30" s="9"/>
      <c r="R30" s="3" t="s">
        <v>756</v>
      </c>
      <c r="S30" s="3">
        <v>29</v>
      </c>
      <c r="T30" s="3" t="s">
        <v>749</v>
      </c>
      <c r="U30" s="3" t="s">
        <v>152</v>
      </c>
      <c r="V30" s="3" t="s">
        <v>750</v>
      </c>
      <c r="W30" s="3" t="s">
        <v>751</v>
      </c>
      <c r="X30" s="9"/>
      <c r="Y30" s="3">
        <v>29</v>
      </c>
    </row>
    <row r="31" spans="1:25" ht="14" customHeight="1" x14ac:dyDescent="0.2">
      <c r="A31" s="3" t="str">
        <f t="shared" si="1"/>
        <v>20000-002</v>
      </c>
      <c r="B31" s="3" t="s">
        <v>426</v>
      </c>
      <c r="D31" s="3">
        <f t="shared" si="0"/>
        <v>30</v>
      </c>
      <c r="E31" s="33" t="str">
        <f t="shared" si="2"/>
        <v>Dominic Varchetto</v>
      </c>
      <c r="F31" s="3" t="str">
        <f t="shared" si="5"/>
        <v>Dominic</v>
      </c>
      <c r="G31" s="3">
        <v>5</v>
      </c>
      <c r="H31" s="3" t="s">
        <v>760</v>
      </c>
      <c r="I31" s="30">
        <f t="shared" si="3"/>
        <v>5</v>
      </c>
      <c r="J31" s="3" t="s">
        <v>785</v>
      </c>
      <c r="L31" s="4">
        <v>6</v>
      </c>
      <c r="M31" s="30"/>
      <c r="N31" s="9"/>
      <c r="O31" s="33" t="s">
        <v>802</v>
      </c>
      <c r="P31" s="3" t="str">
        <f t="shared" si="4"/>
        <v>Varchetto, Dominic</v>
      </c>
      <c r="Q31" s="9"/>
      <c r="R31" s="3" t="s">
        <v>756</v>
      </c>
      <c r="S31" s="3">
        <v>30</v>
      </c>
      <c r="T31" s="3" t="s">
        <v>752</v>
      </c>
      <c r="U31" s="3" t="s">
        <v>250</v>
      </c>
      <c r="V31" s="3" t="s">
        <v>753</v>
      </c>
      <c r="W31" s="3" t="s">
        <v>754</v>
      </c>
      <c r="X31" s="9"/>
      <c r="Y31" s="3">
        <v>30</v>
      </c>
    </row>
    <row r="32" spans="1:25" ht="14" customHeight="1" x14ac:dyDescent="0.2">
      <c r="A32" s="3" t="str">
        <f t="shared" si="1"/>
        <v>20000-003</v>
      </c>
      <c r="B32" s="3" t="s">
        <v>426</v>
      </c>
      <c r="D32" s="3">
        <f t="shared" si="0"/>
        <v>1</v>
      </c>
      <c r="E32" s="3" t="str">
        <f t="shared" si="2"/>
        <v>Sarah Abuisneineh</v>
      </c>
      <c r="F32" s="3" t="str">
        <f t="shared" si="5"/>
        <v>Sarah</v>
      </c>
      <c r="G32" s="3">
        <v>4</v>
      </c>
      <c r="H32" s="3" t="s">
        <v>765</v>
      </c>
      <c r="I32" s="30">
        <f t="shared" si="3"/>
        <v>4</v>
      </c>
      <c r="J32" s="3" t="s">
        <v>790</v>
      </c>
      <c r="K32" s="3" t="s">
        <v>93</v>
      </c>
      <c r="L32" s="4">
        <v>1</v>
      </c>
      <c r="M32" s="30"/>
      <c r="N32" s="9"/>
      <c r="O32" s="33" t="s">
        <v>803</v>
      </c>
      <c r="P32" s="3" t="str">
        <f t="shared" si="4"/>
        <v>Abuisneineh, Sarah</v>
      </c>
      <c r="Q32" s="9"/>
      <c r="R32" s="3" t="s">
        <v>755</v>
      </c>
      <c r="S32" s="3">
        <v>1</v>
      </c>
      <c r="T32" t="s">
        <v>553</v>
      </c>
      <c r="U32" t="s">
        <v>278</v>
      </c>
      <c r="V32" t="s">
        <v>554</v>
      </c>
      <c r="W32" t="s">
        <v>555</v>
      </c>
      <c r="X32" s="9"/>
      <c r="Y32" s="3">
        <v>31</v>
      </c>
    </row>
    <row r="33" spans="1:25" ht="14" customHeight="1" x14ac:dyDescent="0.2">
      <c r="A33" s="3" t="str">
        <f t="shared" si="1"/>
        <v>20000-003</v>
      </c>
      <c r="B33" s="3" t="s">
        <v>426</v>
      </c>
      <c r="D33" s="3">
        <f t="shared" ref="D33:D64" si="6">S33</f>
        <v>2</v>
      </c>
      <c r="E33" s="3" t="str">
        <f t="shared" si="2"/>
        <v>Ali Alimatov</v>
      </c>
      <c r="F33" s="3" t="s">
        <v>787</v>
      </c>
      <c r="G33" s="3">
        <v>3</v>
      </c>
      <c r="H33" s="3" t="s">
        <v>764</v>
      </c>
      <c r="I33" s="30">
        <f t="shared" si="3"/>
        <v>3</v>
      </c>
      <c r="J33" s="3" t="s">
        <v>343</v>
      </c>
      <c r="L33" s="4">
        <v>4</v>
      </c>
      <c r="M33" s="30"/>
      <c r="N33" s="9"/>
      <c r="O33" s="33" t="s">
        <v>802</v>
      </c>
      <c r="P33" s="3" t="str">
        <f t="shared" si="4"/>
        <v>Alimatov, Narzulla Gafforovich</v>
      </c>
      <c r="Q33" s="9"/>
      <c r="R33" s="3" t="s">
        <v>755</v>
      </c>
      <c r="S33" s="3">
        <v>2</v>
      </c>
      <c r="T33" t="s">
        <v>556</v>
      </c>
      <c r="U33" t="s">
        <v>557</v>
      </c>
      <c r="V33" t="s">
        <v>558</v>
      </c>
      <c r="W33" t="s">
        <v>559</v>
      </c>
      <c r="X33" s="9"/>
      <c r="Y33" s="3">
        <v>32</v>
      </c>
    </row>
    <row r="34" spans="1:25" ht="14" customHeight="1" x14ac:dyDescent="0.2">
      <c r="A34" s="3" t="str">
        <f t="shared" ref="A34:A65" si="7">RIGHT(R34,9)</f>
        <v>20000-003</v>
      </c>
      <c r="B34" s="3" t="s">
        <v>426</v>
      </c>
      <c r="D34" s="3">
        <f t="shared" si="6"/>
        <v>3</v>
      </c>
      <c r="E34" s="3" t="str">
        <f t="shared" ref="E34:E65" si="8">CONCATENATE(F34," ",T34)</f>
        <v>Gene Anderson</v>
      </c>
      <c r="F34" s="3" t="str">
        <f t="shared" ref="F34:F65" si="9">U34</f>
        <v>Gene</v>
      </c>
      <c r="G34" s="3">
        <v>4</v>
      </c>
      <c r="H34" s="3" t="s">
        <v>762</v>
      </c>
      <c r="I34" s="30">
        <f t="shared" ref="I34:I65" si="10">G34</f>
        <v>4</v>
      </c>
      <c r="J34" s="3" t="s">
        <v>790</v>
      </c>
      <c r="L34" s="4">
        <v>4</v>
      </c>
      <c r="M34" s="30"/>
      <c r="N34" s="9"/>
      <c r="O34" s="33" t="s">
        <v>802</v>
      </c>
      <c r="P34" s="3" t="str">
        <f t="shared" ref="P34:P65" si="11">CONCATENATE(T34,", ",U34)</f>
        <v>Anderson, Gene</v>
      </c>
      <c r="Q34" s="9"/>
      <c r="R34" s="3" t="s">
        <v>755</v>
      </c>
      <c r="S34" s="3">
        <v>3</v>
      </c>
      <c r="T34" t="s">
        <v>487</v>
      </c>
      <c r="U34" t="s">
        <v>560</v>
      </c>
      <c r="V34" t="s">
        <v>561</v>
      </c>
      <c r="W34" t="s">
        <v>562</v>
      </c>
      <c r="X34" s="9"/>
      <c r="Y34" s="3">
        <v>33</v>
      </c>
    </row>
    <row r="35" spans="1:25" ht="14" customHeight="1" x14ac:dyDescent="0.2">
      <c r="A35" s="3" t="str">
        <f t="shared" si="7"/>
        <v>20000-003</v>
      </c>
      <c r="B35" s="3" t="s">
        <v>426</v>
      </c>
      <c r="D35" s="3">
        <v>4</v>
      </c>
      <c r="E35" s="3" t="str">
        <f t="shared" si="8"/>
        <v>Luis Arenas</v>
      </c>
      <c r="F35" s="3" t="str">
        <f t="shared" si="9"/>
        <v>Luis</v>
      </c>
      <c r="G35" s="3">
        <v>5</v>
      </c>
      <c r="H35" s="3" t="s">
        <v>762</v>
      </c>
      <c r="I35" s="30">
        <f t="shared" si="10"/>
        <v>5</v>
      </c>
      <c r="J35" s="3" t="s">
        <v>791</v>
      </c>
      <c r="L35" s="4">
        <v>4</v>
      </c>
      <c r="M35" s="30"/>
      <c r="N35" s="9"/>
      <c r="O35" s="33" t="s">
        <v>802</v>
      </c>
      <c r="P35" s="3" t="str">
        <f t="shared" si="11"/>
        <v>Arenas, Luis</v>
      </c>
      <c r="Q35" s="9"/>
      <c r="R35" s="3" t="s">
        <v>755</v>
      </c>
      <c r="S35" s="3">
        <v>4</v>
      </c>
      <c r="T35" t="s">
        <v>563</v>
      </c>
      <c r="U35" t="s">
        <v>564</v>
      </c>
      <c r="V35" t="s">
        <v>565</v>
      </c>
      <c r="W35" t="s">
        <v>566</v>
      </c>
      <c r="X35" s="9"/>
      <c r="Y35" s="3">
        <v>34</v>
      </c>
    </row>
    <row r="36" spans="1:25" ht="14" customHeight="1" x14ac:dyDescent="0.2">
      <c r="A36" s="3" t="str">
        <f t="shared" si="7"/>
        <v>20000-003</v>
      </c>
      <c r="B36" s="3" t="s">
        <v>426</v>
      </c>
      <c r="D36" s="3">
        <f t="shared" si="6"/>
        <v>5</v>
      </c>
      <c r="E36" s="3" t="str">
        <f t="shared" si="8"/>
        <v>Joe Egan</v>
      </c>
      <c r="F36" s="3" t="s">
        <v>768</v>
      </c>
      <c r="G36" s="3">
        <v>1</v>
      </c>
      <c r="H36" s="3" t="s">
        <v>759</v>
      </c>
      <c r="I36" s="30">
        <f t="shared" si="10"/>
        <v>1</v>
      </c>
      <c r="J36" s="3" t="s">
        <v>350</v>
      </c>
      <c r="L36" s="4">
        <v>4</v>
      </c>
      <c r="M36" s="30"/>
      <c r="N36" s="9"/>
      <c r="O36" s="33" t="s">
        <v>802</v>
      </c>
      <c r="P36" s="3" t="str">
        <f t="shared" si="11"/>
        <v>Egan, Joseph</v>
      </c>
      <c r="Q36" s="9"/>
      <c r="R36" s="3" t="s">
        <v>755</v>
      </c>
      <c r="S36" s="3">
        <v>5</v>
      </c>
      <c r="T36" t="s">
        <v>567</v>
      </c>
      <c r="U36" t="s">
        <v>495</v>
      </c>
      <c r="V36" t="s">
        <v>568</v>
      </c>
      <c r="W36" t="s">
        <v>569</v>
      </c>
      <c r="X36" s="9"/>
      <c r="Y36" s="3">
        <v>35</v>
      </c>
    </row>
    <row r="37" spans="1:25" ht="14" customHeight="1" x14ac:dyDescent="0.2">
      <c r="A37" s="3" t="str">
        <f t="shared" si="7"/>
        <v>20000-003</v>
      </c>
      <c r="B37" s="32" t="s">
        <v>426</v>
      </c>
      <c r="C37" s="32"/>
      <c r="D37" s="3">
        <f t="shared" si="6"/>
        <v>6</v>
      </c>
      <c r="E37" s="3" t="str">
        <f t="shared" si="8"/>
        <v>Chuckie Gentile</v>
      </c>
      <c r="F37" s="3" t="s">
        <v>769</v>
      </c>
      <c r="G37" s="3">
        <v>3</v>
      </c>
      <c r="H37" s="3" t="s">
        <v>765</v>
      </c>
      <c r="I37" s="30">
        <f t="shared" si="10"/>
        <v>3</v>
      </c>
      <c r="J37" s="3" t="s">
        <v>343</v>
      </c>
      <c r="K37" s="3" t="s">
        <v>93</v>
      </c>
      <c r="L37" s="4">
        <v>2</v>
      </c>
      <c r="M37" s="30"/>
      <c r="N37" s="9"/>
      <c r="O37" s="33" t="s">
        <v>803</v>
      </c>
      <c r="P37" s="3" t="str">
        <f t="shared" si="11"/>
        <v>Gentile, Charles</v>
      </c>
      <c r="Q37" s="9"/>
      <c r="R37" s="3" t="s">
        <v>755</v>
      </c>
      <c r="S37" s="3">
        <v>6</v>
      </c>
      <c r="T37" t="s">
        <v>570</v>
      </c>
      <c r="U37" t="s">
        <v>571</v>
      </c>
      <c r="V37" t="s">
        <v>572</v>
      </c>
      <c r="W37" t="s">
        <v>573</v>
      </c>
      <c r="X37" s="9"/>
      <c r="Y37" s="3">
        <v>36</v>
      </c>
    </row>
    <row r="38" spans="1:25" ht="14" customHeight="1" x14ac:dyDescent="0.2">
      <c r="A38" s="3" t="str">
        <f t="shared" si="7"/>
        <v>20000-003</v>
      </c>
      <c r="B38" s="3" t="s">
        <v>426</v>
      </c>
      <c r="D38" s="3">
        <f t="shared" si="6"/>
        <v>7</v>
      </c>
      <c r="E38" s="3" t="str">
        <f t="shared" si="8"/>
        <v>Brandon Gutierrez</v>
      </c>
      <c r="F38" s="3" t="str">
        <f t="shared" si="9"/>
        <v>Brandon</v>
      </c>
      <c r="G38" s="3">
        <v>3</v>
      </c>
      <c r="H38" s="3" t="s">
        <v>762</v>
      </c>
      <c r="I38" s="30">
        <f t="shared" si="10"/>
        <v>3</v>
      </c>
      <c r="J38" s="3" t="s">
        <v>343</v>
      </c>
      <c r="L38" s="4">
        <v>1</v>
      </c>
      <c r="M38" s="30"/>
      <c r="N38" s="9"/>
      <c r="O38" s="33" t="s">
        <v>802</v>
      </c>
      <c r="P38" s="3" t="str">
        <f t="shared" si="11"/>
        <v>Gutierrez, Brandon</v>
      </c>
      <c r="Q38" s="9"/>
      <c r="R38" s="3" t="s">
        <v>755</v>
      </c>
      <c r="S38" s="3">
        <v>7</v>
      </c>
      <c r="T38" t="s">
        <v>574</v>
      </c>
      <c r="U38" t="s">
        <v>129</v>
      </c>
      <c r="V38" t="s">
        <v>575</v>
      </c>
      <c r="W38" t="s">
        <v>576</v>
      </c>
      <c r="X38" s="9"/>
      <c r="Y38" s="3">
        <v>37</v>
      </c>
    </row>
    <row r="39" spans="1:25" ht="14" customHeight="1" x14ac:dyDescent="0.2">
      <c r="A39" s="3" t="str">
        <f t="shared" si="7"/>
        <v>20000-003</v>
      </c>
      <c r="B39" s="3" t="s">
        <v>426</v>
      </c>
      <c r="D39" s="3">
        <f t="shared" si="6"/>
        <v>8</v>
      </c>
      <c r="E39" s="3" t="str">
        <f t="shared" si="8"/>
        <v>Ahmed Ibrahim</v>
      </c>
      <c r="F39" s="3" t="s">
        <v>792</v>
      </c>
      <c r="G39" s="3">
        <v>5</v>
      </c>
      <c r="H39" s="3" t="s">
        <v>765</v>
      </c>
      <c r="I39" s="30">
        <f t="shared" si="10"/>
        <v>5</v>
      </c>
      <c r="J39" s="3" t="s">
        <v>791</v>
      </c>
      <c r="L39" s="4">
        <v>2</v>
      </c>
      <c r="M39" s="30"/>
      <c r="N39" s="9"/>
      <c r="O39" s="33" t="s">
        <v>802</v>
      </c>
      <c r="P39" s="3" t="str">
        <f t="shared" si="11"/>
        <v>Ibrahim, Ahmed Ismail Mohamed Ismail</v>
      </c>
      <c r="Q39" s="9"/>
      <c r="R39" s="3" t="s">
        <v>755</v>
      </c>
      <c r="S39" s="3">
        <v>8</v>
      </c>
      <c r="T39" t="s">
        <v>577</v>
      </c>
      <c r="U39" t="s">
        <v>578</v>
      </c>
      <c r="V39" t="s">
        <v>579</v>
      </c>
      <c r="W39" t="s">
        <v>580</v>
      </c>
      <c r="X39" s="9"/>
      <c r="Y39" s="3">
        <v>38</v>
      </c>
    </row>
    <row r="40" spans="1:25" ht="14" customHeight="1" x14ac:dyDescent="0.2">
      <c r="A40" s="3" t="str">
        <f t="shared" si="7"/>
        <v>20000-003</v>
      </c>
      <c r="B40" s="32" t="s">
        <v>426</v>
      </c>
      <c r="C40" s="32"/>
      <c r="D40" s="3">
        <f t="shared" si="6"/>
        <v>9</v>
      </c>
      <c r="E40" s="3" t="str">
        <f t="shared" si="8"/>
        <v>Joe Janda</v>
      </c>
      <c r="F40" s="33" t="s">
        <v>768</v>
      </c>
      <c r="G40" s="3">
        <v>2</v>
      </c>
      <c r="H40" s="3" t="s">
        <v>760</v>
      </c>
      <c r="I40" s="30">
        <f t="shared" si="10"/>
        <v>2</v>
      </c>
      <c r="J40" s="3" t="s">
        <v>770</v>
      </c>
      <c r="L40" s="4">
        <v>4</v>
      </c>
      <c r="M40" s="30"/>
      <c r="N40" s="9"/>
      <c r="O40" s="33" t="s">
        <v>803</v>
      </c>
      <c r="P40" s="3" t="str">
        <f t="shared" si="11"/>
        <v>Janda, Joseph</v>
      </c>
      <c r="Q40" s="9"/>
      <c r="R40" s="3" t="s">
        <v>755</v>
      </c>
      <c r="S40" s="3">
        <v>9</v>
      </c>
      <c r="T40" t="s">
        <v>581</v>
      </c>
      <c r="U40" t="s">
        <v>495</v>
      </c>
      <c r="V40" t="s">
        <v>582</v>
      </c>
      <c r="W40" t="s">
        <v>583</v>
      </c>
      <c r="X40" s="9"/>
      <c r="Y40" s="3">
        <v>39</v>
      </c>
    </row>
    <row r="41" spans="1:25" ht="14" customHeight="1" x14ac:dyDescent="0.2">
      <c r="A41" s="3" t="str">
        <f t="shared" si="7"/>
        <v>20000-003</v>
      </c>
      <c r="B41" s="3" t="s">
        <v>426</v>
      </c>
      <c r="D41" s="3">
        <f t="shared" si="6"/>
        <v>10</v>
      </c>
      <c r="E41" s="3" t="str">
        <f t="shared" si="8"/>
        <v>Alexa Grace LaFontaine-Larson</v>
      </c>
      <c r="F41" s="3" t="str">
        <f t="shared" si="9"/>
        <v>Alexa Grace</v>
      </c>
      <c r="G41" s="3">
        <v>4</v>
      </c>
      <c r="H41" s="3" t="s">
        <v>784</v>
      </c>
      <c r="I41" s="30">
        <f t="shared" si="10"/>
        <v>4</v>
      </c>
      <c r="J41" s="3" t="s">
        <v>790</v>
      </c>
      <c r="L41" s="4">
        <v>4</v>
      </c>
      <c r="M41" s="30"/>
      <c r="N41" s="9"/>
      <c r="O41" s="33" t="s">
        <v>803</v>
      </c>
      <c r="P41" s="3" t="str">
        <f t="shared" si="11"/>
        <v>LaFontaine-Larson, Alexa Grace</v>
      </c>
      <c r="Q41" s="9"/>
      <c r="R41" s="3" t="s">
        <v>755</v>
      </c>
      <c r="S41" s="3">
        <v>10</v>
      </c>
      <c r="T41" t="s">
        <v>584</v>
      </c>
      <c r="U41" t="s">
        <v>585</v>
      </c>
      <c r="V41" t="s">
        <v>586</v>
      </c>
      <c r="W41" t="s">
        <v>587</v>
      </c>
      <c r="X41" s="9"/>
      <c r="Y41" s="3">
        <v>40</v>
      </c>
    </row>
    <row r="42" spans="1:25" ht="14" customHeight="1" x14ac:dyDescent="0.2">
      <c r="A42" s="3" t="str">
        <f t="shared" si="7"/>
        <v>20000-003</v>
      </c>
      <c r="B42" s="3" t="s">
        <v>426</v>
      </c>
      <c r="D42" s="3">
        <f t="shared" si="6"/>
        <v>11</v>
      </c>
      <c r="E42" s="3" t="str">
        <f t="shared" si="8"/>
        <v>Zach Mucha</v>
      </c>
      <c r="F42" s="3" t="s">
        <v>789</v>
      </c>
      <c r="G42" s="3">
        <v>3</v>
      </c>
      <c r="H42" s="3" t="s">
        <v>761</v>
      </c>
      <c r="I42" s="30">
        <f t="shared" si="10"/>
        <v>3</v>
      </c>
      <c r="J42" s="3" t="s">
        <v>343</v>
      </c>
      <c r="L42" s="4">
        <v>6</v>
      </c>
      <c r="M42" s="30"/>
      <c r="N42" s="9"/>
      <c r="O42" s="33" t="s">
        <v>802</v>
      </c>
      <c r="P42" s="3" t="str">
        <f t="shared" si="11"/>
        <v>Mucha, Zachary</v>
      </c>
      <c r="Q42" s="9"/>
      <c r="R42" s="3" t="s">
        <v>755</v>
      </c>
      <c r="S42" s="3">
        <v>11</v>
      </c>
      <c r="T42" t="s">
        <v>588</v>
      </c>
      <c r="U42" t="s">
        <v>589</v>
      </c>
      <c r="V42" t="s">
        <v>590</v>
      </c>
      <c r="W42" t="s">
        <v>591</v>
      </c>
      <c r="X42" s="9"/>
      <c r="Y42" s="3">
        <v>41</v>
      </c>
    </row>
    <row r="43" spans="1:25" ht="14" customHeight="1" x14ac:dyDescent="0.2">
      <c r="A43" s="3" t="str">
        <f t="shared" si="7"/>
        <v>20000-003</v>
      </c>
      <c r="B43" s="3" t="s">
        <v>426</v>
      </c>
      <c r="D43" s="3">
        <f t="shared" si="6"/>
        <v>12</v>
      </c>
      <c r="E43" s="3" t="str">
        <f t="shared" si="8"/>
        <v>Eric Murgas</v>
      </c>
      <c r="F43" s="3" t="str">
        <f t="shared" si="9"/>
        <v>Eric</v>
      </c>
      <c r="G43" s="3">
        <v>1</v>
      </c>
      <c r="H43" s="3" t="s">
        <v>762</v>
      </c>
      <c r="I43" s="30">
        <f t="shared" si="10"/>
        <v>1</v>
      </c>
      <c r="J43" s="3" t="s">
        <v>350</v>
      </c>
      <c r="L43" s="4">
        <v>6</v>
      </c>
      <c r="M43" s="30"/>
      <c r="N43" s="9"/>
      <c r="O43" s="33" t="s">
        <v>802</v>
      </c>
      <c r="P43" s="3" t="str">
        <f t="shared" si="11"/>
        <v>Murgas, Eric</v>
      </c>
      <c r="Q43" s="9"/>
      <c r="R43" s="3" t="s">
        <v>755</v>
      </c>
      <c r="S43" s="3">
        <v>12</v>
      </c>
      <c r="T43" t="s">
        <v>592</v>
      </c>
      <c r="U43" t="s">
        <v>125</v>
      </c>
      <c r="V43" t="s">
        <v>593</v>
      </c>
      <c r="W43" t="s">
        <v>594</v>
      </c>
      <c r="X43" s="9"/>
      <c r="Y43" s="3">
        <v>42</v>
      </c>
    </row>
    <row r="44" spans="1:25" ht="14" customHeight="1" x14ac:dyDescent="0.2">
      <c r="A44" s="3" t="str">
        <f t="shared" si="7"/>
        <v>20000-003</v>
      </c>
      <c r="B44" s="3" t="s">
        <v>426</v>
      </c>
      <c r="D44" s="3">
        <f t="shared" si="6"/>
        <v>13</v>
      </c>
      <c r="E44" s="3" t="str">
        <f t="shared" si="8"/>
        <v>Rashid Nazmiddinov</v>
      </c>
      <c r="F44" s="3" t="s">
        <v>788</v>
      </c>
      <c r="G44" s="3">
        <v>3</v>
      </c>
      <c r="H44" s="3" t="s">
        <v>759</v>
      </c>
      <c r="I44" s="30">
        <f t="shared" si="10"/>
        <v>3</v>
      </c>
      <c r="J44" s="3" t="s">
        <v>343</v>
      </c>
      <c r="L44" s="4">
        <v>4</v>
      </c>
      <c r="M44" s="30"/>
      <c r="N44" s="9"/>
      <c r="O44" s="33" t="s">
        <v>802</v>
      </c>
      <c r="P44" s="3" t="str">
        <f t="shared" si="11"/>
        <v>Nazmiddinov, Rashid Khusniddinovich</v>
      </c>
      <c r="Q44" s="9"/>
      <c r="R44" s="3" t="s">
        <v>755</v>
      </c>
      <c r="S44" s="3">
        <v>13</v>
      </c>
      <c r="T44" t="s">
        <v>595</v>
      </c>
      <c r="U44" t="s">
        <v>596</v>
      </c>
      <c r="V44" t="s">
        <v>597</v>
      </c>
      <c r="W44" t="s">
        <v>598</v>
      </c>
      <c r="X44" s="9"/>
      <c r="Y44" s="3">
        <v>43</v>
      </c>
    </row>
    <row r="45" spans="1:25" ht="14" customHeight="1" x14ac:dyDescent="0.2">
      <c r="A45" s="3" t="str">
        <f t="shared" si="7"/>
        <v>20000-003</v>
      </c>
      <c r="B45" s="3" t="s">
        <v>426</v>
      </c>
      <c r="D45" s="3">
        <f t="shared" si="6"/>
        <v>14</v>
      </c>
      <c r="E45" s="3" t="str">
        <f t="shared" si="8"/>
        <v>Long Nguyen</v>
      </c>
      <c r="F45" s="3" t="str">
        <f t="shared" si="9"/>
        <v>Long</v>
      </c>
      <c r="G45" s="3">
        <v>2</v>
      </c>
      <c r="H45" s="3" t="s">
        <v>765</v>
      </c>
      <c r="I45" s="30">
        <f t="shared" si="10"/>
        <v>2</v>
      </c>
      <c r="J45" s="3" t="s">
        <v>770</v>
      </c>
      <c r="L45" s="4">
        <v>2</v>
      </c>
      <c r="M45" s="30"/>
      <c r="N45" s="9"/>
      <c r="O45" s="33" t="s">
        <v>802</v>
      </c>
      <c r="P45" s="3" t="str">
        <f t="shared" si="11"/>
        <v>Nguyen, Long</v>
      </c>
      <c r="Q45" s="9"/>
      <c r="R45" s="3" t="s">
        <v>755</v>
      </c>
      <c r="S45" s="3">
        <v>14</v>
      </c>
      <c r="T45" t="s">
        <v>599</v>
      </c>
      <c r="U45" t="s">
        <v>600</v>
      </c>
      <c r="V45" t="s">
        <v>601</v>
      </c>
      <c r="W45" t="s">
        <v>602</v>
      </c>
      <c r="X45" s="9"/>
      <c r="Y45" s="3">
        <v>44</v>
      </c>
    </row>
    <row r="46" spans="1:25" ht="14" customHeight="1" x14ac:dyDescent="0.2">
      <c r="A46" s="3" t="str">
        <f t="shared" si="7"/>
        <v>20000-003</v>
      </c>
      <c r="B46" s="3" t="s">
        <v>426</v>
      </c>
      <c r="D46" s="3">
        <f t="shared" si="6"/>
        <v>15</v>
      </c>
      <c r="E46" s="3" t="str">
        <f t="shared" si="8"/>
        <v>Natalia Nykaza</v>
      </c>
      <c r="F46" s="3" t="str">
        <f t="shared" si="9"/>
        <v>Natalia</v>
      </c>
      <c r="G46" s="3">
        <v>4</v>
      </c>
      <c r="H46" s="3" t="s">
        <v>759</v>
      </c>
      <c r="I46" s="30">
        <f t="shared" si="10"/>
        <v>4</v>
      </c>
      <c r="J46" s="3" t="s">
        <v>790</v>
      </c>
      <c r="L46" s="4">
        <v>3</v>
      </c>
      <c r="M46" s="30"/>
      <c r="N46" s="9"/>
      <c r="O46" s="33" t="s">
        <v>802</v>
      </c>
      <c r="P46" s="3" t="str">
        <f t="shared" si="11"/>
        <v>Nykaza, Natalia</v>
      </c>
      <c r="Q46" s="9"/>
      <c r="R46" s="3" t="s">
        <v>755</v>
      </c>
      <c r="S46" s="3">
        <v>15</v>
      </c>
      <c r="T46" t="s">
        <v>603</v>
      </c>
      <c r="U46" t="s">
        <v>604</v>
      </c>
      <c r="V46" t="s">
        <v>605</v>
      </c>
      <c r="W46" t="s">
        <v>606</v>
      </c>
      <c r="X46" s="9"/>
      <c r="Y46" s="3">
        <v>45</v>
      </c>
    </row>
    <row r="47" spans="1:25" ht="14" customHeight="1" x14ac:dyDescent="0.2">
      <c r="A47" s="3" t="str">
        <f t="shared" si="7"/>
        <v>20000-003</v>
      </c>
      <c r="B47" s="3" t="s">
        <v>426</v>
      </c>
      <c r="D47" s="3">
        <f t="shared" si="6"/>
        <v>16</v>
      </c>
      <c r="E47" s="3" t="str">
        <f t="shared" si="8"/>
        <v>Karen Ojeda</v>
      </c>
      <c r="F47" s="3" t="str">
        <f t="shared" si="9"/>
        <v>Karen</v>
      </c>
      <c r="G47" s="3">
        <v>4</v>
      </c>
      <c r="H47" s="3" t="s">
        <v>764</v>
      </c>
      <c r="I47" s="30">
        <f t="shared" si="10"/>
        <v>4</v>
      </c>
      <c r="J47" s="3" t="s">
        <v>790</v>
      </c>
      <c r="L47" s="4">
        <v>4</v>
      </c>
      <c r="M47" s="30"/>
      <c r="N47" s="9"/>
      <c r="O47" s="33" t="s">
        <v>802</v>
      </c>
      <c r="P47" s="3" t="str">
        <f t="shared" si="11"/>
        <v>Ojeda, Karen</v>
      </c>
      <c r="Q47" s="9"/>
      <c r="R47" s="3" t="s">
        <v>755</v>
      </c>
      <c r="S47" s="3">
        <v>16</v>
      </c>
      <c r="T47" t="s">
        <v>607</v>
      </c>
      <c r="U47" t="s">
        <v>608</v>
      </c>
      <c r="V47" t="s">
        <v>609</v>
      </c>
      <c r="W47" t="s">
        <v>610</v>
      </c>
      <c r="X47" s="9"/>
      <c r="Y47" s="3">
        <v>46</v>
      </c>
    </row>
    <row r="48" spans="1:25" ht="14" customHeight="1" x14ac:dyDescent="0.2">
      <c r="A48" s="3" t="str">
        <f t="shared" si="7"/>
        <v>20000-003</v>
      </c>
      <c r="B48" s="32" t="s">
        <v>426</v>
      </c>
      <c r="C48" s="32"/>
      <c r="D48" s="3">
        <f t="shared" si="6"/>
        <v>17</v>
      </c>
      <c r="E48" s="3" t="str">
        <f t="shared" si="8"/>
        <v>Nick Paugys</v>
      </c>
      <c r="F48" s="3" t="s">
        <v>309</v>
      </c>
      <c r="G48" s="3">
        <v>5</v>
      </c>
      <c r="H48" s="3" t="s">
        <v>759</v>
      </c>
      <c r="I48" s="30">
        <f t="shared" si="10"/>
        <v>5</v>
      </c>
      <c r="J48" s="3" t="s">
        <v>791</v>
      </c>
      <c r="L48" s="4">
        <v>5</v>
      </c>
      <c r="M48" s="30"/>
      <c r="N48" s="9"/>
      <c r="O48" s="33" t="s">
        <v>803</v>
      </c>
      <c r="P48" s="3" t="str">
        <f t="shared" si="11"/>
        <v>Paugys, Nicholas</v>
      </c>
      <c r="Q48" s="9"/>
      <c r="R48" s="3" t="s">
        <v>755</v>
      </c>
      <c r="S48" s="3">
        <v>17</v>
      </c>
      <c r="T48" t="s">
        <v>611</v>
      </c>
      <c r="U48" t="s">
        <v>288</v>
      </c>
      <c r="V48" t="s">
        <v>612</v>
      </c>
      <c r="W48" t="s">
        <v>613</v>
      </c>
      <c r="X48" s="9"/>
      <c r="Y48" s="3">
        <v>47</v>
      </c>
    </row>
    <row r="49" spans="1:25" ht="14" customHeight="1" x14ac:dyDescent="0.2">
      <c r="A49" s="3" t="str">
        <f t="shared" si="7"/>
        <v>20000-003</v>
      </c>
      <c r="B49" s="3" t="s">
        <v>426</v>
      </c>
      <c r="D49" s="3">
        <f t="shared" si="6"/>
        <v>18</v>
      </c>
      <c r="E49" s="3" t="str">
        <f t="shared" si="8"/>
        <v>Lonnie Phillips</v>
      </c>
      <c r="F49" s="3" t="str">
        <f t="shared" si="9"/>
        <v>Lonnie</v>
      </c>
      <c r="G49" s="3">
        <v>1</v>
      </c>
      <c r="H49" s="3" t="s">
        <v>761</v>
      </c>
      <c r="I49" s="30">
        <f t="shared" si="10"/>
        <v>1</v>
      </c>
      <c r="J49" s="3" t="s">
        <v>350</v>
      </c>
      <c r="K49" s="3" t="s">
        <v>93</v>
      </c>
      <c r="L49" s="4">
        <v>6</v>
      </c>
      <c r="M49" s="30"/>
      <c r="N49" s="9"/>
      <c r="O49" s="33" t="s">
        <v>802</v>
      </c>
      <c r="P49" s="3" t="str">
        <f t="shared" si="11"/>
        <v>Phillips, Lonnie</v>
      </c>
      <c r="Q49" s="9"/>
      <c r="R49" s="3" t="s">
        <v>755</v>
      </c>
      <c r="S49" s="3">
        <v>18</v>
      </c>
      <c r="T49" t="s">
        <v>614</v>
      </c>
      <c r="U49" t="s">
        <v>615</v>
      </c>
      <c r="V49" t="s">
        <v>616</v>
      </c>
      <c r="W49" t="s">
        <v>617</v>
      </c>
      <c r="X49" s="9"/>
      <c r="Y49" s="3">
        <v>48</v>
      </c>
    </row>
    <row r="50" spans="1:25" ht="14" customHeight="1" x14ac:dyDescent="0.2">
      <c r="A50" s="3" t="str">
        <f t="shared" si="7"/>
        <v>20000-003</v>
      </c>
      <c r="B50" s="3" t="s">
        <v>426</v>
      </c>
      <c r="D50" s="3">
        <f t="shared" si="6"/>
        <v>19</v>
      </c>
      <c r="E50" s="3" t="str">
        <f t="shared" si="8"/>
        <v>Mario Prieto</v>
      </c>
      <c r="F50" s="3" t="str">
        <f t="shared" si="9"/>
        <v>Mario</v>
      </c>
      <c r="G50" s="3">
        <v>4</v>
      </c>
      <c r="H50" s="3" t="s">
        <v>761</v>
      </c>
      <c r="I50" s="30">
        <f t="shared" si="10"/>
        <v>4</v>
      </c>
      <c r="J50" s="3" t="s">
        <v>790</v>
      </c>
      <c r="L50" s="4">
        <v>5</v>
      </c>
      <c r="M50" s="30"/>
      <c r="N50" s="9"/>
      <c r="O50" s="33" t="s">
        <v>802</v>
      </c>
      <c r="P50" s="3" t="str">
        <f t="shared" si="11"/>
        <v>Prieto, Mario</v>
      </c>
      <c r="Q50" s="9"/>
      <c r="R50" s="3" t="s">
        <v>755</v>
      </c>
      <c r="S50" s="3">
        <v>19</v>
      </c>
      <c r="T50" t="s">
        <v>618</v>
      </c>
      <c r="U50" t="s">
        <v>619</v>
      </c>
      <c r="V50" t="s">
        <v>620</v>
      </c>
      <c r="W50" t="s">
        <v>621</v>
      </c>
      <c r="X50" s="9"/>
      <c r="Y50" s="3">
        <v>49</v>
      </c>
    </row>
    <row r="51" spans="1:25" ht="14" customHeight="1" x14ac:dyDescent="0.2">
      <c r="A51" s="3" t="str">
        <f t="shared" si="7"/>
        <v>20000-003</v>
      </c>
      <c r="B51" s="3" t="s">
        <v>426</v>
      </c>
      <c r="D51" s="3">
        <f t="shared" si="6"/>
        <v>20</v>
      </c>
      <c r="E51" s="3" t="str">
        <f t="shared" si="8"/>
        <v>Kaleb Richardson</v>
      </c>
      <c r="F51" s="3" t="str">
        <f t="shared" si="9"/>
        <v>Kaleb</v>
      </c>
      <c r="G51" s="3">
        <v>1</v>
      </c>
      <c r="H51" s="3" t="s">
        <v>760</v>
      </c>
      <c r="I51" s="30">
        <f t="shared" si="10"/>
        <v>1</v>
      </c>
      <c r="J51" s="3" t="s">
        <v>350</v>
      </c>
      <c r="L51" s="4">
        <v>2</v>
      </c>
      <c r="M51" s="30"/>
      <c r="N51" s="9"/>
      <c r="O51" s="33" t="s">
        <v>802</v>
      </c>
      <c r="P51" s="3" t="str">
        <f t="shared" si="11"/>
        <v>Richardson, Kaleb</v>
      </c>
      <c r="Q51" s="9"/>
      <c r="R51" s="3" t="s">
        <v>755</v>
      </c>
      <c r="S51" s="3">
        <v>20</v>
      </c>
      <c r="T51" t="s">
        <v>622</v>
      </c>
      <c r="U51" t="s">
        <v>623</v>
      </c>
      <c r="V51" t="s">
        <v>624</v>
      </c>
      <c r="W51" t="s">
        <v>625</v>
      </c>
      <c r="X51" s="9"/>
      <c r="Y51" s="3">
        <v>50</v>
      </c>
    </row>
    <row r="52" spans="1:25" ht="14" customHeight="1" x14ac:dyDescent="0.2">
      <c r="A52" s="3" t="str">
        <f t="shared" si="7"/>
        <v>20000-003</v>
      </c>
      <c r="B52" s="32" t="s">
        <v>426</v>
      </c>
      <c r="C52" s="32"/>
      <c r="D52" s="3">
        <f t="shared" si="6"/>
        <v>21</v>
      </c>
      <c r="E52" s="3" t="str">
        <f t="shared" si="8"/>
        <v>Eric Rodriguez</v>
      </c>
      <c r="F52" s="3" t="str">
        <f t="shared" si="9"/>
        <v>Eric</v>
      </c>
      <c r="G52" s="3">
        <v>2</v>
      </c>
      <c r="H52" s="3" t="s">
        <v>764</v>
      </c>
      <c r="I52" s="30">
        <f t="shared" si="10"/>
        <v>2</v>
      </c>
      <c r="J52" s="3" t="s">
        <v>770</v>
      </c>
      <c r="K52" s="3" t="s">
        <v>93</v>
      </c>
      <c r="L52" s="4">
        <v>1</v>
      </c>
      <c r="M52" s="30"/>
      <c r="N52" s="9"/>
      <c r="O52" s="33" t="s">
        <v>802</v>
      </c>
      <c r="P52" s="3" t="str">
        <f t="shared" si="11"/>
        <v>Rodriguez, Eric</v>
      </c>
      <c r="Q52" s="9"/>
      <c r="R52" s="3" t="s">
        <v>755</v>
      </c>
      <c r="S52" s="3">
        <v>21</v>
      </c>
      <c r="T52" t="s">
        <v>626</v>
      </c>
      <c r="U52" t="s">
        <v>125</v>
      </c>
      <c r="V52" t="s">
        <v>627</v>
      </c>
      <c r="W52" t="s">
        <v>628</v>
      </c>
      <c r="X52" s="9"/>
      <c r="Y52" s="3">
        <v>51</v>
      </c>
    </row>
    <row r="53" spans="1:25" ht="14" customHeight="1" x14ac:dyDescent="0.2">
      <c r="A53" s="3" t="str">
        <f t="shared" si="7"/>
        <v>20000-003</v>
      </c>
      <c r="B53" s="32" t="s">
        <v>426</v>
      </c>
      <c r="C53" s="32"/>
      <c r="D53" s="3">
        <f t="shared" si="6"/>
        <v>22</v>
      </c>
      <c r="E53" s="3" t="str">
        <f t="shared" si="8"/>
        <v>Gavin Schnowske</v>
      </c>
      <c r="F53" s="3" t="str">
        <f t="shared" si="9"/>
        <v>Gavin</v>
      </c>
      <c r="G53" s="3">
        <v>5</v>
      </c>
      <c r="H53" s="3" t="s">
        <v>761</v>
      </c>
      <c r="I53" s="30">
        <f t="shared" si="10"/>
        <v>5</v>
      </c>
      <c r="J53" s="3" t="s">
        <v>791</v>
      </c>
      <c r="K53" s="3" t="s">
        <v>93</v>
      </c>
      <c r="L53" s="4">
        <v>2</v>
      </c>
      <c r="M53" s="30"/>
      <c r="N53" s="9"/>
      <c r="O53" s="33" t="s">
        <v>802</v>
      </c>
      <c r="P53" s="3" t="str">
        <f t="shared" si="11"/>
        <v>Schnowske, Gavin</v>
      </c>
      <c r="Q53" s="9"/>
      <c r="R53" s="3" t="s">
        <v>755</v>
      </c>
      <c r="S53" s="3">
        <v>22</v>
      </c>
      <c r="T53" t="s">
        <v>629</v>
      </c>
      <c r="U53" t="s">
        <v>630</v>
      </c>
      <c r="V53" t="s">
        <v>631</v>
      </c>
      <c r="W53" t="s">
        <v>632</v>
      </c>
      <c r="X53" s="9"/>
      <c r="Y53" s="3">
        <v>52</v>
      </c>
    </row>
    <row r="54" spans="1:25" ht="14" customHeight="1" x14ac:dyDescent="0.2">
      <c r="A54" s="3" t="str">
        <f t="shared" si="7"/>
        <v>20000-003</v>
      </c>
      <c r="B54" s="3" t="s">
        <v>426</v>
      </c>
      <c r="D54" s="3">
        <f t="shared" si="6"/>
        <v>23</v>
      </c>
      <c r="E54" s="3" t="str">
        <f t="shared" si="8"/>
        <v>Caroline Siedlarczyk</v>
      </c>
      <c r="F54" s="3" t="str">
        <f t="shared" si="9"/>
        <v>Caroline</v>
      </c>
      <c r="G54" s="3">
        <v>5</v>
      </c>
      <c r="H54" s="3" t="s">
        <v>760</v>
      </c>
      <c r="I54" s="30">
        <f t="shared" si="10"/>
        <v>5</v>
      </c>
      <c r="J54" s="3" t="s">
        <v>791</v>
      </c>
      <c r="L54" s="4">
        <v>5</v>
      </c>
      <c r="M54" s="30"/>
      <c r="N54" s="9"/>
      <c r="O54" s="33" t="s">
        <v>802</v>
      </c>
      <c r="P54" s="3" t="str">
        <f t="shared" si="11"/>
        <v>Siedlarczyk, Caroline</v>
      </c>
      <c r="Q54" s="9"/>
      <c r="R54" s="3" t="s">
        <v>755</v>
      </c>
      <c r="S54" s="3">
        <v>23</v>
      </c>
      <c r="T54" t="s">
        <v>633</v>
      </c>
      <c r="U54" t="s">
        <v>634</v>
      </c>
      <c r="V54" t="s">
        <v>635</v>
      </c>
      <c r="W54" t="s">
        <v>636</v>
      </c>
      <c r="X54" s="9"/>
      <c r="Y54" s="3">
        <v>53</v>
      </c>
    </row>
    <row r="55" spans="1:25" ht="14" customHeight="1" x14ac:dyDescent="0.2">
      <c r="A55" s="3" t="str">
        <f t="shared" si="7"/>
        <v>20000-003</v>
      </c>
      <c r="B55" s="3" t="s">
        <v>426</v>
      </c>
      <c r="D55" s="3">
        <f t="shared" si="6"/>
        <v>24</v>
      </c>
      <c r="E55" s="33" t="str">
        <f t="shared" si="8"/>
        <v>Andrew Tolentino</v>
      </c>
      <c r="F55" s="3" t="str">
        <f t="shared" si="9"/>
        <v>Andrew</v>
      </c>
      <c r="G55" s="3">
        <v>4</v>
      </c>
      <c r="H55" s="3" t="s">
        <v>760</v>
      </c>
      <c r="I55" s="30">
        <f t="shared" si="10"/>
        <v>4</v>
      </c>
      <c r="J55" s="3" t="s">
        <v>790</v>
      </c>
      <c r="L55" s="4">
        <v>6</v>
      </c>
      <c r="M55" s="30"/>
      <c r="N55" s="9"/>
      <c r="O55" s="33" t="s">
        <v>802</v>
      </c>
      <c r="P55" s="3" t="str">
        <f t="shared" si="11"/>
        <v>Tolentino, Andrew</v>
      </c>
      <c r="Q55" s="9"/>
      <c r="R55" s="3" t="s">
        <v>755</v>
      </c>
      <c r="S55" s="3">
        <v>24</v>
      </c>
      <c r="T55" t="s">
        <v>637</v>
      </c>
      <c r="U55" t="s">
        <v>638</v>
      </c>
      <c r="V55" t="s">
        <v>639</v>
      </c>
      <c r="W55" t="s">
        <v>640</v>
      </c>
      <c r="X55" s="9"/>
      <c r="Y55" s="3">
        <v>54</v>
      </c>
    </row>
    <row r="56" spans="1:25" ht="14" customHeight="1" x14ac:dyDescent="0.2">
      <c r="A56" s="3" t="str">
        <f t="shared" si="7"/>
        <v>20000-003</v>
      </c>
      <c r="B56" s="3" t="s">
        <v>426</v>
      </c>
      <c r="D56" s="3">
        <f t="shared" si="6"/>
        <v>25</v>
      </c>
      <c r="E56" s="3" t="str">
        <f t="shared" si="8"/>
        <v>David Woloszczuk-Mrugala</v>
      </c>
      <c r="F56" s="3" t="str">
        <f t="shared" si="9"/>
        <v>David</v>
      </c>
      <c r="G56" s="3">
        <v>5</v>
      </c>
      <c r="H56" s="3" t="s">
        <v>764</v>
      </c>
      <c r="I56" s="30">
        <f t="shared" si="10"/>
        <v>5</v>
      </c>
      <c r="J56" s="3" t="s">
        <v>791</v>
      </c>
      <c r="L56" s="4">
        <v>4</v>
      </c>
      <c r="M56" s="30"/>
      <c r="N56" s="9"/>
      <c r="O56" s="33" t="s">
        <v>802</v>
      </c>
      <c r="P56" s="3" t="str">
        <f t="shared" si="11"/>
        <v>Woloszczuk-Mrugala, David</v>
      </c>
      <c r="Q56" s="9"/>
      <c r="R56" s="3" t="s">
        <v>755</v>
      </c>
      <c r="S56" s="3">
        <v>25</v>
      </c>
      <c r="T56" t="s">
        <v>641</v>
      </c>
      <c r="U56" t="s">
        <v>476</v>
      </c>
      <c r="V56" t="s">
        <v>642</v>
      </c>
      <c r="W56" t="s">
        <v>643</v>
      </c>
      <c r="X56" s="9"/>
      <c r="Y56" s="3">
        <v>55</v>
      </c>
    </row>
    <row r="57" spans="1:25" ht="14" customHeight="1" x14ac:dyDescent="0.2">
      <c r="A57" s="3" t="str">
        <f t="shared" si="7"/>
        <v>20000-003</v>
      </c>
      <c r="B57" s="3" t="s">
        <v>426</v>
      </c>
      <c r="D57" s="3">
        <f t="shared" si="6"/>
        <v>26</v>
      </c>
      <c r="E57" s="3" t="str">
        <f t="shared" si="8"/>
        <v>Wyatt Zajac</v>
      </c>
      <c r="F57" s="3" t="str">
        <f t="shared" si="9"/>
        <v>Wyatt</v>
      </c>
      <c r="G57" s="3">
        <v>2</v>
      </c>
      <c r="H57" s="3" t="s">
        <v>762</v>
      </c>
      <c r="I57" s="30">
        <f t="shared" si="10"/>
        <v>2</v>
      </c>
      <c r="J57" s="3" t="s">
        <v>770</v>
      </c>
      <c r="L57" s="4">
        <v>4</v>
      </c>
      <c r="M57" s="30"/>
      <c r="N57" s="9"/>
      <c r="O57" s="33" t="s">
        <v>802</v>
      </c>
      <c r="P57" s="3" t="str">
        <f t="shared" si="11"/>
        <v>Zajac, Wyatt</v>
      </c>
      <c r="Q57" s="9"/>
      <c r="R57" s="3" t="s">
        <v>755</v>
      </c>
      <c r="S57" s="3">
        <v>26</v>
      </c>
      <c r="T57" t="s">
        <v>644</v>
      </c>
      <c r="U57" t="s">
        <v>645</v>
      </c>
      <c r="V57" t="s">
        <v>646</v>
      </c>
      <c r="W57" t="s">
        <v>647</v>
      </c>
      <c r="X57" s="9"/>
      <c r="Y57" s="3">
        <v>56</v>
      </c>
    </row>
    <row r="58" spans="1:25" ht="14" hidden="1" customHeight="1" x14ac:dyDescent="0.2">
      <c r="A58" s="3" t="str">
        <f t="shared" si="7"/>
        <v>24700-001</v>
      </c>
      <c r="B58" s="3" t="s">
        <v>426</v>
      </c>
      <c r="D58" s="3">
        <f t="shared" si="6"/>
        <v>1</v>
      </c>
      <c r="E58" s="31" t="str">
        <f t="shared" si="8"/>
        <v>David Abrutis</v>
      </c>
      <c r="F58" s="31" t="str">
        <f t="shared" si="9"/>
        <v>David</v>
      </c>
      <c r="G58" s="3">
        <v>3</v>
      </c>
      <c r="H58" s="3" t="s">
        <v>760</v>
      </c>
      <c r="I58" s="30">
        <f t="shared" si="10"/>
        <v>3</v>
      </c>
      <c r="J58" s="3" t="s">
        <v>772</v>
      </c>
      <c r="L58" s="4">
        <v>4</v>
      </c>
      <c r="M58" s="30"/>
      <c r="N58" s="9"/>
      <c r="O58" s="9"/>
      <c r="P58" s="3" t="str">
        <f t="shared" si="11"/>
        <v>Abrutis, David</v>
      </c>
      <c r="Q58" s="9"/>
      <c r="R58" s="3" t="s">
        <v>552</v>
      </c>
      <c r="S58" s="3">
        <v>1</v>
      </c>
      <c r="T58" t="s">
        <v>475</v>
      </c>
      <c r="U58" t="s">
        <v>476</v>
      </c>
      <c r="V58" t="s">
        <v>477</v>
      </c>
      <c r="W58" t="s">
        <v>478</v>
      </c>
      <c r="X58" s="9"/>
      <c r="Y58" s="3">
        <v>57</v>
      </c>
    </row>
    <row r="59" spans="1:25" ht="14" hidden="1" customHeight="1" x14ac:dyDescent="0.2">
      <c r="A59" s="3" t="str">
        <f t="shared" si="7"/>
        <v>24700-001</v>
      </c>
      <c r="B59" s="3" t="s">
        <v>426</v>
      </c>
      <c r="D59" s="3">
        <f t="shared" si="6"/>
        <v>2</v>
      </c>
      <c r="E59" s="3" t="str">
        <f t="shared" si="8"/>
        <v>Mia Contreras</v>
      </c>
      <c r="F59" s="3" t="str">
        <f t="shared" si="9"/>
        <v>Mia</v>
      </c>
      <c r="G59" s="3">
        <v>4</v>
      </c>
      <c r="H59" s="3" t="s">
        <v>761</v>
      </c>
      <c r="I59" s="30">
        <f t="shared" si="10"/>
        <v>4</v>
      </c>
      <c r="J59" s="3" t="s">
        <v>314</v>
      </c>
      <c r="K59" s="3" t="s">
        <v>773</v>
      </c>
      <c r="L59" s="4">
        <v>6</v>
      </c>
      <c r="M59" s="30"/>
      <c r="N59" s="9"/>
      <c r="O59" s="9"/>
      <c r="P59" s="3" t="str">
        <f t="shared" si="11"/>
        <v>Contreras, Mia</v>
      </c>
      <c r="Q59" s="9"/>
      <c r="R59" s="3" t="s">
        <v>552</v>
      </c>
      <c r="S59" s="3">
        <v>2</v>
      </c>
      <c r="T59" t="s">
        <v>526</v>
      </c>
      <c r="U59" t="s">
        <v>527</v>
      </c>
      <c r="V59" t="s">
        <v>528</v>
      </c>
      <c r="W59" t="s">
        <v>529</v>
      </c>
      <c r="X59" s="9"/>
      <c r="Y59" s="3">
        <v>58</v>
      </c>
    </row>
    <row r="60" spans="1:25" ht="14" hidden="1" customHeight="1" x14ac:dyDescent="0.2">
      <c r="A60" s="3" t="str">
        <f t="shared" si="7"/>
        <v>24700-001</v>
      </c>
      <c r="B60" s="3" t="s">
        <v>426</v>
      </c>
      <c r="D60" s="3">
        <f t="shared" si="6"/>
        <v>3</v>
      </c>
      <c r="E60" s="3" t="str">
        <f t="shared" si="8"/>
        <v>Julie Dosher</v>
      </c>
      <c r="F60" s="3" t="str">
        <f t="shared" si="9"/>
        <v>Julie</v>
      </c>
      <c r="G60" s="3">
        <v>4</v>
      </c>
      <c r="H60" s="3" t="s">
        <v>759</v>
      </c>
      <c r="I60" s="30">
        <f t="shared" si="10"/>
        <v>4</v>
      </c>
      <c r="J60" s="3" t="s">
        <v>314</v>
      </c>
      <c r="K60" s="3" t="s">
        <v>93</v>
      </c>
      <c r="L60" s="4">
        <v>5</v>
      </c>
      <c r="M60" s="30"/>
      <c r="N60" s="9"/>
      <c r="O60" s="9"/>
      <c r="P60" s="3" t="str">
        <f t="shared" si="11"/>
        <v>Dosher, Julie</v>
      </c>
      <c r="Q60" s="9"/>
      <c r="R60" s="3" t="s">
        <v>552</v>
      </c>
      <c r="S60" s="3">
        <v>3</v>
      </c>
      <c r="T60" t="s">
        <v>433</v>
      </c>
      <c r="U60" t="s">
        <v>434</v>
      </c>
      <c r="V60" t="s">
        <v>435</v>
      </c>
      <c r="W60" t="s">
        <v>436</v>
      </c>
      <c r="X60" s="9"/>
      <c r="Y60" s="3">
        <v>59</v>
      </c>
    </row>
    <row r="61" spans="1:25" ht="14" hidden="1" customHeight="1" x14ac:dyDescent="0.2">
      <c r="A61" s="3" t="str">
        <f t="shared" si="7"/>
        <v>24700-001</v>
      </c>
      <c r="B61" s="3" t="s">
        <v>426</v>
      </c>
      <c r="D61" s="3">
        <f t="shared" si="6"/>
        <v>4</v>
      </c>
      <c r="E61" s="3" t="str">
        <f t="shared" si="8"/>
        <v>Shane Frantz</v>
      </c>
      <c r="F61" s="3" t="str">
        <f t="shared" si="9"/>
        <v>Shane</v>
      </c>
      <c r="G61" s="3">
        <v>4</v>
      </c>
      <c r="H61" s="3" t="s">
        <v>765</v>
      </c>
      <c r="I61" s="30">
        <f t="shared" si="10"/>
        <v>4</v>
      </c>
      <c r="J61" s="3" t="s">
        <v>314</v>
      </c>
      <c r="L61" s="4">
        <v>6</v>
      </c>
      <c r="M61" s="30"/>
      <c r="N61" s="9"/>
      <c r="O61" s="9"/>
      <c r="P61" s="3" t="str">
        <f t="shared" si="11"/>
        <v>Frantz, Shane</v>
      </c>
      <c r="Q61" s="9"/>
      <c r="R61" s="3" t="s">
        <v>552</v>
      </c>
      <c r="S61" s="3">
        <v>4</v>
      </c>
      <c r="T61" t="s">
        <v>530</v>
      </c>
      <c r="U61" t="s">
        <v>531</v>
      </c>
      <c r="V61" t="s">
        <v>532</v>
      </c>
      <c r="W61" t="s">
        <v>533</v>
      </c>
      <c r="X61" s="9"/>
      <c r="Y61" s="3">
        <v>60</v>
      </c>
    </row>
    <row r="62" spans="1:25" ht="14" hidden="1" customHeight="1" x14ac:dyDescent="0.2">
      <c r="A62" s="3" t="str">
        <f t="shared" si="7"/>
        <v>24700-001</v>
      </c>
      <c r="B62" s="3" t="s">
        <v>426</v>
      </c>
      <c r="D62" s="3">
        <f t="shared" si="6"/>
        <v>5</v>
      </c>
      <c r="E62" s="3" t="str">
        <f t="shared" si="8"/>
        <v>Grant Gallagher</v>
      </c>
      <c r="F62" s="3" t="str">
        <f t="shared" si="9"/>
        <v>Grant</v>
      </c>
      <c r="G62" s="3">
        <v>2</v>
      </c>
      <c r="H62" s="3" t="s">
        <v>765</v>
      </c>
      <c r="I62" s="30">
        <f t="shared" si="10"/>
        <v>2</v>
      </c>
      <c r="J62" s="3" t="s">
        <v>771</v>
      </c>
      <c r="L62" s="4">
        <v>1</v>
      </c>
      <c r="M62" s="30"/>
      <c r="N62" s="9"/>
      <c r="O62" s="9"/>
      <c r="P62" s="3" t="str">
        <f t="shared" si="11"/>
        <v>Gallagher, Grant</v>
      </c>
      <c r="Q62" s="9"/>
      <c r="R62" s="3" t="s">
        <v>552</v>
      </c>
      <c r="S62" s="3">
        <v>5</v>
      </c>
      <c r="T62" t="s">
        <v>534</v>
      </c>
      <c r="U62" t="s">
        <v>535</v>
      </c>
      <c r="V62" t="s">
        <v>536</v>
      </c>
      <c r="W62" t="s">
        <v>537</v>
      </c>
      <c r="X62" s="9"/>
      <c r="Y62" s="3">
        <v>61</v>
      </c>
    </row>
    <row r="63" spans="1:25" ht="14" hidden="1" customHeight="1" x14ac:dyDescent="0.2">
      <c r="A63" s="3" t="str">
        <f t="shared" si="7"/>
        <v>24700-001</v>
      </c>
      <c r="B63" s="3" t="s">
        <v>426</v>
      </c>
      <c r="D63" s="3">
        <f t="shared" si="6"/>
        <v>6</v>
      </c>
      <c r="E63" s="3" t="str">
        <f t="shared" si="8"/>
        <v>Michael Jaime</v>
      </c>
      <c r="F63" s="3" t="str">
        <f t="shared" si="9"/>
        <v>Michael</v>
      </c>
      <c r="G63" s="3">
        <v>3</v>
      </c>
      <c r="H63" s="3" t="s">
        <v>760</v>
      </c>
      <c r="I63" s="30">
        <f t="shared" si="10"/>
        <v>3</v>
      </c>
      <c r="J63" s="3" t="s">
        <v>772</v>
      </c>
      <c r="L63" s="4">
        <v>2</v>
      </c>
      <c r="M63" s="30"/>
      <c r="N63" s="9"/>
      <c r="O63" s="9"/>
      <c r="P63" s="3" t="str">
        <f t="shared" si="11"/>
        <v>Jaime, Michael</v>
      </c>
      <c r="Q63" s="9"/>
      <c r="R63" s="3" t="s">
        <v>552</v>
      </c>
      <c r="S63" s="3">
        <v>6</v>
      </c>
      <c r="T63" t="s">
        <v>538</v>
      </c>
      <c r="U63" t="s">
        <v>4</v>
      </c>
      <c r="V63" t="s">
        <v>539</v>
      </c>
      <c r="W63" t="s">
        <v>540</v>
      </c>
      <c r="X63" s="9"/>
      <c r="Y63" s="3">
        <v>62</v>
      </c>
    </row>
    <row r="64" spans="1:25" ht="14" hidden="1" customHeight="1" x14ac:dyDescent="0.2">
      <c r="A64" s="3" t="str">
        <f t="shared" si="7"/>
        <v>24700-001</v>
      </c>
      <c r="B64" s="3" t="s">
        <v>426</v>
      </c>
      <c r="D64" s="3">
        <f t="shared" si="6"/>
        <v>7</v>
      </c>
      <c r="E64" s="3" t="str">
        <f>CONCATENATE(F64," ",T64)</f>
        <v>Jose Montes De Oca Morfin</v>
      </c>
      <c r="F64" s="3" t="str">
        <f t="shared" si="9"/>
        <v>Jose</v>
      </c>
      <c r="G64" s="3">
        <v>2</v>
      </c>
      <c r="H64" s="3" t="s">
        <v>762</v>
      </c>
      <c r="I64" s="30">
        <f t="shared" si="10"/>
        <v>2</v>
      </c>
      <c r="J64" s="3" t="s">
        <v>771</v>
      </c>
      <c r="L64" s="4">
        <v>3</v>
      </c>
      <c r="M64" s="30"/>
      <c r="N64" s="9"/>
      <c r="O64" s="9"/>
      <c r="P64" s="3" t="str">
        <f t="shared" si="11"/>
        <v>Montes De Oca Morfin, Jose</v>
      </c>
      <c r="Q64" s="9"/>
      <c r="R64" s="3" t="s">
        <v>552</v>
      </c>
      <c r="S64" s="3">
        <v>7</v>
      </c>
      <c r="T64" t="s">
        <v>453</v>
      </c>
      <c r="U64" t="s">
        <v>450</v>
      </c>
      <c r="V64" t="s">
        <v>454</v>
      </c>
      <c r="W64" t="s">
        <v>455</v>
      </c>
      <c r="X64" s="9"/>
      <c r="Y64" s="3">
        <v>63</v>
      </c>
    </row>
    <row r="65" spans="1:25" ht="14" hidden="1" customHeight="1" x14ac:dyDescent="0.2">
      <c r="A65" s="3" t="str">
        <f t="shared" si="7"/>
        <v>24700-001</v>
      </c>
      <c r="B65" s="3" t="s">
        <v>426</v>
      </c>
      <c r="D65" s="3">
        <f t="shared" ref="D65:D93" si="12">S65</f>
        <v>8</v>
      </c>
      <c r="E65" s="3" t="str">
        <f t="shared" si="8"/>
        <v>Rahul Patel</v>
      </c>
      <c r="F65" s="3" t="str">
        <f t="shared" si="9"/>
        <v>Rahul</v>
      </c>
      <c r="G65" s="3">
        <v>2</v>
      </c>
      <c r="H65" s="3" t="s">
        <v>760</v>
      </c>
      <c r="I65" s="30">
        <f t="shared" si="10"/>
        <v>2</v>
      </c>
      <c r="J65" s="3" t="s">
        <v>771</v>
      </c>
      <c r="L65" s="4">
        <v>6</v>
      </c>
      <c r="M65" s="30"/>
      <c r="N65" s="9"/>
      <c r="O65" s="9"/>
      <c r="P65" s="3" t="str">
        <f t="shared" si="11"/>
        <v>Patel, Rahul</v>
      </c>
      <c r="Q65" s="9"/>
      <c r="R65" s="3" t="s">
        <v>552</v>
      </c>
      <c r="S65" s="3">
        <v>8</v>
      </c>
      <c r="T65" t="s">
        <v>158</v>
      </c>
      <c r="U65" t="s">
        <v>541</v>
      </c>
      <c r="V65" t="s">
        <v>542</v>
      </c>
      <c r="W65" t="s">
        <v>543</v>
      </c>
      <c r="X65" s="9"/>
      <c r="Y65" s="3">
        <v>64</v>
      </c>
    </row>
    <row r="66" spans="1:25" ht="14" hidden="1" customHeight="1" x14ac:dyDescent="0.2">
      <c r="A66" s="3" t="str">
        <f t="shared" ref="A66:A93" si="13">RIGHT(R66,9)</f>
        <v>24700-001</v>
      </c>
      <c r="B66" s="3" t="s">
        <v>426</v>
      </c>
      <c r="D66" s="3">
        <f t="shared" si="12"/>
        <v>9</v>
      </c>
      <c r="E66" s="3" t="str">
        <f t="shared" ref="E66:E93" si="14">CONCATENATE(F66," ",T66)</f>
        <v>Huzaifa Razzak</v>
      </c>
      <c r="F66" s="3" t="str">
        <f t="shared" ref="F66:F93" si="15">U66</f>
        <v>Huzaifa</v>
      </c>
      <c r="G66" s="3">
        <v>3</v>
      </c>
      <c r="H66" s="3" t="s">
        <v>759</v>
      </c>
      <c r="I66" s="30">
        <f t="shared" ref="I66:I92" si="16">G66</f>
        <v>3</v>
      </c>
      <c r="J66" s="3" t="s">
        <v>772</v>
      </c>
      <c r="K66" s="3" t="s">
        <v>93</v>
      </c>
      <c r="L66" s="4">
        <v>6</v>
      </c>
      <c r="M66" s="30"/>
      <c r="N66" s="9"/>
      <c r="O66" s="9"/>
      <c r="P66" s="3" t="str">
        <f t="shared" ref="P66:P93" si="17">CONCATENATE(T66,", ",U66)</f>
        <v>Razzak, Huzaifa</v>
      </c>
      <c r="Q66" s="9"/>
      <c r="R66" s="3" t="s">
        <v>552</v>
      </c>
      <c r="S66" s="3">
        <v>9</v>
      </c>
      <c r="T66" t="s">
        <v>544</v>
      </c>
      <c r="U66" t="s">
        <v>545</v>
      </c>
      <c r="V66" t="s">
        <v>546</v>
      </c>
      <c r="W66" t="s">
        <v>547</v>
      </c>
      <c r="X66" s="9"/>
      <c r="Y66" s="3">
        <v>65</v>
      </c>
    </row>
    <row r="67" spans="1:25" ht="14" hidden="1" customHeight="1" x14ac:dyDescent="0.2">
      <c r="A67" s="3" t="str">
        <f t="shared" si="13"/>
        <v>24700-001</v>
      </c>
      <c r="B67" s="3" t="s">
        <v>426</v>
      </c>
      <c r="D67" s="3">
        <f t="shared" si="12"/>
        <v>10</v>
      </c>
      <c r="E67" s="3" t="str">
        <f t="shared" si="14"/>
        <v>Parker Woods</v>
      </c>
      <c r="F67" s="3" t="str">
        <f t="shared" si="15"/>
        <v>Parker</v>
      </c>
      <c r="G67" s="3">
        <v>2</v>
      </c>
      <c r="H67" s="3" t="s">
        <v>764</v>
      </c>
      <c r="I67" s="30">
        <f t="shared" si="16"/>
        <v>2</v>
      </c>
      <c r="J67" s="3" t="s">
        <v>771</v>
      </c>
      <c r="K67" s="3" t="s">
        <v>93</v>
      </c>
      <c r="L67" s="4">
        <v>6</v>
      </c>
      <c r="M67" s="30"/>
      <c r="N67" s="9"/>
      <c r="O67" s="9"/>
      <c r="P67" s="3" t="str">
        <f t="shared" si="17"/>
        <v>Woods, Parker</v>
      </c>
      <c r="Q67" s="9"/>
      <c r="R67" s="3" t="s">
        <v>552</v>
      </c>
      <c r="S67" s="3">
        <v>10</v>
      </c>
      <c r="T67" t="s">
        <v>548</v>
      </c>
      <c r="U67" t="s">
        <v>549</v>
      </c>
      <c r="V67" t="s">
        <v>550</v>
      </c>
      <c r="W67" t="s">
        <v>551</v>
      </c>
      <c r="X67" s="9"/>
      <c r="Y67" s="3">
        <v>66</v>
      </c>
    </row>
    <row r="68" spans="1:25" ht="14" hidden="1" customHeight="1" x14ac:dyDescent="0.2">
      <c r="A68" s="3" t="str">
        <f t="shared" si="13"/>
        <v>44000-001</v>
      </c>
      <c r="B68" s="3" t="s">
        <v>426</v>
      </c>
      <c r="C68" s="3" t="s">
        <v>798</v>
      </c>
      <c r="D68" s="3">
        <f t="shared" si="12"/>
        <v>1</v>
      </c>
      <c r="E68" s="3" t="str">
        <f t="shared" si="14"/>
        <v>David Abrutis</v>
      </c>
      <c r="F68" s="3" t="str">
        <f t="shared" si="15"/>
        <v>David</v>
      </c>
      <c r="G68" s="3">
        <v>3</v>
      </c>
      <c r="H68" s="3" t="s">
        <v>765</v>
      </c>
      <c r="I68" s="30">
        <f t="shared" si="16"/>
        <v>3</v>
      </c>
      <c r="J68" s="3" t="s">
        <v>793</v>
      </c>
      <c r="L68" s="4">
        <v>1</v>
      </c>
      <c r="M68" s="30"/>
      <c r="N68" s="9"/>
      <c r="O68" s="9"/>
      <c r="P68" s="3" t="str">
        <f t="shared" si="17"/>
        <v>Abrutis, David</v>
      </c>
      <c r="Q68" s="9"/>
      <c r="R68" s="3" t="s">
        <v>525</v>
      </c>
      <c r="S68" s="3">
        <v>1</v>
      </c>
      <c r="T68" t="s">
        <v>475</v>
      </c>
      <c r="U68" t="s">
        <v>476</v>
      </c>
      <c r="V68" t="s">
        <v>477</v>
      </c>
      <c r="W68" t="s">
        <v>478</v>
      </c>
      <c r="X68" s="9"/>
      <c r="Y68" s="3">
        <v>67</v>
      </c>
    </row>
    <row r="69" spans="1:25" ht="14" hidden="1" customHeight="1" x14ac:dyDescent="0.2">
      <c r="A69" s="3" t="str">
        <f t="shared" si="13"/>
        <v>44000-001</v>
      </c>
      <c r="B69" s="3" t="s">
        <v>426</v>
      </c>
      <c r="C69" s="3" t="s">
        <v>799</v>
      </c>
      <c r="D69" s="3">
        <f t="shared" si="12"/>
        <v>2</v>
      </c>
      <c r="E69" s="3" t="str">
        <f t="shared" si="14"/>
        <v>Z Albaz</v>
      </c>
      <c r="F69" s="3" t="s">
        <v>776</v>
      </c>
      <c r="G69" s="3">
        <v>2</v>
      </c>
      <c r="H69" s="3" t="s">
        <v>760</v>
      </c>
      <c r="I69" s="30">
        <f t="shared" si="16"/>
        <v>2</v>
      </c>
      <c r="J69" s="3" t="s">
        <v>778</v>
      </c>
      <c r="L69" s="4">
        <v>3</v>
      </c>
      <c r="M69" s="30"/>
      <c r="N69" s="9"/>
      <c r="O69" s="9"/>
      <c r="P69" s="3" t="str">
        <f t="shared" si="17"/>
        <v>Albaz, Hamzeh</v>
      </c>
      <c r="Q69" s="9"/>
      <c r="R69" s="3" t="s">
        <v>525</v>
      </c>
      <c r="S69" s="3">
        <v>2</v>
      </c>
      <c r="T69" t="s">
        <v>479</v>
      </c>
      <c r="U69" t="s">
        <v>480</v>
      </c>
      <c r="V69" t="s">
        <v>481</v>
      </c>
      <c r="W69" t="s">
        <v>482</v>
      </c>
      <c r="X69" s="9"/>
      <c r="Y69" s="3">
        <v>68</v>
      </c>
    </row>
    <row r="70" spans="1:25" ht="14" hidden="1" customHeight="1" x14ac:dyDescent="0.2">
      <c r="A70" s="3" t="str">
        <f t="shared" si="13"/>
        <v>44000-001</v>
      </c>
      <c r="B70" s="3" t="s">
        <v>426</v>
      </c>
      <c r="D70" s="3">
        <f t="shared" si="12"/>
        <v>3</v>
      </c>
      <c r="E70" s="3" t="str">
        <f t="shared" si="14"/>
        <v>Fernando Alfaro</v>
      </c>
      <c r="F70" s="3" t="str">
        <f t="shared" si="15"/>
        <v>Fernando</v>
      </c>
      <c r="G70" s="3">
        <v>3</v>
      </c>
      <c r="H70" s="3" t="s">
        <v>762</v>
      </c>
      <c r="I70" s="30">
        <f t="shared" si="16"/>
        <v>3</v>
      </c>
      <c r="J70" s="3" t="s">
        <v>793</v>
      </c>
      <c r="K70" s="3" t="s">
        <v>397</v>
      </c>
      <c r="L70" s="4">
        <v>3</v>
      </c>
      <c r="M70" s="30"/>
      <c r="N70" s="9"/>
      <c r="O70" s="9"/>
      <c r="P70" s="3" t="str">
        <f t="shared" si="17"/>
        <v>Alfaro, Fernando</v>
      </c>
      <c r="Q70" s="9"/>
      <c r="R70" s="3" t="s">
        <v>525</v>
      </c>
      <c r="S70" s="3">
        <v>3</v>
      </c>
      <c r="T70" t="s">
        <v>483</v>
      </c>
      <c r="U70" t="s">
        <v>484</v>
      </c>
      <c r="V70" t="s">
        <v>485</v>
      </c>
      <c r="W70" t="s">
        <v>486</v>
      </c>
      <c r="X70" s="9"/>
      <c r="Y70" s="3">
        <v>69</v>
      </c>
    </row>
    <row r="71" spans="1:25" ht="14" hidden="1" customHeight="1" x14ac:dyDescent="0.2">
      <c r="A71" s="3" t="str">
        <f t="shared" si="13"/>
        <v>44000-001</v>
      </c>
      <c r="B71" s="3" t="s">
        <v>426</v>
      </c>
      <c r="D71" s="3">
        <f t="shared" si="12"/>
        <v>4</v>
      </c>
      <c r="E71" s="3" t="str">
        <f t="shared" si="14"/>
        <v>Ryan Anderson</v>
      </c>
      <c r="F71" s="3" t="str">
        <f t="shared" si="15"/>
        <v>Ryan</v>
      </c>
      <c r="G71" s="3">
        <v>3</v>
      </c>
      <c r="H71" s="3" t="s">
        <v>761</v>
      </c>
      <c r="I71" s="30">
        <f t="shared" si="16"/>
        <v>3</v>
      </c>
      <c r="J71" s="3" t="s">
        <v>793</v>
      </c>
      <c r="L71" s="4">
        <v>3</v>
      </c>
      <c r="M71" s="30"/>
      <c r="N71" s="9"/>
      <c r="O71" s="9"/>
      <c r="P71" s="3" t="str">
        <f t="shared" si="17"/>
        <v>Anderson, Ryan</v>
      </c>
      <c r="Q71" s="9"/>
      <c r="R71" s="3" t="s">
        <v>525</v>
      </c>
      <c r="S71" s="3">
        <v>4</v>
      </c>
      <c r="T71" t="s">
        <v>487</v>
      </c>
      <c r="U71" t="s">
        <v>175</v>
      </c>
      <c r="V71" t="s">
        <v>488</v>
      </c>
      <c r="W71" t="s">
        <v>489</v>
      </c>
      <c r="X71" s="9"/>
      <c r="Y71" s="3">
        <v>70</v>
      </c>
    </row>
    <row r="72" spans="1:25" ht="14" hidden="1" customHeight="1" x14ac:dyDescent="0.2">
      <c r="A72" s="3" t="str">
        <f t="shared" si="13"/>
        <v>44000-001</v>
      </c>
      <c r="B72" s="3" t="s">
        <v>426</v>
      </c>
      <c r="D72" s="3">
        <f t="shared" si="12"/>
        <v>5</v>
      </c>
      <c r="E72" s="3" t="str">
        <f t="shared" si="14"/>
        <v>Jefferson Cherrington</v>
      </c>
      <c r="F72" s="3" t="str">
        <f t="shared" si="15"/>
        <v>Jefferson</v>
      </c>
      <c r="G72" s="3">
        <v>2</v>
      </c>
      <c r="H72" s="3" t="s">
        <v>764</v>
      </c>
      <c r="I72" s="30">
        <f t="shared" si="16"/>
        <v>2</v>
      </c>
      <c r="J72" s="3" t="s">
        <v>778</v>
      </c>
      <c r="L72" s="4">
        <v>4</v>
      </c>
      <c r="M72" s="30"/>
      <c r="N72" s="9"/>
      <c r="O72" s="9"/>
      <c r="P72" s="3" t="str">
        <f t="shared" si="17"/>
        <v>Cherrington, Jefferson</v>
      </c>
      <c r="Q72" s="9"/>
      <c r="R72" s="3" t="s">
        <v>525</v>
      </c>
      <c r="S72" s="3">
        <v>5</v>
      </c>
      <c r="T72" t="s">
        <v>490</v>
      </c>
      <c r="U72" t="s">
        <v>491</v>
      </c>
      <c r="V72" t="s">
        <v>492</v>
      </c>
      <c r="W72" t="s">
        <v>493</v>
      </c>
      <c r="X72" s="9"/>
      <c r="Y72" s="3">
        <v>71</v>
      </c>
    </row>
    <row r="73" spans="1:25" ht="14" hidden="1" customHeight="1" x14ac:dyDescent="0.2">
      <c r="A73" s="3" t="str">
        <f t="shared" si="13"/>
        <v>44000-001</v>
      </c>
      <c r="B73" s="3" t="s">
        <v>426</v>
      </c>
      <c r="D73" s="3">
        <f t="shared" si="12"/>
        <v>6</v>
      </c>
      <c r="E73" s="3" t="str">
        <f t="shared" si="14"/>
        <v>Joey Devito</v>
      </c>
      <c r="F73" s="3" t="s">
        <v>777</v>
      </c>
      <c r="G73" s="3">
        <v>2</v>
      </c>
      <c r="H73" s="3" t="s">
        <v>762</v>
      </c>
      <c r="I73" s="30">
        <f t="shared" si="16"/>
        <v>2</v>
      </c>
      <c r="J73" s="3" t="s">
        <v>778</v>
      </c>
      <c r="K73" s="3" t="s">
        <v>93</v>
      </c>
      <c r="L73" s="4">
        <v>4</v>
      </c>
      <c r="M73" s="30"/>
      <c r="N73" s="9"/>
      <c r="O73" s="9"/>
      <c r="P73" s="3" t="str">
        <f t="shared" si="17"/>
        <v>Devito, Joseph</v>
      </c>
      <c r="Q73" s="9"/>
      <c r="R73" s="3" t="s">
        <v>525</v>
      </c>
      <c r="S73" s="3">
        <v>6</v>
      </c>
      <c r="T73" t="s">
        <v>494</v>
      </c>
      <c r="U73" t="s">
        <v>495</v>
      </c>
      <c r="V73" t="s">
        <v>496</v>
      </c>
      <c r="W73" t="s">
        <v>497</v>
      </c>
      <c r="X73" s="9"/>
      <c r="Y73" s="3">
        <v>72</v>
      </c>
    </row>
    <row r="74" spans="1:25" ht="14" hidden="1" customHeight="1" x14ac:dyDescent="0.2">
      <c r="A74" s="3" t="str">
        <f t="shared" si="13"/>
        <v>44000-001</v>
      </c>
      <c r="B74" s="3" t="s">
        <v>426</v>
      </c>
      <c r="C74" s="3" t="s">
        <v>798</v>
      </c>
      <c r="D74" s="3">
        <f t="shared" si="12"/>
        <v>7</v>
      </c>
      <c r="E74" s="3" t="str">
        <f t="shared" si="14"/>
        <v>Pablo Enriquez</v>
      </c>
      <c r="F74" s="3" t="str">
        <f t="shared" si="15"/>
        <v>Pablo</v>
      </c>
      <c r="G74" s="3">
        <v>3</v>
      </c>
      <c r="H74" s="3" t="s">
        <v>759</v>
      </c>
      <c r="I74" s="30">
        <f t="shared" si="16"/>
        <v>3</v>
      </c>
      <c r="J74" s="3" t="s">
        <v>793</v>
      </c>
      <c r="K74" s="3" t="s">
        <v>93</v>
      </c>
      <c r="L74" s="4">
        <v>1</v>
      </c>
      <c r="M74" s="30"/>
      <c r="N74" s="9"/>
      <c r="O74" s="9"/>
      <c r="P74" s="3" t="str">
        <f t="shared" si="17"/>
        <v>Enriquez, Pablo</v>
      </c>
      <c r="Q74" s="9"/>
      <c r="R74" s="3" t="s">
        <v>525</v>
      </c>
      <c r="S74" s="3">
        <v>7</v>
      </c>
      <c r="T74" t="s">
        <v>498</v>
      </c>
      <c r="U74" t="s">
        <v>499</v>
      </c>
      <c r="V74" t="s">
        <v>500</v>
      </c>
      <c r="W74" t="s">
        <v>501</v>
      </c>
      <c r="X74" s="9"/>
      <c r="Y74" s="3">
        <v>73</v>
      </c>
    </row>
    <row r="75" spans="1:25" ht="14" hidden="1" customHeight="1" x14ac:dyDescent="0.2">
      <c r="A75" s="3" t="str">
        <f t="shared" si="13"/>
        <v>44000-001</v>
      </c>
      <c r="B75" s="3" t="s">
        <v>426</v>
      </c>
      <c r="D75" s="3">
        <f t="shared" si="12"/>
        <v>8</v>
      </c>
      <c r="E75" s="3" t="str">
        <f t="shared" si="14"/>
        <v>Adam Jaber</v>
      </c>
      <c r="F75" s="3" t="str">
        <f t="shared" si="15"/>
        <v>Adam</v>
      </c>
      <c r="G75" s="3">
        <v>1</v>
      </c>
      <c r="H75" s="3" t="s">
        <v>760</v>
      </c>
      <c r="I75" s="30">
        <f t="shared" si="16"/>
        <v>1</v>
      </c>
      <c r="J75" s="3" t="s">
        <v>775</v>
      </c>
      <c r="K75" s="3" t="s">
        <v>397</v>
      </c>
      <c r="L75" s="4">
        <v>2</v>
      </c>
      <c r="M75" s="30"/>
      <c r="N75" s="9"/>
      <c r="O75" s="9"/>
      <c r="P75" s="3" t="str">
        <f t="shared" si="17"/>
        <v>Jaber, Adam</v>
      </c>
      <c r="Q75" s="9"/>
      <c r="R75" s="3" t="s">
        <v>525</v>
      </c>
      <c r="S75" s="3">
        <v>8</v>
      </c>
      <c r="T75" t="s">
        <v>502</v>
      </c>
      <c r="U75" t="s">
        <v>109</v>
      </c>
      <c r="V75" t="s">
        <v>503</v>
      </c>
      <c r="W75" t="s">
        <v>504</v>
      </c>
      <c r="X75" s="9"/>
      <c r="Y75" s="3">
        <v>74</v>
      </c>
    </row>
    <row r="76" spans="1:25" ht="14" hidden="1" customHeight="1" x14ac:dyDescent="0.2">
      <c r="A76" s="3" t="str">
        <f t="shared" si="13"/>
        <v>44000-001</v>
      </c>
      <c r="B76" s="3" t="s">
        <v>426</v>
      </c>
      <c r="D76" s="3">
        <f t="shared" si="12"/>
        <v>9</v>
      </c>
      <c r="E76" s="3" t="str">
        <f t="shared" si="14"/>
        <v>Jubin Joseph</v>
      </c>
      <c r="F76" s="3" t="str">
        <f t="shared" si="15"/>
        <v>Jubin</v>
      </c>
      <c r="G76" s="3">
        <v>1</v>
      </c>
      <c r="H76" s="3" t="s">
        <v>759</v>
      </c>
      <c r="I76" s="30">
        <f t="shared" si="16"/>
        <v>1</v>
      </c>
      <c r="J76" s="3" t="s">
        <v>775</v>
      </c>
      <c r="L76" s="4">
        <v>3</v>
      </c>
      <c r="M76" s="30"/>
      <c r="N76" s="9"/>
      <c r="O76" s="9"/>
      <c r="P76" s="3" t="str">
        <f t="shared" si="17"/>
        <v>Joseph, Jubin</v>
      </c>
      <c r="Q76" s="9"/>
      <c r="R76" s="3" t="s">
        <v>525</v>
      </c>
      <c r="S76" s="3">
        <v>9</v>
      </c>
      <c r="T76" t="s">
        <v>495</v>
      </c>
      <c r="U76" t="s">
        <v>505</v>
      </c>
      <c r="V76" t="s">
        <v>506</v>
      </c>
      <c r="W76" t="s">
        <v>507</v>
      </c>
      <c r="X76" s="9"/>
      <c r="Y76" s="3">
        <v>75</v>
      </c>
    </row>
    <row r="77" spans="1:25" ht="14" hidden="1" customHeight="1" x14ac:dyDescent="0.2">
      <c r="A77" s="3" t="str">
        <f t="shared" si="13"/>
        <v>44000-001</v>
      </c>
      <c r="B77" s="3" t="s">
        <v>426</v>
      </c>
      <c r="D77" s="3">
        <f t="shared" si="12"/>
        <v>10</v>
      </c>
      <c r="E77" s="3" t="str">
        <f t="shared" si="14"/>
        <v>Chris Jules</v>
      </c>
      <c r="F77" s="3" t="s">
        <v>774</v>
      </c>
      <c r="G77" s="3">
        <v>1</v>
      </c>
      <c r="H77" s="3" t="s">
        <v>764</v>
      </c>
      <c r="I77" s="30">
        <f t="shared" si="16"/>
        <v>1</v>
      </c>
      <c r="J77" s="3" t="s">
        <v>775</v>
      </c>
      <c r="K77" s="3" t="s">
        <v>93</v>
      </c>
      <c r="L77" s="4">
        <v>4</v>
      </c>
      <c r="M77" s="30"/>
      <c r="N77" s="9"/>
      <c r="O77" s="9"/>
      <c r="P77" s="3" t="str">
        <f t="shared" si="17"/>
        <v>Jules, Christopher</v>
      </c>
      <c r="Q77" s="9"/>
      <c r="R77" s="3" t="s">
        <v>525</v>
      </c>
      <c r="S77" s="3">
        <v>10</v>
      </c>
      <c r="T77" t="s">
        <v>508</v>
      </c>
      <c r="U77" t="s">
        <v>509</v>
      </c>
      <c r="V77" t="s">
        <v>510</v>
      </c>
      <c r="W77" t="s">
        <v>511</v>
      </c>
      <c r="X77" s="9"/>
      <c r="Y77" s="3">
        <v>76</v>
      </c>
    </row>
    <row r="78" spans="1:25" ht="14" hidden="1" customHeight="1" x14ac:dyDescent="0.2">
      <c r="A78" s="3" t="str">
        <f t="shared" si="13"/>
        <v>44000-001</v>
      </c>
      <c r="B78" s="3" t="s">
        <v>426</v>
      </c>
      <c r="C78" s="3" t="s">
        <v>799</v>
      </c>
      <c r="D78" s="3">
        <f t="shared" si="12"/>
        <v>11</v>
      </c>
      <c r="E78" s="3" t="str">
        <f t="shared" si="14"/>
        <v>Alex Kaminski</v>
      </c>
      <c r="F78" s="3" t="str">
        <f t="shared" si="15"/>
        <v>Alex</v>
      </c>
      <c r="G78" s="3">
        <v>2</v>
      </c>
      <c r="H78" s="3" t="s">
        <v>765</v>
      </c>
      <c r="I78" s="30">
        <f t="shared" si="16"/>
        <v>2</v>
      </c>
      <c r="J78" s="3" t="s">
        <v>778</v>
      </c>
      <c r="L78" s="4">
        <v>4</v>
      </c>
      <c r="M78" s="30"/>
      <c r="N78" s="9"/>
      <c r="O78" s="9"/>
      <c r="P78" s="3" t="str">
        <f t="shared" si="17"/>
        <v>Kaminski, Alex</v>
      </c>
      <c r="Q78" s="9"/>
      <c r="R78" s="3" t="s">
        <v>525</v>
      </c>
      <c r="S78" s="3">
        <v>11</v>
      </c>
      <c r="T78" t="s">
        <v>512</v>
      </c>
      <c r="U78" t="s">
        <v>311</v>
      </c>
      <c r="V78" t="s">
        <v>513</v>
      </c>
      <c r="W78" t="s">
        <v>514</v>
      </c>
      <c r="X78" s="9"/>
      <c r="Y78" s="3">
        <v>77</v>
      </c>
    </row>
    <row r="79" spans="1:25" ht="14" hidden="1" customHeight="1" x14ac:dyDescent="0.2">
      <c r="A79" s="3" t="str">
        <f t="shared" si="13"/>
        <v>44000-001</v>
      </c>
      <c r="B79" s="3" t="s">
        <v>426</v>
      </c>
      <c r="C79" s="3" t="s">
        <v>799</v>
      </c>
      <c r="D79" s="3">
        <f t="shared" si="12"/>
        <v>12</v>
      </c>
      <c r="E79" s="3" t="str">
        <f t="shared" si="14"/>
        <v>James Mackowiak</v>
      </c>
      <c r="F79" s="3" t="str">
        <f t="shared" si="15"/>
        <v>James</v>
      </c>
      <c r="G79" s="3">
        <v>2</v>
      </c>
      <c r="H79" s="3" t="s">
        <v>759</v>
      </c>
      <c r="I79" s="30">
        <f t="shared" si="16"/>
        <v>2</v>
      </c>
      <c r="J79" s="3" t="s">
        <v>778</v>
      </c>
      <c r="K79" s="3" t="s">
        <v>397</v>
      </c>
      <c r="L79" s="4">
        <v>2</v>
      </c>
      <c r="M79" s="30"/>
      <c r="N79" s="9"/>
      <c r="O79" s="9"/>
      <c r="P79" s="3" t="str">
        <f t="shared" si="17"/>
        <v>Mackowiak, James</v>
      </c>
      <c r="Q79" s="9"/>
      <c r="R79" s="3" t="s">
        <v>525</v>
      </c>
      <c r="S79" s="3">
        <v>12</v>
      </c>
      <c r="T79" t="s">
        <v>515</v>
      </c>
      <c r="U79" t="s">
        <v>427</v>
      </c>
      <c r="V79" t="s">
        <v>516</v>
      </c>
      <c r="W79" t="s">
        <v>517</v>
      </c>
      <c r="X79" s="9"/>
      <c r="Y79" s="3">
        <v>78</v>
      </c>
    </row>
    <row r="80" spans="1:25" ht="14" hidden="1" customHeight="1" x14ac:dyDescent="0.2">
      <c r="A80" s="3" t="str">
        <f t="shared" si="13"/>
        <v>44000-001</v>
      </c>
      <c r="B80" s="3" t="s">
        <v>426</v>
      </c>
      <c r="D80" s="3">
        <f t="shared" si="12"/>
        <v>13</v>
      </c>
      <c r="E80" s="3" t="str">
        <f t="shared" si="14"/>
        <v>Ben Smith</v>
      </c>
      <c r="F80" s="3" t="s">
        <v>794</v>
      </c>
      <c r="G80" s="3">
        <v>3</v>
      </c>
      <c r="H80" s="3" t="s">
        <v>764</v>
      </c>
      <c r="I80" s="30">
        <f t="shared" si="16"/>
        <v>3</v>
      </c>
      <c r="J80" s="3" t="s">
        <v>793</v>
      </c>
      <c r="L80" s="4">
        <v>1</v>
      </c>
      <c r="M80" s="30"/>
      <c r="N80" s="9"/>
      <c r="O80" s="9"/>
      <c r="P80" s="3" t="str">
        <f t="shared" si="17"/>
        <v>Smith, Benjamin</v>
      </c>
      <c r="Q80" s="9"/>
      <c r="R80" s="3" t="s">
        <v>525</v>
      </c>
      <c r="S80" s="3">
        <v>13</v>
      </c>
      <c r="T80" t="s">
        <v>10</v>
      </c>
      <c r="U80" t="s">
        <v>518</v>
      </c>
      <c r="V80" t="s">
        <v>519</v>
      </c>
      <c r="W80" t="s">
        <v>520</v>
      </c>
      <c r="X80" s="9"/>
      <c r="Y80" s="3">
        <v>79</v>
      </c>
    </row>
    <row r="81" spans="1:25" ht="14" hidden="1" customHeight="1" x14ac:dyDescent="0.2">
      <c r="A81" s="3" t="str">
        <f t="shared" si="13"/>
        <v>44000-001</v>
      </c>
      <c r="B81" s="3" t="s">
        <v>426</v>
      </c>
      <c r="D81" s="3">
        <f t="shared" si="12"/>
        <v>14</v>
      </c>
      <c r="E81" s="3" t="str">
        <f t="shared" si="14"/>
        <v>Grover Soans</v>
      </c>
      <c r="F81" s="3" t="str">
        <f t="shared" si="15"/>
        <v>Grover</v>
      </c>
      <c r="G81" s="3">
        <v>1</v>
      </c>
      <c r="H81" s="3" t="s">
        <v>761</v>
      </c>
      <c r="I81" s="30">
        <f t="shared" si="16"/>
        <v>1</v>
      </c>
      <c r="J81" s="3" t="s">
        <v>775</v>
      </c>
      <c r="L81" s="4">
        <v>2</v>
      </c>
      <c r="M81" s="30"/>
      <c r="N81" s="9"/>
      <c r="O81" s="9"/>
      <c r="P81" s="3" t="str">
        <f t="shared" si="17"/>
        <v>Soans, Grover</v>
      </c>
      <c r="Q81" s="9"/>
      <c r="R81" s="3" t="s">
        <v>525</v>
      </c>
      <c r="S81" s="3">
        <v>14</v>
      </c>
      <c r="T81" t="s">
        <v>521</v>
      </c>
      <c r="U81" t="s">
        <v>522</v>
      </c>
      <c r="V81" t="s">
        <v>523</v>
      </c>
      <c r="W81" t="s">
        <v>524</v>
      </c>
      <c r="X81" s="9"/>
      <c r="Y81" s="3">
        <v>80</v>
      </c>
    </row>
    <row r="82" spans="1:25" ht="14" hidden="1" customHeight="1" x14ac:dyDescent="0.2">
      <c r="A82" s="3" t="str">
        <f t="shared" si="13"/>
        <v>49200-001</v>
      </c>
      <c r="B82" s="3" t="s">
        <v>426</v>
      </c>
      <c r="D82" s="3">
        <f t="shared" si="12"/>
        <v>1</v>
      </c>
      <c r="E82" s="3" t="str">
        <f t="shared" si="14"/>
        <v>Brian Feddes</v>
      </c>
      <c r="F82" s="3" t="str">
        <f t="shared" si="15"/>
        <v>Brian</v>
      </c>
      <c r="I82" s="30">
        <f t="shared" si="16"/>
        <v>0</v>
      </c>
      <c r="K82" s="3" t="s">
        <v>93</v>
      </c>
      <c r="L82" s="4">
        <v>3</v>
      </c>
      <c r="M82" s="3" t="s">
        <v>460</v>
      </c>
      <c r="N82" s="9"/>
      <c r="O82" s="9"/>
      <c r="P82" s="3" t="str">
        <f t="shared" si="17"/>
        <v>Feddes, Brian</v>
      </c>
      <c r="Q82" s="9"/>
      <c r="R82" s="3" t="s">
        <v>452</v>
      </c>
      <c r="S82" s="3">
        <v>1</v>
      </c>
      <c r="T82" t="s">
        <v>429</v>
      </c>
      <c r="U82" t="s">
        <v>428</v>
      </c>
      <c r="V82" t="s">
        <v>437</v>
      </c>
      <c r="W82" t="s">
        <v>438</v>
      </c>
      <c r="X82" s="9"/>
      <c r="Y82" s="3">
        <v>81</v>
      </c>
    </row>
    <row r="83" spans="1:25" ht="14" hidden="1" customHeight="1" x14ac:dyDescent="0.2">
      <c r="A83" s="3" t="str">
        <f t="shared" si="13"/>
        <v>49200-001</v>
      </c>
      <c r="B83" s="3" t="s">
        <v>426</v>
      </c>
      <c r="D83" s="3">
        <f t="shared" si="12"/>
        <v>2</v>
      </c>
      <c r="E83" s="3" t="str">
        <f t="shared" si="14"/>
        <v>Steve Feddes</v>
      </c>
      <c r="F83" s="3" t="s">
        <v>779</v>
      </c>
      <c r="I83" s="30">
        <f t="shared" si="16"/>
        <v>0</v>
      </c>
      <c r="K83" s="3" t="s">
        <v>397</v>
      </c>
      <c r="L83" s="4">
        <v>4</v>
      </c>
      <c r="M83" s="3" t="s">
        <v>460</v>
      </c>
      <c r="N83" s="9"/>
      <c r="O83" s="9"/>
      <c r="P83" s="3" t="str">
        <f t="shared" si="17"/>
        <v>Feddes, Stephen</v>
      </c>
      <c r="Q83" s="9"/>
      <c r="R83" s="3" t="s">
        <v>452</v>
      </c>
      <c r="S83" s="3">
        <v>2</v>
      </c>
      <c r="T83" t="s">
        <v>429</v>
      </c>
      <c r="U83" t="s">
        <v>430</v>
      </c>
      <c r="V83" t="s">
        <v>431</v>
      </c>
      <c r="W83" t="s">
        <v>432</v>
      </c>
      <c r="X83" s="9"/>
      <c r="Y83" s="3">
        <v>82</v>
      </c>
    </row>
    <row r="84" spans="1:25" ht="14" hidden="1" customHeight="1" x14ac:dyDescent="0.2">
      <c r="A84" s="3" t="str">
        <f t="shared" si="13"/>
        <v>49200-001</v>
      </c>
      <c r="B84" s="3" t="s">
        <v>426</v>
      </c>
      <c r="D84" s="3">
        <f t="shared" si="12"/>
        <v>3</v>
      </c>
      <c r="E84" s="3" t="str">
        <f t="shared" si="14"/>
        <v>Katherine Groppe</v>
      </c>
      <c r="F84" s="3" t="str">
        <f t="shared" si="15"/>
        <v>Katherine</v>
      </c>
      <c r="I84" s="30">
        <f t="shared" si="16"/>
        <v>0</v>
      </c>
      <c r="L84" s="4">
        <v>5</v>
      </c>
      <c r="M84" s="3" t="s">
        <v>461</v>
      </c>
      <c r="N84" s="9"/>
      <c r="O84" s="3" t="s">
        <v>800</v>
      </c>
      <c r="P84" s="3" t="str">
        <f t="shared" si="17"/>
        <v>Groppe, Katherine</v>
      </c>
      <c r="Q84" s="9"/>
      <c r="R84" s="3" t="s">
        <v>452</v>
      </c>
      <c r="S84" s="3">
        <v>3</v>
      </c>
      <c r="T84" t="s">
        <v>439</v>
      </c>
      <c r="U84" t="s">
        <v>440</v>
      </c>
      <c r="V84" t="s">
        <v>441</v>
      </c>
      <c r="W84" t="s">
        <v>442</v>
      </c>
      <c r="X84" s="9"/>
      <c r="Y84" s="3">
        <v>83</v>
      </c>
    </row>
    <row r="85" spans="1:25" ht="14" hidden="1" customHeight="1" x14ac:dyDescent="0.2">
      <c r="A85" s="3" t="str">
        <f t="shared" si="13"/>
        <v>49200-001</v>
      </c>
      <c r="B85" s="3" t="s">
        <v>426</v>
      </c>
      <c r="D85" s="3">
        <f t="shared" si="12"/>
        <v>4</v>
      </c>
      <c r="E85" s="3" t="str">
        <f t="shared" si="14"/>
        <v>Collin Koldoff</v>
      </c>
      <c r="F85" s="3" t="str">
        <f t="shared" si="15"/>
        <v>Collin</v>
      </c>
      <c r="I85" s="30">
        <f t="shared" si="16"/>
        <v>0</v>
      </c>
      <c r="L85" s="4">
        <v>6</v>
      </c>
      <c r="M85" s="3" t="s">
        <v>461</v>
      </c>
      <c r="N85" s="9"/>
      <c r="O85" s="3" t="s">
        <v>800</v>
      </c>
      <c r="P85" s="3" t="str">
        <f t="shared" si="17"/>
        <v>Koldoff, Collin</v>
      </c>
      <c r="Q85" s="9"/>
      <c r="R85" s="3" t="s">
        <v>452</v>
      </c>
      <c r="S85" s="3">
        <v>4</v>
      </c>
      <c r="T85" t="s">
        <v>443</v>
      </c>
      <c r="U85" t="s">
        <v>352</v>
      </c>
      <c r="V85" t="s">
        <v>444</v>
      </c>
      <c r="W85" t="s">
        <v>445</v>
      </c>
      <c r="X85" s="9"/>
      <c r="Y85" s="3">
        <v>84</v>
      </c>
    </row>
    <row r="86" spans="1:25" ht="14" hidden="1" customHeight="1" x14ac:dyDescent="0.2">
      <c r="A86" s="3" t="str">
        <f t="shared" si="13"/>
        <v>49200-001</v>
      </c>
      <c r="B86" s="3" t="s">
        <v>426</v>
      </c>
      <c r="D86" s="3">
        <f t="shared" si="12"/>
        <v>5</v>
      </c>
      <c r="E86" s="3" t="str">
        <f t="shared" si="14"/>
        <v>Ryan Leiteritz</v>
      </c>
      <c r="F86" s="3" t="str">
        <f t="shared" si="15"/>
        <v>Ryan</v>
      </c>
      <c r="I86" s="30">
        <f t="shared" si="16"/>
        <v>0</v>
      </c>
      <c r="L86" s="4">
        <v>1</v>
      </c>
      <c r="M86" s="3" t="s">
        <v>461</v>
      </c>
      <c r="N86" s="9"/>
      <c r="O86" s="3" t="s">
        <v>800</v>
      </c>
      <c r="P86" s="3" t="str">
        <f t="shared" si="17"/>
        <v>Leiteritz, Ryan</v>
      </c>
      <c r="Q86" s="9"/>
      <c r="R86" s="3" t="s">
        <v>452</v>
      </c>
      <c r="S86" s="3">
        <v>5</v>
      </c>
      <c r="T86" t="s">
        <v>462</v>
      </c>
      <c r="U86" t="s">
        <v>175</v>
      </c>
      <c r="V86" t="s">
        <v>463</v>
      </c>
      <c r="W86" t="s">
        <v>464</v>
      </c>
      <c r="X86" s="9"/>
      <c r="Y86" s="3">
        <v>85</v>
      </c>
    </row>
    <row r="87" spans="1:25" ht="14" hidden="1" customHeight="1" x14ac:dyDescent="0.2">
      <c r="A87" s="3" t="str">
        <f t="shared" si="13"/>
        <v>49200-001</v>
      </c>
      <c r="B87" s="3" t="s">
        <v>426</v>
      </c>
      <c r="D87" s="3">
        <f t="shared" si="12"/>
        <v>6</v>
      </c>
      <c r="E87" s="3" t="str">
        <f t="shared" si="14"/>
        <v>Jose Montes De Oca Morfin</v>
      </c>
      <c r="F87" s="3" t="str">
        <f t="shared" si="15"/>
        <v>Jose</v>
      </c>
      <c r="I87" s="30">
        <f t="shared" si="16"/>
        <v>0</v>
      </c>
      <c r="L87" s="4">
        <v>2</v>
      </c>
      <c r="M87" s="30" t="s">
        <v>451</v>
      </c>
      <c r="N87" s="9"/>
      <c r="O87" s="9"/>
      <c r="P87" s="3" t="str">
        <f t="shared" si="17"/>
        <v>Montes De Oca Morfin, Jose</v>
      </c>
      <c r="Q87" s="9"/>
      <c r="R87" s="3" t="s">
        <v>452</v>
      </c>
      <c r="S87" s="3">
        <v>6</v>
      </c>
      <c r="T87" t="s">
        <v>453</v>
      </c>
      <c r="U87" t="s">
        <v>450</v>
      </c>
      <c r="V87" t="s">
        <v>454</v>
      </c>
      <c r="W87" t="s">
        <v>455</v>
      </c>
      <c r="X87" s="9"/>
      <c r="Y87" s="3">
        <v>86</v>
      </c>
    </row>
    <row r="88" spans="1:25" ht="14" hidden="1" customHeight="1" x14ac:dyDescent="0.2">
      <c r="A88" s="3" t="str">
        <f t="shared" si="13"/>
        <v>49200-001</v>
      </c>
      <c r="B88" s="3" t="s">
        <v>426</v>
      </c>
      <c r="D88" s="3">
        <f t="shared" si="12"/>
        <v>7</v>
      </c>
      <c r="E88" s="3" t="str">
        <f t="shared" si="14"/>
        <v>Justina Piwoni</v>
      </c>
      <c r="F88" s="3" t="str">
        <f t="shared" si="15"/>
        <v>Justina</v>
      </c>
      <c r="I88" s="30">
        <f t="shared" si="16"/>
        <v>0</v>
      </c>
      <c r="L88" s="4">
        <v>3</v>
      </c>
      <c r="M88" s="3" t="s">
        <v>461</v>
      </c>
      <c r="N88" s="9"/>
      <c r="O88" s="3" t="s">
        <v>800</v>
      </c>
      <c r="P88" s="3" t="str">
        <f t="shared" si="17"/>
        <v>Piwoni, Justina</v>
      </c>
      <c r="Q88" s="9"/>
      <c r="R88" s="3" t="s">
        <v>452</v>
      </c>
      <c r="S88" s="3">
        <v>7</v>
      </c>
      <c r="T88" t="s">
        <v>446</v>
      </c>
      <c r="U88" t="s">
        <v>447</v>
      </c>
      <c r="V88" t="s">
        <v>448</v>
      </c>
      <c r="W88" t="s">
        <v>449</v>
      </c>
      <c r="X88" s="9"/>
      <c r="Y88" s="3">
        <v>87</v>
      </c>
    </row>
    <row r="89" spans="1:25" ht="14" hidden="1" customHeight="1" x14ac:dyDescent="0.2">
      <c r="A89" s="3" t="str">
        <f t="shared" si="13"/>
        <v>49200-001</v>
      </c>
      <c r="B89" s="3" t="s">
        <v>426</v>
      </c>
      <c r="D89" s="3">
        <f t="shared" si="12"/>
        <v>8</v>
      </c>
      <c r="E89" s="3" t="str">
        <f t="shared" si="14"/>
        <v>Matthew Senese</v>
      </c>
      <c r="F89" s="3" t="str">
        <f t="shared" si="15"/>
        <v>Matthew</v>
      </c>
      <c r="I89" s="30">
        <f t="shared" si="16"/>
        <v>0</v>
      </c>
      <c r="K89" s="3" t="s">
        <v>93</v>
      </c>
      <c r="L89" s="4">
        <v>4</v>
      </c>
      <c r="M89" s="30" t="s">
        <v>451</v>
      </c>
      <c r="N89" s="9"/>
      <c r="O89" s="9"/>
      <c r="P89" s="3" t="str">
        <f t="shared" si="17"/>
        <v>Senese, Matthew</v>
      </c>
      <c r="Q89" s="9"/>
      <c r="R89" s="3" t="s">
        <v>452</v>
      </c>
      <c r="S89" s="3">
        <v>8</v>
      </c>
      <c r="T89" t="s">
        <v>456</v>
      </c>
      <c r="U89" t="s">
        <v>152</v>
      </c>
      <c r="V89" t="s">
        <v>457</v>
      </c>
      <c r="W89" t="s">
        <v>458</v>
      </c>
      <c r="X89" s="9"/>
      <c r="Y89" s="3">
        <v>88</v>
      </c>
    </row>
    <row r="90" spans="1:25" ht="14" hidden="1" customHeight="1" x14ac:dyDescent="0.2">
      <c r="A90" s="3" t="str">
        <f t="shared" si="13"/>
        <v>49200-001</v>
      </c>
      <c r="B90" s="3" t="s">
        <v>426</v>
      </c>
      <c r="D90" s="3">
        <f t="shared" si="12"/>
        <v>9</v>
      </c>
      <c r="E90" s="3" t="str">
        <f t="shared" si="14"/>
        <v>Jahi Stewart</v>
      </c>
      <c r="F90" s="3" t="str">
        <f t="shared" si="15"/>
        <v>Jahi</v>
      </c>
      <c r="I90" s="30">
        <f t="shared" si="16"/>
        <v>0</v>
      </c>
      <c r="L90" s="4">
        <v>5</v>
      </c>
      <c r="M90" s="30" t="s">
        <v>451</v>
      </c>
      <c r="N90" s="9"/>
      <c r="O90" s="9"/>
      <c r="P90" s="3" t="str">
        <f t="shared" si="17"/>
        <v>Stewart, Jahi</v>
      </c>
      <c r="Q90" s="9"/>
      <c r="R90" s="3" t="s">
        <v>452</v>
      </c>
      <c r="S90" s="3">
        <v>9</v>
      </c>
      <c r="T90" t="s">
        <v>465</v>
      </c>
      <c r="U90" t="s">
        <v>466</v>
      </c>
      <c r="V90" t="s">
        <v>467</v>
      </c>
      <c r="W90" t="s">
        <v>468</v>
      </c>
      <c r="X90" s="9"/>
      <c r="Y90" s="3">
        <v>89</v>
      </c>
    </row>
    <row r="91" spans="1:25" ht="14" hidden="1" customHeight="1" x14ac:dyDescent="0.2">
      <c r="A91" s="3" t="str">
        <f t="shared" ref="A91" si="18">RIGHT(R91,9)</f>
        <v>49200-001</v>
      </c>
      <c r="B91" s="3" t="s">
        <v>426</v>
      </c>
      <c r="D91" s="3">
        <f t="shared" ref="D91" si="19">S91</f>
        <v>0</v>
      </c>
      <c r="E91" s="3" t="str">
        <f t="shared" ref="E91" si="20">CONCATENATE(F91," ",T91)</f>
        <v>Julie Dosher</v>
      </c>
      <c r="F91" s="3" t="str">
        <f t="shared" ref="F91" si="21">U91</f>
        <v>Julie</v>
      </c>
      <c r="L91" s="4">
        <v>3</v>
      </c>
      <c r="M91" s="30" t="s">
        <v>451</v>
      </c>
      <c r="N91" s="9"/>
      <c r="O91" s="9"/>
      <c r="P91" s="3" t="str">
        <f t="shared" si="17"/>
        <v>Dosher, Julie</v>
      </c>
      <c r="Q91" s="9"/>
      <c r="R91" s="3" t="s">
        <v>452</v>
      </c>
      <c r="T91" t="s">
        <v>433</v>
      </c>
      <c r="U91" t="s">
        <v>434</v>
      </c>
      <c r="V91" t="s">
        <v>435</v>
      </c>
      <c r="W91" t="s">
        <v>436</v>
      </c>
      <c r="X91" s="9"/>
    </row>
    <row r="92" spans="1:25" ht="14" hidden="1" customHeight="1" x14ac:dyDescent="0.2">
      <c r="A92" s="3" t="str">
        <f t="shared" si="13"/>
        <v>49200-001</v>
      </c>
      <c r="B92" s="3" t="s">
        <v>426</v>
      </c>
      <c r="D92" s="3">
        <f t="shared" si="12"/>
        <v>10</v>
      </c>
      <c r="E92" s="3" t="str">
        <f t="shared" si="14"/>
        <v>Tyler Zenisek</v>
      </c>
      <c r="F92" s="3" t="str">
        <f t="shared" si="15"/>
        <v>Tyler</v>
      </c>
      <c r="I92" s="30">
        <f t="shared" si="16"/>
        <v>0</v>
      </c>
      <c r="L92" s="4">
        <v>6</v>
      </c>
      <c r="M92" s="30" t="s">
        <v>451</v>
      </c>
      <c r="N92" s="9"/>
      <c r="O92" s="9"/>
      <c r="P92" s="3" t="str">
        <f t="shared" si="17"/>
        <v>Zenisek, Tyler</v>
      </c>
      <c r="Q92" s="9"/>
      <c r="R92" s="3" t="s">
        <v>452</v>
      </c>
      <c r="S92" s="3">
        <v>10</v>
      </c>
      <c r="T92" t="s">
        <v>469</v>
      </c>
      <c r="U92" t="s">
        <v>470</v>
      </c>
      <c r="V92" t="s">
        <v>471</v>
      </c>
      <c r="W92" t="s">
        <v>472</v>
      </c>
      <c r="X92" s="9"/>
      <c r="Y92" s="3">
        <v>90</v>
      </c>
    </row>
    <row r="93" spans="1:25" ht="14" hidden="1" customHeight="1" x14ac:dyDescent="0.2">
      <c r="A93" s="3" t="str">
        <f t="shared" si="13"/>
        <v>49200-001</v>
      </c>
      <c r="D93" s="3">
        <f t="shared" si="12"/>
        <v>11</v>
      </c>
      <c r="E93" s="3" t="str">
        <f t="shared" si="14"/>
        <v>Julie Dosher</v>
      </c>
      <c r="F93" s="3" t="str">
        <f t="shared" si="15"/>
        <v>Julie</v>
      </c>
      <c r="K93" s="3" t="s">
        <v>397</v>
      </c>
      <c r="M93" s="30" t="s">
        <v>451</v>
      </c>
      <c r="O93" s="3"/>
      <c r="P93" s="3" t="str">
        <f t="shared" si="17"/>
        <v>Dosher, Julie</v>
      </c>
      <c r="R93" s="3" t="s">
        <v>452</v>
      </c>
      <c r="S93" s="3">
        <v>11</v>
      </c>
      <c r="T93" s="3" t="s">
        <v>433</v>
      </c>
      <c r="U93" s="3" t="s">
        <v>434</v>
      </c>
    </row>
    <row r="94" spans="1:25" ht="14" hidden="1" customHeight="1" x14ac:dyDescent="0.2">
      <c r="O94" s="3"/>
    </row>
    <row r="95" spans="1:25" ht="14" hidden="1" customHeight="1" x14ac:dyDescent="0.2">
      <c r="O95" s="3"/>
    </row>
    <row r="96" spans="1:25" ht="14" hidden="1" customHeight="1" x14ac:dyDescent="0.2">
      <c r="O96" s="3"/>
    </row>
    <row r="97" spans="15:15" ht="14" hidden="1" customHeight="1" x14ac:dyDescent="0.2">
      <c r="O97" s="3"/>
    </row>
    <row r="98" spans="15:15" ht="14" hidden="1" customHeight="1" x14ac:dyDescent="0.2">
      <c r="O98" s="3"/>
    </row>
  </sheetData>
  <autoFilter ref="A1:AF98" xr:uid="{CE28DC9C-F631-D34D-9B23-3E25E0C6FE7B}">
    <filterColumn colId="0">
      <filters>
        <filter val="20000-002"/>
        <filter val="20000-003"/>
      </filters>
    </filterColumn>
    <filterColumn colId="1">
      <filters>
        <filter val="Active"/>
      </filters>
    </filterColumn>
  </autoFilter>
  <sortState xmlns:xlrd2="http://schemas.microsoft.com/office/spreadsheetml/2017/richdata2" ref="A2:AQ99">
    <sortCondition ref="A2:A99"/>
    <sortCondition ref="P2:P99"/>
  </sortState>
  <phoneticPr fontId="18" type="noConversion"/>
  <pageMargins left="0.25" right="0.25"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fa-21</vt:lpstr>
      <vt:lpstr>Sheet2</vt:lpstr>
      <vt:lpstr>Sheet1</vt:lpstr>
      <vt:lpstr>sp-21-main</vt:lpstr>
      <vt:lpstr>sp-21-dropped</vt:lpstr>
      <vt:lpstr>'fa-21'!Print_Area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2023-11-15T19:58:47Z</cp:lastPrinted>
  <dcterms:created xsi:type="dcterms:W3CDTF">2020-08-25T21:00:21Z</dcterms:created>
  <dcterms:modified xsi:type="dcterms:W3CDTF">2023-12-02T23:46:23Z</dcterms:modified>
</cp:coreProperties>
</file>