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<sst xmlns="http://schemas.openxmlformats.org/spreadsheetml/2006/main" count="83" uniqueCount="52">
  <si>
    <t xml:space="preserve">ABRSM Examinations</t>
  </si>
  <si>
    <t xml:space="preserve">Student Name</t>
  </si>
  <si>
    <t xml:space="preserve">Instrument</t>
  </si>
  <si>
    <t xml:space="preserve">Grade</t>
  </si>
  <si>
    <t xml:space="preserve">Centre</t>
  </si>
  <si>
    <t xml:space="preserve">Date</t>
  </si>
  <si>
    <t xml:space="preserve">Time</t>
  </si>
  <si>
    <t xml:space="preserve">Lilly R Bennett</t>
  </si>
  <si>
    <t xml:space="preserve">French Horn</t>
  </si>
  <si>
    <t xml:space="preserve">York</t>
  </si>
  <si>
    <t xml:space="preserve">Exam Centre</t>
  </si>
  <si>
    <t xml:space="preserve">Bristol</t>
  </si>
  <si>
    <t xml:space="preserve">Edinburgh</t>
  </si>
  <si>
    <t xml:space="preserve">London</t>
  </si>
  <si>
    <t xml:space="preserve">Manchester</t>
  </si>
  <si>
    <t xml:space="preserve">Oxford</t>
  </si>
  <si>
    <t xml:space="preserve">Richard F Pierce-Hall</t>
  </si>
  <si>
    <t xml:space="preserve">Piano</t>
  </si>
  <si>
    <t xml:space="preserve">Simon T Brent</t>
  </si>
  <si>
    <t xml:space="preserve">Violin</t>
  </si>
  <si>
    <t xml:space="preserve">Helen P Brown</t>
  </si>
  <si>
    <t xml:space="preserve">Clarinet</t>
  </si>
  <si>
    <t xml:space="preserve">David S Brown</t>
  </si>
  <si>
    <t xml:space="preserve">Flute</t>
  </si>
  <si>
    <t xml:space="preserve">James T Smythe</t>
  </si>
  <si>
    <t xml:space="preserve">Georgia L Gough</t>
  </si>
  <si>
    <t xml:space="preserve">Saxophone</t>
  </si>
  <si>
    <t xml:space="preserve">Lilly G Bennett</t>
  </si>
  <si>
    <t xml:space="preserve">Richard Y Taylor</t>
  </si>
  <si>
    <t xml:space="preserve">Simon D Smith</t>
  </si>
  <si>
    <t xml:space="preserve">Helen W Bennett</t>
  </si>
  <si>
    <t xml:space="preserve">Emily T Williams</t>
  </si>
  <si>
    <t xml:space="preserve">Cello</t>
  </si>
  <si>
    <t xml:space="preserve">Petunia LL Harper-Whitely</t>
  </si>
  <si>
    <t xml:space="preserve">Harp</t>
  </si>
  <si>
    <t xml:space="preserve">Gregory H Jones</t>
  </si>
  <si>
    <t xml:space="preserve">Trumpet</t>
  </si>
  <si>
    <t xml:space="preserve">William F Taylor</t>
  </si>
  <si>
    <t xml:space="preserve">Drums</t>
  </si>
  <si>
    <t xml:space="preserve">Aaron P King</t>
  </si>
  <si>
    <t xml:space="preserve">Tuba</t>
  </si>
  <si>
    <t xml:space="preserve">David T Lovatt</t>
  </si>
  <si>
    <t xml:space="preserve">Phillip J Winters</t>
  </si>
  <si>
    <t xml:space="preserve">Fenella B Winters</t>
  </si>
  <si>
    <t xml:space="preserve">Timothy K Caruthers</t>
  </si>
  <si>
    <t xml:space="preserve">Pupil Name:</t>
  </si>
  <si>
    <t xml:space="preserve">&lt;--- Change Name Here</t>
  </si>
  <si>
    <t xml:space="preserve">Instrument:</t>
  </si>
  <si>
    <t xml:space="preserve">Grade:</t>
  </si>
  <si>
    <t xml:space="preserve">Centre:</t>
  </si>
  <si>
    <t xml:space="preserve">Date:</t>
  </si>
  <si>
    <t xml:space="preserve">Time: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</si>
</sst>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6"/>
      <color rgb="FFFF000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8"/>
      <color theme="1"/>
      <name val="Calibri"/>
      <family val="2"/>
      <charset val="1"/>
    </font>
    <font>
      <i val="true"/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5" tint="0.7999"/>
        <bgColor rgb="FFFFF2CC"/>
      </patternFill>
    </fill>
    <fill>
      <patternFill patternType="solid">
        <fgColor theme="9" tint="0.7999"/>
        <bgColor rgb="FFFBE5D6"/>
      </patternFill>
    </fill>
    <fill>
      <patternFill patternType="solid">
        <fgColor theme="7" tint="0.7999"/>
        <bgColor rgb="FFFBE5D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E2F0D9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BE5D6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ExamDates" displayName="ExamDates" ref="H4:N5" headerRowCount="1" totalsRowCount="0" totalsRowShown="0">
  <tableColumns count="7">
    <tableColumn id="1" name="Exam Centre"/>
    <tableColumn id="2" name="Bristol"/>
    <tableColumn id="3" name="Edinburgh"/>
    <tableColumn id="4" name="London"/>
    <tableColumn id="5" name="Manchester"/>
    <tableColumn id="6" name="Oxford"/>
    <tableColumn id="7" name="York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27.41"/>
    <col collapsed="false" customWidth="true" hidden="false" outlineLevel="0" max="2" min="2" style="0" width="14.19"/>
    <col collapsed="false" customWidth="true" hidden="false" outlineLevel="0" max="3" min="3" style="1" width="9.21"/>
    <col collapsed="false" customWidth="true" hidden="false" outlineLevel="0" max="4" min="4" style="1" width="10.66"/>
    <col collapsed="false" customWidth="true" hidden="false" outlineLevel="0" max="5" min="5" style="1" width="10.33"/>
    <col collapsed="false" customWidth="true" hidden="false" outlineLevel="0" max="6" min="6" style="1" width="9.21"/>
    <col collapsed="false" customWidth="true" hidden="false" outlineLevel="0" max="7" min="7" style="0" width="3"/>
    <col collapsed="false" customWidth="true" hidden="false" outlineLevel="0" max="8" min="8" style="0" width="9.11"/>
    <col collapsed="false" customWidth="true" hidden="false" outlineLevel="0" max="11" min="9" style="0" width="8.77"/>
    <col collapsed="false" customWidth="true" hidden="false" outlineLevel="0" max="12" min="12" style="0" width="8.88"/>
    <col collapsed="false" customWidth="true" hidden="false" outlineLevel="0" max="14" min="13" style="0" width="8.77"/>
  </cols>
  <sheetData>
    <row r="1" customFormat="false" ht="19.7" hidden="false" customHeight="false" outlineLevel="0" collapsed="false">
      <c r="A1" s="2" t="s">
        <v>0</v>
      </c>
    </row>
    <row r="3" customFormat="false" ht="14.25" hidden="false" customHeight="false" outlineLevel="0" collapsed="false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customFormat="false" ht="14.25" hidden="false" customHeight="false" outlineLevel="0" collapsed="false">
      <c r="A4" s="5" t="s">
        <v>7</v>
      </c>
      <c r="B4" s="5" t="s">
        <v>8</v>
      </c>
      <c r="C4" s="6" t="n">
        <v>6</v>
      </c>
      <c r="D4" s="6" t="s">
        <v>9</v>
      </c>
      <c r="E4" s="7" t="n">
        <f aca="false">HLOOKUP(D4,ExamDates,2)</f>
        <v>45086</v>
      </c>
      <c r="F4" s="8" t="n">
        <v>0.4375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9" t="s">
        <v>15</v>
      </c>
      <c r="N4" s="9" t="s">
        <v>9</v>
      </c>
    </row>
    <row r="5" customFormat="false" ht="14.25" hidden="false" customHeight="false" outlineLevel="0" collapsed="false">
      <c r="A5" s="5" t="s">
        <v>16</v>
      </c>
      <c r="B5" s="5" t="s">
        <v>17</v>
      </c>
      <c r="C5" s="6" t="n">
        <v>2</v>
      </c>
      <c r="D5" s="6" t="s">
        <v>13</v>
      </c>
      <c r="E5" s="7" t="n">
        <f aca="false">HLOOKUP(D5,ExamDates,2)</f>
        <v>45092</v>
      </c>
      <c r="F5" s="8" t="n">
        <v>0.416666666666667</v>
      </c>
      <c r="H5" s="9" t="s">
        <v>5</v>
      </c>
      <c r="I5" s="10" t="n">
        <v>45090</v>
      </c>
      <c r="J5" s="10" t="n">
        <v>45083</v>
      </c>
      <c r="K5" s="10" t="n">
        <v>45092</v>
      </c>
      <c r="L5" s="10" t="n">
        <v>45088</v>
      </c>
      <c r="M5" s="10" t="n">
        <v>45091</v>
      </c>
      <c r="N5" s="10" t="n">
        <v>45086</v>
      </c>
    </row>
    <row r="6" customFormat="false" ht="14.25" hidden="false" customHeight="false" outlineLevel="0" collapsed="false">
      <c r="A6" s="5" t="s">
        <v>18</v>
      </c>
      <c r="B6" s="5" t="s">
        <v>19</v>
      </c>
      <c r="C6" s="6" t="n">
        <v>2</v>
      </c>
      <c r="D6" s="6" t="s">
        <v>14</v>
      </c>
      <c r="E6" s="7" t="n">
        <f aca="false">HLOOKUP(D6,ExamDates,2)</f>
        <v>45088</v>
      </c>
      <c r="F6" s="8" t="n">
        <v>0.583333333333333</v>
      </c>
    </row>
    <row r="7" customFormat="false" ht="14.25" hidden="false" customHeight="false" outlineLevel="0" collapsed="false">
      <c r="A7" s="5" t="s">
        <v>20</v>
      </c>
      <c r="B7" s="5" t="s">
        <v>21</v>
      </c>
      <c r="C7" s="6" t="n">
        <v>3</v>
      </c>
      <c r="D7" s="6" t="s">
        <v>13</v>
      </c>
      <c r="E7" s="7" t="n">
        <f aca="false">HLOOKUP(D7,ExamDates,2)</f>
        <v>45092</v>
      </c>
      <c r="F7" s="8" t="n">
        <v>0.4375</v>
      </c>
    </row>
    <row r="8" customFormat="false" ht="14.25" hidden="false" customHeight="false" outlineLevel="0" collapsed="false">
      <c r="A8" s="5" t="s">
        <v>22</v>
      </c>
      <c r="B8" s="5" t="s">
        <v>23</v>
      </c>
      <c r="C8" s="6" t="n">
        <v>5</v>
      </c>
      <c r="D8" s="6" t="s">
        <v>11</v>
      </c>
      <c r="E8" s="7" t="n">
        <f aca="false">HLOOKUP(D8,ExamDates,2)</f>
        <v>45090</v>
      </c>
      <c r="F8" s="8" t="n">
        <v>0.416666666666667</v>
      </c>
    </row>
    <row r="9" customFormat="false" ht="14.25" hidden="false" customHeight="false" outlineLevel="0" collapsed="false">
      <c r="A9" s="5" t="s">
        <v>24</v>
      </c>
      <c r="B9" s="5" t="s">
        <v>17</v>
      </c>
      <c r="C9" s="6" t="n">
        <v>7</v>
      </c>
      <c r="D9" s="6" t="s">
        <v>15</v>
      </c>
      <c r="E9" s="7" t="n">
        <f aca="false">HLOOKUP(D9,ExamDates,2)</f>
        <v>45091</v>
      </c>
      <c r="F9" s="8" t="n">
        <v>0.458333333333333</v>
      </c>
    </row>
    <row r="10" customFormat="false" ht="14.25" hidden="false" customHeight="false" outlineLevel="0" collapsed="false">
      <c r="A10" s="5" t="s">
        <v>25</v>
      </c>
      <c r="B10" s="5" t="s">
        <v>26</v>
      </c>
      <c r="C10" s="6" t="n">
        <v>8</v>
      </c>
      <c r="D10" s="6" t="s">
        <v>9</v>
      </c>
      <c r="E10" s="7" t="n">
        <f aca="false">HLOOKUP(D10,ExamDates,2)</f>
        <v>45086</v>
      </c>
      <c r="F10" s="8" t="n">
        <v>0.479166666666667</v>
      </c>
    </row>
    <row r="11" customFormat="false" ht="14.25" hidden="false" customHeight="false" outlineLevel="0" collapsed="false">
      <c r="A11" s="5" t="s">
        <v>27</v>
      </c>
      <c r="B11" s="5" t="s">
        <v>8</v>
      </c>
      <c r="C11" s="6" t="n">
        <v>1</v>
      </c>
      <c r="D11" s="6" t="s">
        <v>13</v>
      </c>
      <c r="E11" s="7" t="n">
        <f aca="false">HLOOKUP(D11,ExamDates,2)</f>
        <v>45092</v>
      </c>
      <c r="F11" s="8" t="n">
        <v>0.479166666666667</v>
      </c>
    </row>
    <row r="12" customFormat="false" ht="14.25" hidden="false" customHeight="false" outlineLevel="0" collapsed="false">
      <c r="A12" s="5" t="s">
        <v>28</v>
      </c>
      <c r="B12" s="5" t="s">
        <v>17</v>
      </c>
      <c r="C12" s="6" t="n">
        <v>4</v>
      </c>
      <c r="D12" s="6" t="s">
        <v>13</v>
      </c>
      <c r="E12" s="7" t="n">
        <f aca="false">HLOOKUP(D12,ExamDates,2)</f>
        <v>45092</v>
      </c>
      <c r="F12" s="8" t="n">
        <v>0.520833333333333</v>
      </c>
    </row>
    <row r="13" customFormat="false" ht="14.25" hidden="false" customHeight="false" outlineLevel="0" collapsed="false">
      <c r="A13" s="5" t="s">
        <v>29</v>
      </c>
      <c r="B13" s="5" t="s">
        <v>19</v>
      </c>
      <c r="C13" s="6" t="n">
        <v>5</v>
      </c>
      <c r="D13" s="6" t="s">
        <v>12</v>
      </c>
      <c r="E13" s="7" t="n">
        <f aca="false">HLOOKUP(D13,ExamDates,2)</f>
        <v>45083</v>
      </c>
      <c r="F13" s="8" t="n">
        <v>0.583333333333333</v>
      </c>
    </row>
    <row r="14" customFormat="false" ht="14.25" hidden="false" customHeight="false" outlineLevel="0" collapsed="false">
      <c r="A14" s="5" t="s">
        <v>30</v>
      </c>
      <c r="B14" s="5" t="s">
        <v>23</v>
      </c>
      <c r="C14" s="6" t="n">
        <v>6</v>
      </c>
      <c r="D14" s="6" t="s">
        <v>11</v>
      </c>
      <c r="E14" s="7" t="n">
        <f aca="false">HLOOKUP(D14,ExamDates,2)</f>
        <v>45090</v>
      </c>
      <c r="F14" s="8" t="n">
        <v>0.444444444444444</v>
      </c>
    </row>
    <row r="15" customFormat="false" ht="14.25" hidden="false" customHeight="false" outlineLevel="0" collapsed="false">
      <c r="A15" s="5" t="s">
        <v>31</v>
      </c>
      <c r="B15" s="5" t="s">
        <v>32</v>
      </c>
      <c r="C15" s="6" t="n">
        <v>2</v>
      </c>
      <c r="D15" s="6" t="s">
        <v>15</v>
      </c>
      <c r="E15" s="7" t="n">
        <f aca="false">HLOOKUP(D15,ExamDates,2)</f>
        <v>45091</v>
      </c>
      <c r="F15" s="8" t="n">
        <v>0.5</v>
      </c>
    </row>
    <row r="16" customFormat="false" ht="14.25" hidden="false" customHeight="false" outlineLevel="0" collapsed="false">
      <c r="A16" s="5" t="s">
        <v>33</v>
      </c>
      <c r="B16" s="5" t="s">
        <v>34</v>
      </c>
      <c r="C16" s="6" t="n">
        <v>6</v>
      </c>
      <c r="D16" s="6" t="s">
        <v>15</v>
      </c>
      <c r="E16" s="7" t="n">
        <f aca="false">HLOOKUP(D16,ExamDates,2)</f>
        <v>45091</v>
      </c>
      <c r="F16" s="8" t="n">
        <v>0.604166666666667</v>
      </c>
    </row>
    <row r="17" customFormat="false" ht="14.25" hidden="false" customHeight="false" outlineLevel="0" collapsed="false">
      <c r="A17" s="5" t="s">
        <v>35</v>
      </c>
      <c r="B17" s="5" t="s">
        <v>36</v>
      </c>
      <c r="C17" s="6" t="n">
        <v>4</v>
      </c>
      <c r="D17" s="6" t="s">
        <v>12</v>
      </c>
      <c r="E17" s="7" t="n">
        <f aca="false">HLOOKUP(D17,ExamDates,2)</f>
        <v>45083</v>
      </c>
      <c r="F17" s="8" t="n">
        <v>0.611111111111111</v>
      </c>
    </row>
    <row r="18" customFormat="false" ht="14.25" hidden="false" customHeight="false" outlineLevel="0" collapsed="false">
      <c r="A18" s="5" t="s">
        <v>37</v>
      </c>
      <c r="B18" s="5" t="s">
        <v>38</v>
      </c>
      <c r="C18" s="6" t="n">
        <v>6</v>
      </c>
      <c r="D18" s="6" t="s">
        <v>9</v>
      </c>
      <c r="E18" s="7" t="n">
        <f aca="false">HLOOKUP(D18,ExamDates,2)</f>
        <v>45086</v>
      </c>
      <c r="F18" s="8" t="n">
        <v>0.583333333333333</v>
      </c>
    </row>
    <row r="19" customFormat="false" ht="14.25" hidden="false" customHeight="false" outlineLevel="0" collapsed="false">
      <c r="A19" s="5" t="s">
        <v>39</v>
      </c>
      <c r="B19" s="5" t="s">
        <v>40</v>
      </c>
      <c r="C19" s="6" t="n">
        <v>8</v>
      </c>
      <c r="D19" s="6" t="s">
        <v>11</v>
      </c>
      <c r="E19" s="7" t="n">
        <f aca="false">HLOOKUP(D19,ExamDates,2)</f>
        <v>45090</v>
      </c>
      <c r="F19" s="8" t="n">
        <v>0.472222222222222</v>
      </c>
    </row>
    <row r="20" customFormat="false" ht="14.25" hidden="false" customHeight="false" outlineLevel="0" collapsed="false">
      <c r="A20" s="5" t="s">
        <v>41</v>
      </c>
      <c r="B20" s="5" t="s">
        <v>21</v>
      </c>
      <c r="C20" s="6" t="n">
        <v>3</v>
      </c>
      <c r="D20" s="6" t="s">
        <v>14</v>
      </c>
      <c r="E20" s="7" t="n">
        <f aca="false">HLOOKUP(D20,ExamDates,2)</f>
        <v>45088</v>
      </c>
      <c r="F20" s="8" t="n">
        <v>0.604166666666667</v>
      </c>
    </row>
    <row r="21" customFormat="false" ht="14.25" hidden="false" customHeight="false" outlineLevel="0" collapsed="false">
      <c r="A21" s="5" t="s">
        <v>42</v>
      </c>
      <c r="B21" s="5" t="s">
        <v>19</v>
      </c>
      <c r="C21" s="6" t="n">
        <v>6</v>
      </c>
      <c r="D21" s="6" t="s">
        <v>14</v>
      </c>
      <c r="E21" s="7" t="n">
        <f aca="false">HLOOKUP(D21,ExamDates,2)</f>
        <v>45088</v>
      </c>
      <c r="F21" s="8" t="n">
        <v>0.638888888888889</v>
      </c>
    </row>
    <row r="22" customFormat="false" ht="14.25" hidden="false" customHeight="false" outlineLevel="0" collapsed="false">
      <c r="A22" s="5" t="s">
        <v>43</v>
      </c>
      <c r="B22" s="5" t="s">
        <v>32</v>
      </c>
      <c r="C22" s="6" t="n">
        <v>8</v>
      </c>
      <c r="D22" s="6" t="s">
        <v>9</v>
      </c>
      <c r="E22" s="7" t="n">
        <f aca="false">HLOOKUP(D22,ExamDates,2)</f>
        <v>45086</v>
      </c>
      <c r="F22" s="8" t="n">
        <v>0.625</v>
      </c>
    </row>
    <row r="23" customFormat="false" ht="14.25" hidden="false" customHeight="false" outlineLevel="0" collapsed="false">
      <c r="A23" s="5" t="s">
        <v>44</v>
      </c>
      <c r="B23" s="5" t="s">
        <v>21</v>
      </c>
      <c r="C23" s="6" t="n">
        <v>5</v>
      </c>
      <c r="D23" s="6" t="s">
        <v>13</v>
      </c>
      <c r="E23" s="7" t="n">
        <f aca="false">HLOOKUP(D23,ExamDates,2)</f>
        <v>45092</v>
      </c>
      <c r="F23" s="8" t="n">
        <v>0.604166666666667</v>
      </c>
    </row>
    <row r="26" customFormat="false" ht="14.25" hidden="false" customHeight="false" outlineLevel="0" collapsed="false">
      <c r="A26" s="11" t="s">
        <v>45</v>
      </c>
      <c r="B26" s="12" t="s">
        <v>29</v>
      </c>
      <c r="C26" s="13" t="s">
        <v>46</v>
      </c>
    </row>
    <row r="27" customFormat="false" ht="14.25" hidden="false" customHeight="false" outlineLevel="0" collapsed="false">
      <c r="A27" s="11" t="s">
        <v>47</v>
      </c>
      <c r="B27" s="12" t="str">
        <f aca="false">VLOOKUP($B$26,$A$4:$F$23,2,FALSE())</f>
        <v>Violin</v>
      </c>
    </row>
    <row r="28" customFormat="false" ht="14.25" hidden="false" customHeight="false" outlineLevel="0" collapsed="false">
      <c r="A28" s="11" t="s">
        <v>48</v>
      </c>
      <c r="B28" s="12" t="n">
        <f aca="false">VLOOKUP($B$26,$A$4:$F$23,3,FALSE())</f>
        <v>5</v>
      </c>
    </row>
    <row r="29" customFormat="false" ht="14.25" hidden="false" customHeight="false" outlineLevel="0" collapsed="false">
      <c r="A29" s="11" t="s">
        <v>49</v>
      </c>
      <c r="B29" s="12" t="str">
        <f aca="false">VLOOKUP($B$26,$A$4:$F$23,4,FALSE())</f>
        <v>Edinburgh</v>
      </c>
    </row>
    <row r="30" customFormat="false" ht="14.25" hidden="false" customHeight="false" outlineLevel="0" collapsed="false">
      <c r="A30" s="11" t="s">
        <v>50</v>
      </c>
      <c r="B30" s="12" t="n">
        <f aca="false">VLOOKUP($B$26,$A$4:$F$23,5,FALSE())</f>
        <v>45083</v>
      </c>
    </row>
    <row r="31" customFormat="false" ht="14.25" hidden="false" customHeight="false" outlineLevel="0" collapsed="false">
      <c r="A31" s="11" t="s">
        <v>51</v>
      </c>
      <c r="B31" s="12" t="n">
        <f aca="false">VLOOKUP($B$26,$A$4:$F$23,6,FALSE())</f>
        <v>0.583333333333333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2018-03-18T16:01:44Z</dcterms:created>
  <dc:creator>Jenny Margaret Brown</dc:creator>
  <dc:description/>
  <dc:language>en-US</dc:language>
  <cp:lastModifiedBy/>
  <dcterms:modified xsi:type="dcterms:W3CDTF">2025-02-14T22:29:17Z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