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ver" sheetId="1" state="visible" r:id="rId3"/>
    <sheet name="Inputs" sheetId="2" state="visible" r:id="rId4"/>
    <sheet name="Calculations" sheetId="3" state="visible" r:id="rId5"/>
  </sheets>
  <definedNames>
    <definedName function="false" hidden="false" name="CoverComp" vbProcedure="false">Cover!$D$5</definedName>
    <definedName function="false" hidden="false" name="CoverStartYear" vbProcedure="false">Cover!$D$13</definedName>
    <definedName function="false" hidden="false" name="ModelYear" vbProcedure="false">Inputs!$F$3:$O$3</definedName>
  </definedNames>
  <calcPr iterateCount="100" refMode="A1" iterate="false" iterateDelta="1E-006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<sst xmlns="http://schemas.openxmlformats.org/spreadsheetml/2006/main" count="44" uniqueCount="32">
  <si>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Competition ==&gt;</t>
  </si>
  <si>
    <t xml:space="preserve">Choose your game show!</t>
  </si>
  <si>
    <t xml:space="preserve">Model name ==&gt;</t>
  </si>
  <si>
    <t xml:space="preserve">Lifestyle management</t>
  </si>
  <si>
    <t xml:space="preserve">Version ==&gt;</t>
  </si>
  <si>
    <t xml:space="preserve">Status ==&gt;</t>
  </si>
  <si>
    <t xml:space="preserve">Untested</t>
  </si>
  <si>
    <t xml:space="preserve">Start year ==&gt;</t>
  </si>
  <si>
    <t xml:space="preserve">Years of Model</t>
  </si>
  <si>
    <t xml:space="preserve">Units</t>
  </si>
  <si>
    <t xml:space="preserve">ModelYear</t>
  </si>
  <si>
    <t xml:space="preserve">Projected income</t>
  </si>
  <si>
    <t xml:space="preserve">Touring fees</t>
  </si>
  <si>
    <t xml:space="preserve">£'000</t>
  </si>
  <si>
    <t xml:space="preserve">RevTouring</t>
  </si>
  <si>
    <t xml:space="preserve">Downloads</t>
  </si>
  <si>
    <t xml:space="preserve">RevDownloads</t>
  </si>
  <si>
    <t xml:space="preserve">Projected costs</t>
  </si>
  <si>
    <t xml:space="preserve">Day-to-day per year</t>
  </si>
  <si>
    <t xml:space="preserve">CostDtd</t>
  </si>
  <si>
    <t xml:space="preserve">Loose Living per year</t>
  </si>
  <si>
    <t xml:space="preserve">CostLoose</t>
  </si>
  <si>
    <t xml:space="preserve">Housing</t>
  </si>
  <si>
    <t xml:space="preserve">House price</t>
  </si>
  <si>
    <t xml:space="preserve">CostHouse</t>
  </si>
  <si>
    <t xml:space="preserve">Mortgage rate</t>
  </si>
  <si>
    <t xml:space="preserve">%</t>
  </si>
  <si>
    <t xml:space="preserve">RateMtg</t>
  </si>
  <si>
    <t xml:space="preserve">Net income</t>
  </si>
  <si>
    <t xml:space="preserve">Income</t>
  </si>
  <si>
    <t xml:space="preserve">Daily expenses</t>
  </si>
  <si>
    <t xml:space="preserve">Housing costs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</si>
</sst>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#,##0_);[RED]\(#,##0\)"/>
    <numFmt numFmtId="167" formatCode="0.0%"/>
    <numFmt numFmtId="168" formatCode="#,##0.00_);[RED]\(#,##0.00\)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i val="true"/>
      <sz val="9"/>
      <color theme="4" tint="-0.2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theme="1" tint="0.0499"/>
        <bgColor rgb="FF0000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theme="7" tint="-0.25"/>
      </left>
      <right/>
      <top style="medium">
        <color theme="7" tint="-0.25"/>
      </top>
      <bottom/>
      <diagonal/>
    </border>
    <border diagonalUp="false" diagonalDown="false">
      <left/>
      <right/>
      <top style="medium">
        <color theme="7" tint="-0.25"/>
      </top>
      <bottom/>
      <diagonal/>
    </border>
    <border diagonalUp="false" diagonalDown="false">
      <left/>
      <right style="medium">
        <color theme="7" tint="-0.25"/>
      </right>
      <top style="medium">
        <color theme="7" tint="-0.25"/>
      </top>
      <bottom/>
      <diagonal/>
    </border>
    <border diagonalUp="false" diagonalDown="false">
      <left style="medium">
        <color theme="7" tint="-0.25"/>
      </left>
      <right/>
      <top/>
      <bottom/>
      <diagonal/>
    </border>
    <border diagonalUp="false" diagonalDown="false">
      <left/>
      <right style="medium">
        <color theme="7" tint="-0.25"/>
      </right>
      <top/>
      <bottom/>
      <diagonal/>
    </border>
    <border diagonalUp="false" diagonalDown="false">
      <left style="medium">
        <color theme="7" tint="-0.25"/>
      </left>
      <right/>
      <top/>
      <bottom style="medium">
        <color theme="7" tint="-0.25"/>
      </bottom>
      <diagonal/>
    </border>
    <border diagonalUp="false" diagonalDown="false">
      <left/>
      <right/>
      <top/>
      <bottom style="medium">
        <color theme="7" tint="-0.25"/>
      </bottom>
      <diagonal/>
    </border>
    <border diagonalUp="false" diagonalDown="false">
      <left/>
      <right style="medium">
        <color theme="7" tint="-0.25"/>
      </right>
      <top/>
      <bottom style="medium">
        <color theme="7" tint="-0.25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bottom" textRotation="0" wrapText="false" indent="1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5" fontId="0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1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verCell" xfId="20"/>
    <cellStyle name="CoverLabel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D0D0D"/>
      <rgbColor rgb="FF333300"/>
      <rgbColor rgb="FF993300"/>
      <rgbColor rgb="FF993366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ostDtd" displayName="CostDtd" ref="F11:O11" headerRowCount="1" totalsRowCount="0" totalsRowShown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</table>
</file>

<file path=xl/tables/table2.xml><?xml version="1.0" encoding="utf-8"?>
<table xmlns="http://schemas.openxmlformats.org/spreadsheetml/2006/main" id="2" name="CostHouse" displayName="CostHouse" ref="E16" headerRowCount="1" totalsRowCount="0" totalsRowShown="0">
  <tableColumns count="1">
    <tableColumn id="1" name="Column1"/>
  </tableColumns>
</table>
</file>

<file path=xl/tables/table3.xml><?xml version="1.0" encoding="utf-8"?>
<table xmlns="http://schemas.openxmlformats.org/spreadsheetml/2006/main" id="3" name="CostLoose" displayName="CostLoose" ref="F12:O12" headerRowCount="1" totalsRowCount="0" totalsRowShown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</table>
</file>

<file path=xl/tables/table4.xml><?xml version="1.0" encoding="utf-8"?>
<table xmlns="http://schemas.openxmlformats.org/spreadsheetml/2006/main" id="4" name="RateMtg" displayName="RateMtg" ref="F17:O17" headerRowCount="1" totalsRowCount="0" totalsRowShown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</table>
</file>

<file path=xl/tables/table5.xml><?xml version="1.0" encoding="utf-8"?>
<table xmlns="http://schemas.openxmlformats.org/spreadsheetml/2006/main" id="5" name="RevDownloads" displayName="RevDownloads" ref="F7:O7" headerRowCount="1" totalsRowCount="0" totalsRowShown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</table>
</file>

<file path=xl/tables/table6.xml><?xml version="1.0" encoding="utf-8"?>
<table xmlns="http://schemas.openxmlformats.org/spreadsheetml/2006/main" id="6" name="RevTouring" displayName="RevTouring" ref="F6:O6" headerRowCount="1" totalsRowCount="0" totalsRowShown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FD1048576" activeCellId="0" sqref="XFD1048576"/>
    </sheetView>
  </sheetViews>
  <sheetFormatPr defaultColWidth="9.109375" defaultRowHeight="14.25" zeroHeight="true" outlineLevelRow="0" outlineLevelCol="0"/>
  <cols>
    <col collapsed="false" customWidth="true" hidden="false" outlineLevel="0" max="1" min="1" style="0" width="4.11"/>
    <col collapsed="false" customWidth="true" hidden="false" outlineLevel="0" max="2" min="2" style="0" width="3.44"/>
    <col collapsed="false" customWidth="true" hidden="false" outlineLevel="0" max="3" min="3" style="0" width="16.44"/>
    <col collapsed="false" customWidth="true" hidden="false" outlineLevel="0" max="4" min="4" style="0" width="29.88"/>
    <col collapsed="false" customWidth="true" hidden="false" outlineLevel="0" max="5" min="5" style="0" width="3.56"/>
    <col collapsed="false" customWidth="true" hidden="false" outlineLevel="0" max="6" min="6" style="0" width="5"/>
    <col collapsed="false" customWidth="false" hidden="true" outlineLevel="0" max="16384" min="7" style="0" width="9.11"/>
  </cols>
  <sheetData>
    <row r="1" customFormat="false" ht="24.75" hidden="false" customHeight="true" outlineLevel="0" collapsed="false"/>
    <row r="2" customFormat="false" ht="9.75" hidden="false" customHeight="true" outlineLevel="0" collapsed="false">
      <c r="B2" s="1"/>
      <c r="C2" s="2"/>
      <c r="D2" s="2"/>
      <c r="E2" s="3"/>
    </row>
    <row r="3" customFormat="false" ht="1.5" hidden="false" customHeight="true" outlineLevel="0" collapsed="false">
      <c r="B3" s="4"/>
      <c r="E3" s="5"/>
    </row>
    <row r="4" customFormat="false" ht="9.75" hidden="false" customHeight="true" outlineLevel="0" collapsed="false">
      <c r="B4" s="4"/>
      <c r="E4" s="5"/>
    </row>
    <row r="5" customFormat="false" ht="18.75" hidden="false" customHeight="true" outlineLevel="0" collapsed="false">
      <c r="B5" s="4"/>
      <c r="C5" s="6" t="s">
        <v>0</v>
      </c>
      <c r="D5" s="7" t="s">
        <v>1</v>
      </c>
      <c r="E5" s="5"/>
    </row>
    <row r="6" customFormat="false" ht="14.25" hidden="false" customHeight="false" outlineLevel="0" collapsed="false">
      <c r="B6" s="4"/>
      <c r="C6" s="6"/>
      <c r="E6" s="5"/>
    </row>
    <row r="7" customFormat="false" ht="20.25" hidden="false" customHeight="true" outlineLevel="0" collapsed="false">
      <c r="B7" s="4"/>
      <c r="C7" s="6" t="s">
        <v>2</v>
      </c>
      <c r="D7" s="7" t="s">
        <v>3</v>
      </c>
      <c r="E7" s="5"/>
    </row>
    <row r="8" customFormat="false" ht="14.25" hidden="false" customHeight="false" outlineLevel="0" collapsed="false">
      <c r="B8" s="4"/>
      <c r="E8" s="5"/>
    </row>
    <row r="9" customFormat="false" ht="18.75" hidden="false" customHeight="true" outlineLevel="0" collapsed="false">
      <c r="B9" s="4"/>
      <c r="C9" s="8" t="s">
        <v>4</v>
      </c>
      <c r="D9" s="9" t="n">
        <v>1</v>
      </c>
      <c r="E9" s="5"/>
    </row>
    <row r="10" customFormat="false" ht="14.25" hidden="false" customHeight="false" outlineLevel="0" collapsed="false">
      <c r="B10" s="4"/>
      <c r="C10" s="8"/>
      <c r="E10" s="5"/>
    </row>
    <row r="11" customFormat="false" ht="19.5" hidden="false" customHeight="true" outlineLevel="0" collapsed="false">
      <c r="B11" s="4"/>
      <c r="C11" s="8" t="s">
        <v>5</v>
      </c>
      <c r="D11" s="7" t="s">
        <v>6</v>
      </c>
      <c r="E11" s="5"/>
    </row>
    <row r="12" customFormat="false" ht="15.75" hidden="false" customHeight="true" outlineLevel="0" collapsed="false">
      <c r="B12" s="4"/>
      <c r="C12" s="8"/>
      <c r="E12" s="5"/>
    </row>
    <row r="13" customFormat="false" ht="19.5" hidden="false" customHeight="true" outlineLevel="0" collapsed="false">
      <c r="B13" s="4"/>
      <c r="C13" s="8" t="s">
        <v>7</v>
      </c>
      <c r="D13" s="7" t="n">
        <f aca="true">YEAR(TODAY())</f>
        <v>2025</v>
      </c>
      <c r="E13" s="5"/>
    </row>
    <row r="14" customFormat="false" ht="14.25" hidden="false" customHeight="false" outlineLevel="0" collapsed="false">
      <c r="B14" s="10"/>
      <c r="C14" s="11"/>
      <c r="D14" s="12"/>
      <c r="E14" s="13"/>
    </row>
    <row r="15" customFormat="false" ht="22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"/>
    <col collapsed="false" customWidth="true" hidden="false" outlineLevel="0" max="3" min="3" style="0" width="11.53"/>
  </cols>
  <sheetData>
    <row r="2" customFormat="false" ht="14.25" hidden="false" customHeight="false" outlineLevel="0" collapsed="false">
      <c r="F2" s="14" t="s">
        <v>8</v>
      </c>
      <c r="G2" s="14"/>
      <c r="H2" s="14"/>
      <c r="I2" s="14"/>
      <c r="J2" s="14"/>
      <c r="K2" s="14"/>
      <c r="L2" s="14"/>
      <c r="M2" s="14"/>
      <c r="N2" s="14"/>
      <c r="O2" s="14"/>
    </row>
    <row r="3" customFormat="false" ht="14.25" hidden="false" customHeight="false" outlineLevel="0" collapsed="false">
      <c r="D3" s="15" t="s">
        <v>9</v>
      </c>
      <c r="F3" s="16" t="n">
        <f aca="false">CoverStartYear</f>
        <v>2025</v>
      </c>
      <c r="G3" s="16" t="n">
        <f aca="false">F3+1</f>
        <v>2026</v>
      </c>
      <c r="H3" s="16" t="n">
        <f aca="false">G3+1</f>
        <v>2027</v>
      </c>
      <c r="I3" s="16" t="n">
        <f aca="false">H3+1</f>
        <v>2028</v>
      </c>
      <c r="J3" s="16" t="n">
        <f aca="false">I3+1</f>
        <v>2029</v>
      </c>
      <c r="K3" s="16" t="n">
        <f aca="false">J3+1</f>
        <v>2030</v>
      </c>
      <c r="L3" s="16" t="n">
        <f aca="false">K3+1</f>
        <v>2031</v>
      </c>
      <c r="M3" s="16" t="n">
        <f aca="false">L3+1</f>
        <v>2032</v>
      </c>
      <c r="N3" s="16" t="n">
        <f aca="false">M3+1</f>
        <v>2033</v>
      </c>
      <c r="O3" s="16" t="n">
        <f aca="false">N3+1</f>
        <v>2034</v>
      </c>
      <c r="P3" s="17" t="s">
        <v>10</v>
      </c>
    </row>
    <row r="4" customFormat="false" ht="10.5" hidden="false" customHeight="true" outlineLevel="0" collapsed="false"/>
    <row r="5" customFormat="false" ht="14.25" hidden="false" customHeight="false" outlineLevel="0" collapsed="false">
      <c r="A5" s="0" t="s">
        <v>11</v>
      </c>
    </row>
    <row r="6" customFormat="false" ht="14.25" hidden="false" customHeight="false" outlineLevel="0" collapsed="false">
      <c r="B6" s="0" t="s">
        <v>12</v>
      </c>
      <c r="D6" s="0" t="s">
        <v>13</v>
      </c>
      <c r="F6" s="0" t="n">
        <v>800</v>
      </c>
      <c r="G6" s="0" t="n">
        <v>600</v>
      </c>
      <c r="H6" s="0" t="n">
        <v>450</v>
      </c>
      <c r="I6" s="0" t="n">
        <v>337</v>
      </c>
      <c r="J6" s="0" t="n">
        <v>253</v>
      </c>
      <c r="K6" s="0" t="n">
        <v>190</v>
      </c>
      <c r="L6" s="0" t="n">
        <v>142</v>
      </c>
      <c r="M6" s="0" t="n">
        <v>106</v>
      </c>
      <c r="N6" s="0" t="n">
        <v>80</v>
      </c>
      <c r="O6" s="0" t="n">
        <v>60</v>
      </c>
      <c r="P6" s="0" t="s">
        <v>14</v>
      </c>
    </row>
    <row r="7" customFormat="false" ht="14.25" hidden="false" customHeight="false" outlineLevel="0" collapsed="false">
      <c r="B7" s="0" t="s">
        <v>15</v>
      </c>
      <c r="D7" s="0" t="s">
        <v>13</v>
      </c>
      <c r="F7" s="0" t="n">
        <v>900</v>
      </c>
      <c r="G7" s="0" t="n">
        <v>850</v>
      </c>
      <c r="H7" s="0" t="n">
        <v>800</v>
      </c>
      <c r="I7" s="0" t="n">
        <v>750</v>
      </c>
      <c r="J7" s="0" t="n">
        <v>700</v>
      </c>
      <c r="K7" s="0" t="n">
        <v>650</v>
      </c>
      <c r="L7" s="0" t="n">
        <v>600</v>
      </c>
      <c r="M7" s="0" t="n">
        <v>550</v>
      </c>
      <c r="N7" s="0" t="n">
        <v>500</v>
      </c>
      <c r="O7" s="0" t="n">
        <v>450</v>
      </c>
      <c r="P7" s="0" t="s">
        <v>16</v>
      </c>
    </row>
    <row r="10" customFormat="false" ht="14.25" hidden="false" customHeight="false" outlineLevel="0" collapsed="false">
      <c r="A10" s="0" t="s">
        <v>17</v>
      </c>
    </row>
    <row r="11" customFormat="false" ht="14.25" hidden="false" customHeight="false" outlineLevel="0" collapsed="false">
      <c r="B11" s="0" t="s">
        <v>18</v>
      </c>
      <c r="D11" s="0" t="s">
        <v>13</v>
      </c>
      <c r="E11" s="18"/>
      <c r="F11" s="18" t="n">
        <v>-300</v>
      </c>
      <c r="G11" s="18" t="n">
        <v>-300</v>
      </c>
      <c r="H11" s="18" t="n">
        <v>-300</v>
      </c>
      <c r="I11" s="18" t="n">
        <v>-300</v>
      </c>
      <c r="J11" s="18" t="n">
        <v>-300</v>
      </c>
      <c r="K11" s="18" t="n">
        <v>-300</v>
      </c>
      <c r="L11" s="18" t="n">
        <v>-300</v>
      </c>
      <c r="M11" s="18" t="n">
        <v>-300</v>
      </c>
      <c r="N11" s="18" t="n">
        <v>-300</v>
      </c>
      <c r="O11" s="18" t="n">
        <v>-300</v>
      </c>
      <c r="P11" s="0" t="s">
        <v>19</v>
      </c>
    </row>
    <row r="12" customFormat="false" ht="14.25" hidden="false" customHeight="false" outlineLevel="0" collapsed="false">
      <c r="B12" s="0" t="s">
        <v>20</v>
      </c>
      <c r="D12" s="0" t="s">
        <v>13</v>
      </c>
      <c r="E12" s="18"/>
      <c r="F12" s="18" t="n">
        <v>-200</v>
      </c>
      <c r="G12" s="18" t="n">
        <v>-200</v>
      </c>
      <c r="H12" s="18" t="n">
        <v>-200</v>
      </c>
      <c r="I12" s="18" t="n">
        <v>-200</v>
      </c>
      <c r="J12" s="18" t="n">
        <v>-200</v>
      </c>
      <c r="K12" s="18" t="n">
        <v>-200</v>
      </c>
      <c r="L12" s="18" t="n">
        <v>-200</v>
      </c>
      <c r="M12" s="18" t="n">
        <v>-200</v>
      </c>
      <c r="N12" s="18" t="n">
        <v>-200</v>
      </c>
      <c r="O12" s="18" t="n">
        <v>-200</v>
      </c>
      <c r="P12" s="0" t="s">
        <v>21</v>
      </c>
    </row>
    <row r="13" customFormat="false" ht="14.25" hidden="false" customHeight="false" outlineLevel="0" collapsed="false"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customFormat="false" ht="14.25" hidden="false" customHeight="false" outlineLevel="0" collapsed="false"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customFormat="false" ht="14.25" hidden="false" customHeight="false" outlineLevel="0" collapsed="false">
      <c r="A15" s="0" t="s">
        <v>22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customFormat="false" ht="14.25" hidden="false" customHeight="false" outlineLevel="0" collapsed="false">
      <c r="B16" s="0" t="s">
        <v>23</v>
      </c>
      <c r="D16" s="0" t="s">
        <v>13</v>
      </c>
      <c r="E16" s="18" t="n">
        <v>-2000</v>
      </c>
      <c r="F16" s="18" t="s">
        <v>24</v>
      </c>
      <c r="G16" s="18"/>
      <c r="H16" s="18"/>
      <c r="I16" s="18"/>
      <c r="J16" s="18"/>
      <c r="K16" s="18"/>
      <c r="L16" s="18"/>
      <c r="M16" s="18"/>
      <c r="N16" s="18"/>
      <c r="O16" s="18"/>
    </row>
    <row r="17" customFormat="false" ht="14.25" hidden="false" customHeight="false" outlineLevel="0" collapsed="false">
      <c r="B17" s="0" t="s">
        <v>25</v>
      </c>
      <c r="D17" s="0" t="s">
        <v>26</v>
      </c>
      <c r="F17" s="19" t="n">
        <v>0.04</v>
      </c>
      <c r="G17" s="19" t="n">
        <v>0.045</v>
      </c>
      <c r="H17" s="19" t="n">
        <v>0.05</v>
      </c>
      <c r="I17" s="19" t="n">
        <v>0.055</v>
      </c>
      <c r="J17" s="19" t="n">
        <v>0.06</v>
      </c>
      <c r="K17" s="19" t="n">
        <v>0.065</v>
      </c>
      <c r="L17" s="19" t="n">
        <v>0.07</v>
      </c>
      <c r="M17" s="19" t="n">
        <v>0.075</v>
      </c>
      <c r="N17" s="19" t="n">
        <v>0.08</v>
      </c>
      <c r="O17" s="19" t="n">
        <v>0.085</v>
      </c>
      <c r="P17" s="0" t="s">
        <v>27</v>
      </c>
    </row>
  </sheetData>
  <mergeCells count="1">
    <mergeCell ref="F2:O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1.53515625" defaultRowHeight="14.25" zeroHeight="false" outlineLevelRow="0" outlineLevelCol="0"/>
  <cols>
    <col collapsed="false" customWidth="true" hidden="false" outlineLevel="0" max="2" min="2" style="0" width="11.17"/>
    <col collapsed="false" customWidth="true" hidden="false" outlineLevel="0" max="3" min="3" style="0" width="13.68"/>
    <col collapsed="false" customWidth="true" hidden="false" outlineLevel="0" max="4" min="4" style="0" width="6.44"/>
    <col collapsed="false" customWidth="true" hidden="false" outlineLevel="0" max="9" min="6" style="0" width="9.78"/>
    <col collapsed="false" customWidth="true" hidden="false" outlineLevel="0" max="15" min="10" style="0" width="9.08"/>
    <col collapsed="false" customWidth="true" hidden="false" outlineLevel="0" max="16" min="16" style="0" width="8.95"/>
  </cols>
  <sheetData>
    <row r="2" customFormat="false" ht="14.25" hidden="false" customHeight="false" outlineLevel="0" collapsed="false">
      <c r="F2" s="14" t="s">
        <v>8</v>
      </c>
      <c r="G2" s="14"/>
      <c r="H2" s="14"/>
      <c r="I2" s="14"/>
      <c r="J2" s="14"/>
      <c r="K2" s="14"/>
      <c r="L2" s="14"/>
      <c r="M2" s="14"/>
      <c r="N2" s="14"/>
      <c r="O2" s="14"/>
    </row>
    <row r="3" customFormat="false" ht="14.25" hidden="false" customHeight="false" outlineLevel="0" collapsed="false">
      <c r="D3" s="0" t="s">
        <v>9</v>
      </c>
      <c r="F3" s="16" t="n">
        <f aca="false">CoverStartYear</f>
        <v>2025</v>
      </c>
      <c r="G3" s="16" t="n">
        <f aca="false">F3+1</f>
        <v>2026</v>
      </c>
      <c r="H3" s="16" t="n">
        <f aca="false">G3+1</f>
        <v>2027</v>
      </c>
      <c r="I3" s="16" t="n">
        <f aca="false">H3+1</f>
        <v>2028</v>
      </c>
      <c r="J3" s="16" t="n">
        <f aca="false">I3+1</f>
        <v>2029</v>
      </c>
      <c r="K3" s="16" t="n">
        <f aca="false">J3+1</f>
        <v>2030</v>
      </c>
      <c r="L3" s="16" t="n">
        <f aca="false">K3+1</f>
        <v>2031</v>
      </c>
      <c r="M3" s="16" t="n">
        <f aca="false">L3+1</f>
        <v>2032</v>
      </c>
      <c r="N3" s="16" t="n">
        <f aca="false">M3+1</f>
        <v>2033</v>
      </c>
      <c r="O3" s="16" t="n">
        <f aca="false">N3+1</f>
        <v>2034</v>
      </c>
      <c r="P3" s="17" t="s">
        <v>10</v>
      </c>
    </row>
    <row r="4" customFormat="false" ht="10.5" hidden="false" customHeight="true" outlineLevel="0" collapsed="false"/>
    <row r="5" customFormat="false" ht="14.25" hidden="false" customHeight="false" outlineLevel="0" collapsed="false">
      <c r="B5" s="0" t="s">
        <v>28</v>
      </c>
    </row>
    <row r="6" customFormat="false" ht="14.25" hidden="false" customHeight="false" outlineLevel="0" collapsed="false">
      <c r="C6" s="0" t="s">
        <v>29</v>
      </c>
      <c r="D6" s="0" t="s">
        <v>13</v>
      </c>
      <c r="F6" s="20" t="n">
        <f aca="false">RevTouring+RevDownloads</f>
        <v>1700</v>
      </c>
      <c r="G6" s="20" t="n">
        <f aca="false">RevTouring+RevDownloads</f>
        <v>1450</v>
      </c>
      <c r="H6" s="20" t="n">
        <f aca="false">RevTouring+RevDownloads</f>
        <v>1250</v>
      </c>
      <c r="I6" s="20" t="n">
        <f aca="false">RevTouring+RevDownloads</f>
        <v>1087</v>
      </c>
      <c r="J6" s="20" t="n">
        <f aca="false">RevTouring+RevDownloads</f>
        <v>953</v>
      </c>
      <c r="K6" s="20" t="n">
        <f aca="false">RevTouring+RevDownloads</f>
        <v>840</v>
      </c>
      <c r="L6" s="20" t="n">
        <f aca="false">RevTouring+RevDownloads</f>
        <v>742</v>
      </c>
      <c r="M6" s="20" t="n">
        <f aca="false">RevTouring+RevDownloads</f>
        <v>656</v>
      </c>
      <c r="N6" s="20" t="n">
        <f aca="false">RevTouring+RevDownloads</f>
        <v>580</v>
      </c>
      <c r="O6" s="20" t="n">
        <f aca="false">RevTouring+RevDownloads</f>
        <v>510</v>
      </c>
    </row>
    <row r="7" customFormat="false" ht="14.25" hidden="false" customHeight="false" outlineLevel="0" collapsed="false">
      <c r="C7" s="0" t="s">
        <v>30</v>
      </c>
      <c r="D7" s="0" t="s">
        <v>13</v>
      </c>
      <c r="F7" s="20" t="n">
        <f aca="false">CostDtd+CostLoose</f>
        <v>-500</v>
      </c>
      <c r="G7" s="20" t="n">
        <f aca="false">CostDtd+CostLoose</f>
        <v>-500</v>
      </c>
      <c r="H7" s="20" t="n">
        <f aca="false">CostDtd+CostLoose</f>
        <v>-500</v>
      </c>
      <c r="I7" s="20" t="n">
        <f aca="false">CostDtd+CostLoose</f>
        <v>-500</v>
      </c>
      <c r="J7" s="20" t="n">
        <f aca="false">CostDtd+CostLoose</f>
        <v>-500</v>
      </c>
      <c r="K7" s="20" t="n">
        <f aca="false">CostDtd+CostLoose</f>
        <v>-500</v>
      </c>
      <c r="L7" s="20" t="n">
        <f aca="false">CostDtd+CostLoose</f>
        <v>-500</v>
      </c>
      <c r="M7" s="20" t="n">
        <f aca="false">CostDtd+CostLoose</f>
        <v>-500</v>
      </c>
      <c r="N7" s="20" t="n">
        <f aca="false">CostDtd+CostLoose</f>
        <v>-500</v>
      </c>
      <c r="O7" s="20" t="n">
        <f aca="false">CostDtd+CostLoose</f>
        <v>-500</v>
      </c>
    </row>
    <row r="8" customFormat="false" ht="14.25" hidden="false" customHeight="false" outlineLevel="0" collapsed="false">
      <c r="C8" s="0" t="s">
        <v>31</v>
      </c>
      <c r="D8" s="0" t="s">
        <v>13</v>
      </c>
      <c r="F8" s="20" t="n">
        <f aca="false">CostHouse*RateMtg</f>
        <v>-80</v>
      </c>
      <c r="G8" s="20" t="n">
        <f aca="false">CostHouse*RateMtg</f>
        <v>-90</v>
      </c>
      <c r="H8" s="20" t="n">
        <f aca="false">CostHouse*RateMtg</f>
        <v>-100</v>
      </c>
      <c r="I8" s="20" t="n">
        <f aca="false">CostHouse*RateMtg</f>
        <v>-110</v>
      </c>
      <c r="J8" s="20" t="n">
        <f aca="false">CostHouse*RateMtg</f>
        <v>-120</v>
      </c>
      <c r="K8" s="20" t="n">
        <f aca="false">CostHouse*RateMtg</f>
        <v>-130</v>
      </c>
      <c r="L8" s="20" t="n">
        <f aca="false">CostHouse*RateMtg</f>
        <v>-140</v>
      </c>
      <c r="M8" s="20" t="n">
        <f aca="false">CostHouse*RateMtg</f>
        <v>-150</v>
      </c>
      <c r="N8" s="20" t="n">
        <f aca="false">CostHouse*RateMtg</f>
        <v>-160</v>
      </c>
      <c r="O8" s="20" t="n">
        <f aca="false">CostHouse*RateMtg</f>
        <v>-170</v>
      </c>
    </row>
    <row r="9" customFormat="false" ht="14.25" hidden="false" customHeight="false" outlineLevel="0" collapsed="false">
      <c r="C9" s="0" t="s">
        <v>28</v>
      </c>
      <c r="D9" s="0" t="s">
        <v>13</v>
      </c>
      <c r="F9" s="20" t="n">
        <f aca="false">SUM(F6:F8)</f>
        <v>1120</v>
      </c>
      <c r="G9" s="20" t="n">
        <f aca="false">SUM(G6:G8)</f>
        <v>860</v>
      </c>
      <c r="H9" s="20" t="n">
        <f aca="false">SUM(H6:H8)</f>
        <v>650</v>
      </c>
      <c r="I9" s="20" t="n">
        <f aca="false">SUM(I6:I8)</f>
        <v>477</v>
      </c>
      <c r="J9" s="20" t="n">
        <f aca="false">SUM(J6:J8)</f>
        <v>333</v>
      </c>
      <c r="K9" s="20" t="n">
        <f aca="false">SUM(K6:K8)</f>
        <v>210</v>
      </c>
      <c r="L9" s="20" t="n">
        <f aca="false">SUM(L6:L8)</f>
        <v>102</v>
      </c>
      <c r="M9" s="20" t="n">
        <f aca="false">SUM(M6:M8)</f>
        <v>5.99999999999997</v>
      </c>
      <c r="N9" s="20" t="n">
        <f aca="false">SUM(N6:N8)</f>
        <v>-80</v>
      </c>
      <c r="O9" s="20" t="n">
        <f aca="false">SUM(O6:O8)</f>
        <v>-160</v>
      </c>
    </row>
  </sheetData>
  <mergeCells count="1">
    <mergeCell ref="F2:O2"/>
  </mergeCells>
  <conditionalFormatting sqref="F9:O9">
    <cfRule type="iconSet" priority="2">
      <iconSet iconSet="3Arrows">
        <cfvo type="percent" val="0"/>
        <cfvo type="num" val="0"/>
        <cfvo type="num" val="100"/>
      </iconSe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LibreOffice/24.8.4.2$Windows_X86_64 LibreOffice_project/bb3cfa12c7b1bf994ecc5649a80400d06cd71002</Application>
  <AppVersion>15.0000</AppVersion>
  <Company>Wise Owl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2010-10-18T13:56:07Z</dcterms:created>
  <dc:creator>Andy B</dc:creator>
  <dc:description/>
  <dc:language>en-US</dc:language>
  <cp:lastModifiedBy/>
  <dcterms:modified xsi:type="dcterms:W3CDTF">2025-02-15T19:52:16Z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