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pptx" ContentType="application/vnd.openxmlformats-officedocument.presentationml.presentation"/>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icloud-my.sharepoint.com/personal/heliosyang_ti_com/Documents/K1R/DELTA PCN files/From Xuemei/Response to DELTA/"/>
    </mc:Choice>
  </mc:AlternateContent>
  <xr:revisionPtr revIDLastSave="361" documentId="8_{14765747-1855-43B6-8B81-2C309619D0E0}" xr6:coauthVersionLast="47" xr6:coauthVersionMax="47" xr10:uidLastSave="{3ED8FD24-2ACA-415E-90B6-7783B59FE391}"/>
  <bookViews>
    <workbookView xWindow="-120" yWindow="-120" windowWidth="38640" windowHeight="15720" activeTab="2" xr2:uid="{00000000-000D-0000-FFFF-FFFF00000000}"/>
  </bookViews>
  <sheets>
    <sheet name="工作表2" sheetId="1" r:id="rId1"/>
    <sheet name="Sheet3" sheetId="5" r:id="rId2"/>
    <sheet name="WK 0731" sheetId="4" r:id="rId3"/>
    <sheet name="Sheet1" sheetId="3" r:id="rId4"/>
    <sheet name="Sheet4" sheetId="6" r:id="rId5"/>
    <sheet name="匯總表" sheetId="2" r:id="rId6"/>
  </sheets>
  <externalReferences>
    <externalReference r:id="rId7"/>
  </externalReferences>
  <definedNames>
    <definedName name="_xlnm._FilterDatabase" localSheetId="2" hidden="1">'WK 0731'!$A$1:$N$1</definedName>
    <definedName name="_xlnm._FilterDatabase" localSheetId="5" hidden="1">匯總表!$B$1:$Y$353</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4" l="1"/>
  <c r="A101" i="4"/>
  <c r="A102" i="4"/>
  <c r="A103" i="4"/>
  <c r="A104" i="4"/>
  <c r="A105" i="4"/>
  <c r="A106" i="4"/>
  <c r="A107" i="4"/>
  <c r="A108" i="4"/>
  <c r="A109" i="4"/>
  <c r="A110" i="4"/>
  <c r="A111" i="4"/>
  <c r="A112" i="4"/>
  <c r="A113" i="4"/>
  <c r="A114" i="4"/>
  <c r="A115" i="4"/>
  <c r="A116" i="4"/>
  <c r="A117" i="4"/>
  <c r="A118" i="4"/>
  <c r="A119" i="4"/>
  <c r="A120" i="4"/>
  <c r="A121" i="4"/>
  <c r="A122" i="4"/>
  <c r="A98" i="4" l="1"/>
  <c r="A99" i="4"/>
  <c r="A89" i="4"/>
  <c r="A90" i="4"/>
  <c r="A91" i="4"/>
  <c r="A92" i="4"/>
  <c r="A93" i="4"/>
  <c r="A94" i="4"/>
  <c r="A95" i="4"/>
  <c r="A96" i="4"/>
  <c r="A97" i="4"/>
  <c r="A88" i="4"/>
  <c r="A86" i="4"/>
  <c r="A87" i="4"/>
  <c r="A80" i="4"/>
  <c r="A81" i="4"/>
  <c r="A82" i="4"/>
  <c r="A83" i="4"/>
  <c r="A84" i="4"/>
  <c r="A85" i="4"/>
  <c r="A78" i="4"/>
  <c r="A79" i="4"/>
  <c r="A76" i="4"/>
  <c r="A77" i="4"/>
  <c r="A73" i="4"/>
  <c r="A74" i="4"/>
  <c r="A75" i="4"/>
  <c r="A70" i="4"/>
  <c r="A71" i="4"/>
  <c r="A72" i="4"/>
  <c r="A67" i="4"/>
  <c r="A68" i="4"/>
  <c r="A69" i="4"/>
  <c r="A58" i="4"/>
  <c r="A59" i="4"/>
  <c r="A60" i="4"/>
  <c r="A61" i="4"/>
  <c r="A62" i="4"/>
  <c r="A63" i="4"/>
  <c r="A64" i="4"/>
  <c r="A65" i="4"/>
  <c r="A66"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3" i="4"/>
  <c r="A4" i="4"/>
  <c r="A5" i="4"/>
  <c r="A6" i="4"/>
  <c r="A7" i="4"/>
  <c r="A8" i="4"/>
  <c r="A9" i="4"/>
  <c r="A10" i="4"/>
  <c r="A11" i="4"/>
  <c r="A12" i="4"/>
  <c r="A13" i="4"/>
  <c r="A14" i="4"/>
  <c r="A15" i="4"/>
  <c r="A16" i="4"/>
  <c r="A17" i="4"/>
  <c r="A18" i="4"/>
  <c r="A19" i="4"/>
  <c r="A20" i="4"/>
  <c r="A21" i="4"/>
  <c r="A22" i="4"/>
  <c r="A23" i="4"/>
  <c r="A24" i="4"/>
  <c r="A25" i="4"/>
  <c r="A26" i="4"/>
  <c r="A27" i="4"/>
  <c r="A28" i="4"/>
  <c r="A29" i="4"/>
  <c r="A2" i="4"/>
  <c r="D2" i="2" l="1"/>
  <c r="D3" i="2"/>
  <c r="D4" i="2"/>
  <c r="D5" i="2"/>
  <c r="D6" i="2"/>
  <c r="D7" i="2"/>
  <c r="D8" i="2"/>
  <c r="Y8" i="2" s="1"/>
  <c r="D9" i="2"/>
  <c r="Y9" i="2" s="1"/>
  <c r="D10" i="2"/>
  <c r="D150" i="2"/>
  <c r="Y150" i="2" s="1"/>
  <c r="D12" i="2"/>
  <c r="H12" i="2" s="1"/>
  <c r="D13" i="2"/>
  <c r="H13" i="2" s="1"/>
  <c r="D14" i="2"/>
  <c r="H14" i="2" s="1"/>
  <c r="D79" i="2"/>
  <c r="H79" i="2" s="1"/>
  <c r="D16" i="2"/>
  <c r="Y16" i="2" s="1"/>
  <c r="D17" i="2"/>
  <c r="H17" i="2" s="1"/>
  <c r="D18" i="2"/>
  <c r="H18" i="2" s="1"/>
  <c r="H3" i="2"/>
  <c r="H4" i="2"/>
  <c r="H5" i="2"/>
  <c r="H6" i="2"/>
  <c r="H7" i="2"/>
  <c r="H8" i="2"/>
  <c r="H10" i="2"/>
  <c r="H2" i="2"/>
  <c r="D353" i="2"/>
  <c r="Y353" i="2" s="1"/>
  <c r="D352" i="2"/>
  <c r="Y352" i="2" s="1"/>
  <c r="D128" i="2"/>
  <c r="Y128" i="2" s="1"/>
  <c r="D351" i="2"/>
  <c r="Y351" i="2" s="1"/>
  <c r="D350" i="2"/>
  <c r="Y350" i="2" s="1"/>
  <c r="D349" i="2"/>
  <c r="Y349" i="2" s="1"/>
  <c r="D54" i="2"/>
  <c r="Y54" i="2" s="1"/>
  <c r="D53" i="2"/>
  <c r="Y53" i="2" s="1"/>
  <c r="D348" i="2"/>
  <c r="Y348" i="2" s="1"/>
  <c r="D132" i="2"/>
  <c r="Y132" i="2" s="1"/>
  <c r="D38" i="2"/>
  <c r="Y38" i="2" s="1"/>
  <c r="D347" i="2"/>
  <c r="Y347" i="2" s="1"/>
  <c r="D346" i="2"/>
  <c r="Y346" i="2" s="1"/>
  <c r="D345" i="2"/>
  <c r="Y345" i="2" s="1"/>
  <c r="D96" i="2"/>
  <c r="Y96" i="2" s="1"/>
  <c r="D343" i="2"/>
  <c r="Y343" i="2" s="1"/>
  <c r="D342" i="2"/>
  <c r="Y342" i="2" s="1"/>
  <c r="D35" i="2"/>
  <c r="Y35" i="2" s="1"/>
  <c r="D341" i="2"/>
  <c r="Y341" i="2" s="1"/>
  <c r="D101" i="2"/>
  <c r="Y101" i="2" s="1"/>
  <c r="D340" i="2"/>
  <c r="Y340" i="2" s="1"/>
  <c r="D339" i="2"/>
  <c r="Y339" i="2" s="1"/>
  <c r="D74" i="2"/>
  <c r="Y74" i="2" s="1"/>
  <c r="D88" i="2"/>
  <c r="Y88" i="2" s="1"/>
  <c r="D91" i="2"/>
  <c r="Y91" i="2" s="1"/>
  <c r="D52" i="2"/>
  <c r="Y52" i="2" s="1"/>
  <c r="D338" i="2"/>
  <c r="Y338" i="2" s="1"/>
  <c r="D337" i="2"/>
  <c r="Y337" i="2" s="1"/>
  <c r="D336" i="2"/>
  <c r="Y336" i="2" s="1"/>
  <c r="D130" i="2"/>
  <c r="Y130" i="2" s="1"/>
  <c r="D335" i="2"/>
  <c r="Y335" i="2" s="1"/>
  <c r="D334" i="2"/>
  <c r="Y334" i="2" s="1"/>
  <c r="D333" i="2"/>
  <c r="Y333" i="2" s="1"/>
  <c r="D332" i="2"/>
  <c r="Y332" i="2" s="1"/>
  <c r="D331" i="2"/>
  <c r="Y331" i="2" s="1"/>
  <c r="D330" i="2"/>
  <c r="Y330" i="2" s="1"/>
  <c r="D109" i="2"/>
  <c r="Y109" i="2" s="1"/>
  <c r="D329" i="2"/>
  <c r="Y329" i="2" s="1"/>
  <c r="D328" i="2"/>
  <c r="Y328" i="2" s="1"/>
  <c r="Y10" i="2"/>
  <c r="D327" i="2"/>
  <c r="Y327" i="2" s="1"/>
  <c r="D129" i="2"/>
  <c r="Y129" i="2" s="1"/>
  <c r="D326" i="2"/>
  <c r="Y326" i="2" s="1"/>
  <c r="D325" i="2"/>
  <c r="Y325" i="2" s="1"/>
  <c r="Y2" i="2"/>
  <c r="D324" i="2"/>
  <c r="Y324" i="2" s="1"/>
  <c r="D323" i="2"/>
  <c r="Y323" i="2" s="1"/>
  <c r="D133" i="2"/>
  <c r="Y133" i="2" s="1"/>
  <c r="D322" i="2"/>
  <c r="Y322" i="2" s="1"/>
  <c r="D321" i="2"/>
  <c r="Y321" i="2" s="1"/>
  <c r="D106" i="2"/>
  <c r="Y106" i="2" s="1"/>
  <c r="D320" i="2"/>
  <c r="Y320" i="2" s="1"/>
  <c r="D319" i="2"/>
  <c r="Y319" i="2" s="1"/>
  <c r="D318" i="2"/>
  <c r="Y318" i="2" s="1"/>
  <c r="D317" i="2"/>
  <c r="Y317" i="2" s="1"/>
  <c r="D316" i="2"/>
  <c r="Y316" i="2" s="1"/>
  <c r="D315" i="2"/>
  <c r="Y315" i="2" s="1"/>
  <c r="D314" i="2"/>
  <c r="Y314" i="2" s="1"/>
  <c r="D100" i="2"/>
  <c r="Y100" i="2" s="1"/>
  <c r="D73" i="2"/>
  <c r="Y73" i="2" s="1"/>
  <c r="D87" i="2"/>
  <c r="Y87" i="2" s="1"/>
  <c r="D313" i="2"/>
  <c r="Y313" i="2" s="1"/>
  <c r="D126" i="2"/>
  <c r="Y126" i="2" s="1"/>
  <c r="D312" i="2"/>
  <c r="Y312" i="2" s="1"/>
  <c r="D311" i="2"/>
  <c r="Y311" i="2" s="1"/>
  <c r="D310" i="2"/>
  <c r="Y310" i="2" s="1"/>
  <c r="D309" i="2"/>
  <c r="Y309" i="2" s="1"/>
  <c r="D11" i="2"/>
  <c r="Y11" i="2" s="1"/>
  <c r="D308" i="2"/>
  <c r="Y308" i="2" s="1"/>
  <c r="D47" i="2"/>
  <c r="Y47" i="2" s="1"/>
  <c r="D307" i="2"/>
  <c r="Y307" i="2" s="1"/>
  <c r="D306" i="2"/>
  <c r="Y306" i="2" s="1"/>
  <c r="D105" i="2"/>
  <c r="Y105" i="2" s="1"/>
  <c r="D305" i="2"/>
  <c r="Y305" i="2" s="1"/>
  <c r="D304" i="2"/>
  <c r="Y304" i="2" s="1"/>
  <c r="D95" i="2"/>
  <c r="Y95" i="2" s="1"/>
  <c r="D303" i="2"/>
  <c r="Y303" i="2" s="1"/>
  <c r="D302" i="2"/>
  <c r="Y302" i="2" s="1"/>
  <c r="D301" i="2"/>
  <c r="Y301" i="2" s="1"/>
  <c r="D300" i="2"/>
  <c r="Y300" i="2" s="1"/>
  <c r="D299" i="2"/>
  <c r="Y299" i="2" s="1"/>
  <c r="D298" i="2"/>
  <c r="Y298" i="2" s="1"/>
  <c r="D297" i="2"/>
  <c r="Y297" i="2" s="1"/>
  <c r="D296" i="2"/>
  <c r="Y296" i="2" s="1"/>
  <c r="D295" i="2"/>
  <c r="Y295" i="2" s="1"/>
  <c r="D294" i="2"/>
  <c r="Y294" i="2" s="1"/>
  <c r="D293" i="2"/>
  <c r="Y293" i="2" s="1"/>
  <c r="D292" i="2"/>
  <c r="Y292" i="2" s="1"/>
  <c r="D99" i="2"/>
  <c r="Y99" i="2" s="1"/>
  <c r="D291" i="2"/>
  <c r="Y291" i="2" s="1"/>
  <c r="D290" i="2"/>
  <c r="Y290" i="2" s="1"/>
  <c r="D83" i="2"/>
  <c r="Y83" i="2" s="1"/>
  <c r="D289" i="2"/>
  <c r="Y289" i="2" s="1"/>
  <c r="D85" i="2"/>
  <c r="Y85" i="2" s="1"/>
  <c r="D51" i="2"/>
  <c r="Y51" i="2" s="1"/>
  <c r="D82" i="2"/>
  <c r="Y82" i="2" s="1"/>
  <c r="D288" i="2"/>
  <c r="Y288" i="2" s="1"/>
  <c r="D287" i="2"/>
  <c r="Y287" i="2" s="1"/>
  <c r="D131" i="2"/>
  <c r="Y131" i="2" s="1"/>
  <c r="D286" i="2"/>
  <c r="Y286" i="2" s="1"/>
  <c r="D285" i="2"/>
  <c r="Y285" i="2" s="1"/>
  <c r="D46" i="2"/>
  <c r="Y46" i="2" s="1"/>
  <c r="D284" i="2"/>
  <c r="Y284" i="2" s="1"/>
  <c r="D63" i="2"/>
  <c r="Y63" i="2" s="1"/>
  <c r="D283" i="2"/>
  <c r="Y283" i="2" s="1"/>
  <c r="D282" i="2"/>
  <c r="Y282" i="2" s="1"/>
  <c r="D62" i="2"/>
  <c r="Y62" i="2" s="1"/>
  <c r="D281" i="2"/>
  <c r="Y281" i="2" s="1"/>
  <c r="D280" i="2"/>
  <c r="Y280" i="2" s="1"/>
  <c r="D279" i="2"/>
  <c r="Y279" i="2" s="1"/>
  <c r="D278" i="2"/>
  <c r="Y278" i="2" s="1"/>
  <c r="D277" i="2"/>
  <c r="Y277" i="2" s="1"/>
  <c r="D276" i="2"/>
  <c r="Y276" i="2" s="1"/>
  <c r="D61" i="2"/>
  <c r="Y61" i="2" s="1"/>
  <c r="D60" i="2"/>
  <c r="Y60" i="2" s="1"/>
  <c r="D59" i="2"/>
  <c r="Y59" i="2" s="1"/>
  <c r="D275" i="2"/>
  <c r="Y275" i="2" s="1"/>
  <c r="D66" i="2"/>
  <c r="Y66" i="2" s="1"/>
  <c r="D274" i="2"/>
  <c r="Y274" i="2" s="1"/>
  <c r="D273" i="2"/>
  <c r="Y273" i="2" s="1"/>
  <c r="D50" i="2"/>
  <c r="Y50" i="2" s="1"/>
  <c r="D218" i="2"/>
  <c r="Y218" i="2" s="1"/>
  <c r="D57" i="2"/>
  <c r="Y57" i="2" s="1"/>
  <c r="D56" i="2"/>
  <c r="Y56" i="2" s="1"/>
  <c r="D55" i="2"/>
  <c r="Y55" i="2" s="1"/>
  <c r="D272" i="2"/>
  <c r="Y272" i="2" s="1"/>
  <c r="D77" i="2"/>
  <c r="Y77" i="2" s="1"/>
  <c r="D271" i="2"/>
  <c r="Y271" i="2" s="1"/>
  <c r="D270" i="2"/>
  <c r="Y270" i="2" s="1"/>
  <c r="D269" i="2"/>
  <c r="Y269" i="2" s="1"/>
  <c r="D268" i="2"/>
  <c r="Y268" i="2" s="1"/>
  <c r="D49" i="2"/>
  <c r="Y49" i="2" s="1"/>
  <c r="D108" i="2"/>
  <c r="Y108" i="2" s="1"/>
  <c r="D267" i="2"/>
  <c r="Y267" i="2" s="1"/>
  <c r="D266" i="2"/>
  <c r="Y266" i="2" s="1"/>
  <c r="D265" i="2"/>
  <c r="Y265" i="2" s="1"/>
  <c r="D264" i="2"/>
  <c r="Y264" i="2" s="1"/>
  <c r="D263" i="2"/>
  <c r="Y263" i="2" s="1"/>
  <c r="D262" i="2"/>
  <c r="Y262" i="2" s="1"/>
  <c r="D125" i="2"/>
  <c r="Y125" i="2" s="1"/>
  <c r="D261" i="2"/>
  <c r="Y261" i="2" s="1"/>
  <c r="D260" i="2"/>
  <c r="Y260" i="2" s="1"/>
  <c r="D78" i="2"/>
  <c r="Y78" i="2" s="1"/>
  <c r="D124" i="2"/>
  <c r="Y124" i="2" s="1"/>
  <c r="D58" i="2"/>
  <c r="Y58" i="2" s="1"/>
  <c r="D258" i="2"/>
  <c r="Y258" i="2" s="1"/>
  <c r="D196" i="2"/>
  <c r="Y196" i="2" s="1"/>
  <c r="D256" i="2"/>
  <c r="Y256" i="2" s="1"/>
  <c r="D255" i="2"/>
  <c r="Y255" i="2" s="1"/>
  <c r="D254" i="2"/>
  <c r="Y254" i="2" s="1"/>
  <c r="D64" i="2"/>
  <c r="Y64" i="2" s="1"/>
  <c r="Y7" i="2"/>
  <c r="D34" i="2"/>
  <c r="Y34" i="2" s="1"/>
  <c r="D253" i="2"/>
  <c r="Y253" i="2" s="1"/>
  <c r="D252" i="2"/>
  <c r="Y252" i="2" s="1"/>
  <c r="D251" i="2"/>
  <c r="Y251" i="2" s="1"/>
  <c r="D250" i="2"/>
  <c r="Y250" i="2" s="1"/>
  <c r="D65" i="2"/>
  <c r="Y65" i="2" s="1"/>
  <c r="D249" i="2"/>
  <c r="Y249" i="2" s="1"/>
  <c r="D248" i="2"/>
  <c r="Y248" i="2" s="1"/>
  <c r="D247" i="2"/>
  <c r="Y247" i="2" s="1"/>
  <c r="D246" i="2"/>
  <c r="Y246" i="2" s="1"/>
  <c r="D245" i="2"/>
  <c r="Y245" i="2" s="1"/>
  <c r="D240" i="2"/>
  <c r="Y240" i="2" s="1"/>
  <c r="D244" i="2"/>
  <c r="Y244" i="2" s="1"/>
  <c r="D243" i="2"/>
  <c r="Y243" i="2" s="1"/>
  <c r="D242" i="2"/>
  <c r="Y242" i="2" s="1"/>
  <c r="D241" i="2"/>
  <c r="Y241" i="2" s="1"/>
  <c r="Y6" i="2"/>
  <c r="Y5" i="2"/>
  <c r="Y4" i="2"/>
  <c r="D158" i="2"/>
  <c r="Y158" i="2" s="1"/>
  <c r="D97" i="2"/>
  <c r="Y97" i="2" s="1"/>
  <c r="D98" i="2"/>
  <c r="Y98" i="2" s="1"/>
  <c r="D239" i="2"/>
  <c r="Y239" i="2" s="1"/>
  <c r="D238" i="2"/>
  <c r="Y238" i="2" s="1"/>
  <c r="D237" i="2"/>
  <c r="Y237" i="2" s="1"/>
  <c r="D236" i="2"/>
  <c r="Y236" i="2" s="1"/>
  <c r="D15" i="2"/>
  <c r="Y15" i="2" s="1"/>
  <c r="D234" i="2"/>
  <c r="Y234" i="2" s="1"/>
  <c r="D233" i="2"/>
  <c r="Y233" i="2" s="1"/>
  <c r="D232" i="2"/>
  <c r="Y232" i="2" s="1"/>
  <c r="D113" i="2"/>
  <c r="Y113" i="2" s="1"/>
  <c r="D116" i="2"/>
  <c r="Y116" i="2" s="1"/>
  <c r="D231" i="2"/>
  <c r="Y231" i="2" s="1"/>
  <c r="D230" i="2"/>
  <c r="Y230" i="2" s="1"/>
  <c r="D229" i="2"/>
  <c r="Y229" i="2" s="1"/>
  <c r="D228" i="2"/>
  <c r="Y228" i="2" s="1"/>
  <c r="D45" i="2"/>
  <c r="Y45" i="2" s="1"/>
  <c r="D227" i="2"/>
  <c r="Y227" i="2" s="1"/>
  <c r="D92" i="2"/>
  <c r="Y92" i="2" s="1"/>
  <c r="D226" i="2"/>
  <c r="Y226" i="2" s="1"/>
  <c r="D225" i="2"/>
  <c r="Y225" i="2" s="1"/>
  <c r="D224" i="2"/>
  <c r="Y224" i="2" s="1"/>
  <c r="D223" i="2"/>
  <c r="Y223" i="2" s="1"/>
  <c r="D222" i="2"/>
  <c r="Y222" i="2" s="1"/>
  <c r="D221" i="2"/>
  <c r="Y221" i="2" s="1"/>
  <c r="D220" i="2"/>
  <c r="Y220" i="2" s="1"/>
  <c r="D219" i="2"/>
  <c r="Y219" i="2" s="1"/>
  <c r="D76" i="2"/>
  <c r="H76" i="2" s="1"/>
  <c r="D344" i="2"/>
  <c r="Y344" i="2" s="1"/>
  <c r="D217" i="2"/>
  <c r="Y217" i="2" s="1"/>
  <c r="D216" i="2"/>
  <c r="Y216" i="2" s="1"/>
  <c r="D215" i="2"/>
  <c r="Y215" i="2" s="1"/>
  <c r="D214" i="2"/>
  <c r="Y214" i="2" s="1"/>
  <c r="D70" i="2"/>
  <c r="Y70" i="2" s="1"/>
  <c r="D75" i="2"/>
  <c r="Y75" i="2" s="1"/>
  <c r="D94" i="2"/>
  <c r="Y94" i="2" s="1"/>
  <c r="D93" i="2"/>
  <c r="Y93" i="2" s="1"/>
  <c r="D44" i="2"/>
  <c r="Y44" i="2" s="1"/>
  <c r="D213" i="2"/>
  <c r="Y213" i="2" s="1"/>
  <c r="D212" i="2"/>
  <c r="Y212" i="2" s="1"/>
  <c r="D117" i="2"/>
  <c r="Y117" i="2" s="1"/>
  <c r="D115" i="2"/>
  <c r="Y115" i="2" s="1"/>
  <c r="D211" i="2"/>
  <c r="Y211" i="2" s="1"/>
  <c r="D43" i="2"/>
  <c r="Y43" i="2" s="1"/>
  <c r="D210" i="2"/>
  <c r="Y210" i="2" s="1"/>
  <c r="D42" i="2"/>
  <c r="Y42" i="2" s="1"/>
  <c r="D41" i="2"/>
  <c r="Y41" i="2" s="1"/>
  <c r="D209" i="2"/>
  <c r="Y209" i="2" s="1"/>
  <c r="D33" i="2"/>
  <c r="Y33" i="2" s="1"/>
  <c r="D112" i="2"/>
  <c r="Y112" i="2" s="1"/>
  <c r="D208" i="2"/>
  <c r="Y208" i="2" s="1"/>
  <c r="D21" i="2"/>
  <c r="Y21" i="2" s="1"/>
  <c r="D20" i="2"/>
  <c r="Y20" i="2" s="1"/>
  <c r="D207" i="2"/>
  <c r="Y207" i="2" s="1"/>
  <c r="D206" i="2"/>
  <c r="Y206" i="2" s="1"/>
  <c r="D205" i="2"/>
  <c r="Y205" i="2" s="1"/>
  <c r="D204" i="2"/>
  <c r="Y204" i="2" s="1"/>
  <c r="D203" i="2"/>
  <c r="Y203" i="2" s="1"/>
  <c r="D202" i="2"/>
  <c r="Y202" i="2" s="1"/>
  <c r="D201" i="2"/>
  <c r="Y201" i="2" s="1"/>
  <c r="D19" i="2"/>
  <c r="Y19" i="2" s="1"/>
  <c r="Y18" i="2"/>
  <c r="D40" i="2"/>
  <c r="Y40" i="2" s="1"/>
  <c r="D200" i="2"/>
  <c r="Y200" i="2" s="1"/>
  <c r="D199" i="2"/>
  <c r="Y199" i="2" s="1"/>
  <c r="D198" i="2"/>
  <c r="Y198" i="2" s="1"/>
  <c r="D197" i="2"/>
  <c r="Y197" i="2" s="1"/>
  <c r="D30" i="2"/>
  <c r="Y30" i="2" s="1"/>
  <c r="D114" i="2"/>
  <c r="Y114" i="2" s="1"/>
  <c r="D39" i="2"/>
  <c r="Y39" i="2" s="1"/>
  <c r="D195" i="2"/>
  <c r="Y195" i="2" s="1"/>
  <c r="D194" i="2"/>
  <c r="Y194" i="2" s="1"/>
  <c r="D193" i="2"/>
  <c r="Y193" i="2" s="1"/>
  <c r="D192" i="2"/>
  <c r="Y192" i="2" s="1"/>
  <c r="D191" i="2"/>
  <c r="Y191" i="2" s="1"/>
  <c r="D190" i="2"/>
  <c r="Y190" i="2" s="1"/>
  <c r="D189" i="2"/>
  <c r="Y189" i="2" s="1"/>
  <c r="D188" i="2"/>
  <c r="Y188" i="2" s="1"/>
  <c r="D187" i="2"/>
  <c r="Y187" i="2" s="1"/>
  <c r="D186" i="2"/>
  <c r="Y186" i="2" s="1"/>
  <c r="D185" i="2"/>
  <c r="Y185" i="2" s="1"/>
  <c r="Y3" i="2"/>
  <c r="D81" i="2"/>
  <c r="Y81" i="2" s="1"/>
  <c r="D123" i="2"/>
  <c r="Y123" i="2" s="1"/>
  <c r="D118" i="2"/>
  <c r="Y118" i="2" s="1"/>
  <c r="D184" i="2"/>
  <c r="Y184" i="2" s="1"/>
  <c r="D183" i="2"/>
  <c r="Y183" i="2" s="1"/>
  <c r="D182" i="2"/>
  <c r="Y182" i="2" s="1"/>
  <c r="D181" i="2"/>
  <c r="Y181" i="2" s="1"/>
  <c r="D180" i="2"/>
  <c r="Y180" i="2" s="1"/>
  <c r="D179" i="2"/>
  <c r="Y179" i="2" s="1"/>
  <c r="D178" i="2"/>
  <c r="Y178" i="2" s="1"/>
  <c r="D177" i="2"/>
  <c r="Y177" i="2" s="1"/>
  <c r="D86" i="2"/>
  <c r="Y86" i="2" s="1"/>
  <c r="D176" i="2"/>
  <c r="Y176" i="2" s="1"/>
  <c r="D175" i="2"/>
  <c r="Y175" i="2" s="1"/>
  <c r="D174" i="2"/>
  <c r="Y174" i="2" s="1"/>
  <c r="D89" i="2"/>
  <c r="Y89" i="2" s="1"/>
  <c r="D173" i="2"/>
  <c r="Y173" i="2" s="1"/>
  <c r="D90" i="2"/>
  <c r="Y90" i="2" s="1"/>
  <c r="D172" i="2"/>
  <c r="Y172" i="2" s="1"/>
  <c r="D36" i="2"/>
  <c r="Y36" i="2" s="1"/>
  <c r="D122" i="2"/>
  <c r="H122" i="2" s="1"/>
  <c r="D171" i="2"/>
  <c r="Y171" i="2" s="1"/>
  <c r="D121" i="2"/>
  <c r="H121" i="2" s="1"/>
  <c r="D170" i="2"/>
  <c r="Y170" i="2" s="1"/>
  <c r="D169" i="2"/>
  <c r="Y169" i="2" s="1"/>
  <c r="D168" i="2"/>
  <c r="Y168" i="2" s="1"/>
  <c r="D167" i="2"/>
  <c r="Y167" i="2" s="1"/>
  <c r="D166" i="2"/>
  <c r="Y166" i="2" s="1"/>
  <c r="D165" i="2"/>
  <c r="Y165" i="2" s="1"/>
  <c r="D164" i="2"/>
  <c r="Y164" i="2" s="1"/>
  <c r="D163" i="2"/>
  <c r="Y163" i="2" s="1"/>
  <c r="D162" i="2"/>
  <c r="Y162" i="2" s="1"/>
  <c r="D120" i="2"/>
  <c r="Y120" i="2" s="1"/>
  <c r="D119" i="2"/>
  <c r="H119" i="2" s="1"/>
  <c r="D161" i="2"/>
  <c r="Y161" i="2" s="1"/>
  <c r="D84" i="2"/>
  <c r="Y84" i="2" s="1"/>
  <c r="D160" i="2"/>
  <c r="Y160" i="2" s="1"/>
  <c r="D159" i="2"/>
  <c r="Y159" i="2" s="1"/>
  <c r="D152" i="2"/>
  <c r="Y152" i="2" s="1"/>
  <c r="D69" i="2"/>
  <c r="Y69" i="2" s="1"/>
  <c r="D80" i="2"/>
  <c r="Y80" i="2" s="1"/>
  <c r="D156" i="2"/>
  <c r="Y156" i="2" s="1"/>
  <c r="D72" i="2"/>
  <c r="H72" i="2" s="1"/>
  <c r="D155" i="2"/>
  <c r="Y155" i="2" s="1"/>
  <c r="D154" i="2"/>
  <c r="Y154" i="2" s="1"/>
  <c r="D48" i="2"/>
  <c r="Y48" i="2" s="1"/>
  <c r="D37" i="2"/>
  <c r="Y37" i="2" s="1"/>
  <c r="D32" i="2"/>
  <c r="Y32" i="2" s="1"/>
  <c r="D31" i="2"/>
  <c r="H31" i="2" s="1"/>
  <c r="D259" i="2"/>
  <c r="H259" i="2" s="1"/>
  <c r="D235" i="2"/>
  <c r="Y235" i="2" s="1"/>
  <c r="D153" i="2"/>
  <c r="Y153" i="2" s="1"/>
  <c r="D71" i="2"/>
  <c r="Y71" i="2" s="1"/>
  <c r="Y13" i="2"/>
  <c r="D107" i="2"/>
  <c r="Y107" i="2" s="1"/>
  <c r="D29" i="2"/>
  <c r="H29" i="2" s="1"/>
  <c r="D28" i="2"/>
  <c r="H28" i="2" s="1"/>
  <c r="D27" i="2"/>
  <c r="H27" i="2" s="1"/>
  <c r="D157" i="2"/>
  <c r="Y157" i="2" s="1"/>
  <c r="D151" i="2"/>
  <c r="Y151" i="2" s="1"/>
  <c r="Y12" i="2"/>
  <c r="D104" i="2"/>
  <c r="Y104" i="2" s="1"/>
  <c r="D26" i="2"/>
  <c r="H26" i="2" s="1"/>
  <c r="D257" i="2"/>
  <c r="Y257" i="2" s="1"/>
  <c r="D25" i="2"/>
  <c r="H25" i="2" s="1"/>
  <c r="D103" i="2"/>
  <c r="Y103" i="2" s="1"/>
  <c r="D149" i="2"/>
  <c r="Y149" i="2" s="1"/>
  <c r="D148" i="2"/>
  <c r="Y148" i="2" s="1"/>
  <c r="D147" i="2"/>
  <c r="Y147" i="2" s="1"/>
  <c r="D68" i="2"/>
  <c r="Y68" i="2" s="1"/>
  <c r="D146" i="2"/>
  <c r="Y146" i="2" s="1"/>
  <c r="D145" i="2"/>
  <c r="Y145" i="2" s="1"/>
  <c r="D144" i="2"/>
  <c r="Y144" i="2" s="1"/>
  <c r="D143" i="2"/>
  <c r="Y143" i="2" s="1"/>
  <c r="D142" i="2"/>
  <c r="Y142" i="2" s="1"/>
  <c r="D141" i="2"/>
  <c r="Y141" i="2" s="1"/>
  <c r="D127" i="2"/>
  <c r="Y127" i="2" s="1"/>
  <c r="D140" i="2"/>
  <c r="Y140" i="2" s="1"/>
  <c r="D139" i="2"/>
  <c r="Y139" i="2" s="1"/>
  <c r="D111" i="2"/>
  <c r="Y111" i="2" s="1"/>
  <c r="D67" i="2"/>
  <c r="Y67" i="2" s="1"/>
  <c r="D138" i="2"/>
  <c r="Y138" i="2" s="1"/>
  <c r="D110" i="2"/>
  <c r="Y110" i="2" s="1"/>
  <c r="D137" i="2"/>
  <c r="Y137" i="2" s="1"/>
  <c r="D102" i="2"/>
  <c r="Y102" i="2" s="1"/>
  <c r="D24" i="2"/>
  <c r="H24" i="2" s="1"/>
  <c r="D136" i="2"/>
  <c r="Y136" i="2" s="1"/>
  <c r="D23" i="2"/>
  <c r="H23" i="2" s="1"/>
  <c r="D22" i="2"/>
  <c r="H22" i="2" s="1"/>
  <c r="D135" i="2"/>
  <c r="Y135" i="2" s="1"/>
  <c r="D134" i="2"/>
  <c r="Y134" i="2" s="1"/>
  <c r="H150" i="2" l="1"/>
  <c r="Y14" i="2"/>
  <c r="H291" i="2"/>
  <c r="H99" i="2"/>
  <c r="H340" i="2"/>
  <c r="H276" i="2"/>
  <c r="H59" i="2"/>
  <c r="H337" i="2"/>
  <c r="H268" i="2"/>
  <c r="H52" i="2"/>
  <c r="H332" i="2"/>
  <c r="H252" i="2"/>
  <c r="H35" i="2"/>
  <c r="H308" i="2"/>
  <c r="H195" i="2"/>
  <c r="H300" i="2"/>
  <c r="H171" i="2"/>
  <c r="H299" i="2"/>
  <c r="H108" i="2"/>
  <c r="H292" i="2"/>
  <c r="H100" i="2"/>
  <c r="H339" i="2"/>
  <c r="H187" i="2"/>
  <c r="H240" i="2"/>
  <c r="H251" i="2"/>
  <c r="H51" i="2"/>
  <c r="H244" i="2"/>
  <c r="H164" i="2"/>
  <c r="H353" i="2"/>
  <c r="H331" i="2"/>
  <c r="H15" i="2"/>
  <c r="H147" i="2"/>
  <c r="H91" i="2"/>
  <c r="H348" i="2"/>
  <c r="H329" i="2"/>
  <c r="H284" i="2"/>
  <c r="H228" i="2"/>
  <c r="H140" i="2"/>
  <c r="H83" i="2"/>
  <c r="Y79" i="2"/>
  <c r="H347" i="2"/>
  <c r="H324" i="2"/>
  <c r="H283" i="2"/>
  <c r="H212" i="2"/>
  <c r="H132" i="2"/>
  <c r="H68" i="2"/>
  <c r="H345" i="2"/>
  <c r="H315" i="2"/>
  <c r="H204" i="2"/>
  <c r="H131" i="2"/>
  <c r="H60" i="2"/>
  <c r="H346" i="2"/>
  <c r="H338" i="2"/>
  <c r="H330" i="2"/>
  <c r="H322" i="2"/>
  <c r="H314" i="2"/>
  <c r="H306" i="2"/>
  <c r="H298" i="2"/>
  <c r="H290" i="2"/>
  <c r="H282" i="2"/>
  <c r="H274" i="2"/>
  <c r="H266" i="2"/>
  <c r="H258" i="2"/>
  <c r="H250" i="2"/>
  <c r="H242" i="2"/>
  <c r="H234" i="2"/>
  <c r="H226" i="2"/>
  <c r="H344" i="2"/>
  <c r="H210" i="2"/>
  <c r="H202" i="2"/>
  <c r="H194" i="2"/>
  <c r="H186" i="2"/>
  <c r="H178" i="2"/>
  <c r="H170" i="2"/>
  <c r="H162" i="2"/>
  <c r="H154" i="2"/>
  <c r="H146" i="2"/>
  <c r="H138" i="2"/>
  <c r="H130" i="2"/>
  <c r="H114" i="2"/>
  <c r="H106" i="2"/>
  <c r="H98" i="2"/>
  <c r="H90" i="2"/>
  <c r="H82" i="2"/>
  <c r="H74" i="2"/>
  <c r="H66" i="2"/>
  <c r="H218" i="2"/>
  <c r="H50" i="2"/>
  <c r="H42" i="2"/>
  <c r="H34" i="2"/>
  <c r="H316" i="2"/>
  <c r="H260" i="2"/>
  <c r="H236" i="2"/>
  <c r="H220" i="2"/>
  <c r="H30" i="2"/>
  <c r="H188" i="2"/>
  <c r="H180" i="2"/>
  <c r="H172" i="2"/>
  <c r="H156" i="2"/>
  <c r="H148" i="2"/>
  <c r="H124" i="2"/>
  <c r="H116" i="2"/>
  <c r="H92" i="2"/>
  <c r="H84" i="2"/>
  <c r="H44" i="2"/>
  <c r="H36" i="2"/>
  <c r="H20" i="2"/>
  <c r="H323" i="2"/>
  <c r="H307" i="2"/>
  <c r="H275" i="2"/>
  <c r="H267" i="2"/>
  <c r="H58" i="2"/>
  <c r="H243" i="2"/>
  <c r="H227" i="2"/>
  <c r="H219" i="2"/>
  <c r="H211" i="2"/>
  <c r="H203" i="2"/>
  <c r="H179" i="2"/>
  <c r="H163" i="2"/>
  <c r="H155" i="2"/>
  <c r="H139" i="2"/>
  <c r="H123" i="2"/>
  <c r="H115" i="2"/>
  <c r="H75" i="2"/>
  <c r="H67" i="2"/>
  <c r="H43" i="2"/>
  <c r="H19" i="2"/>
  <c r="H321" i="2"/>
  <c r="H313" i="2"/>
  <c r="H305" i="2"/>
  <c r="H297" i="2"/>
  <c r="H289" i="2"/>
  <c r="H281" i="2"/>
  <c r="H273" i="2"/>
  <c r="H265" i="2"/>
  <c r="H196" i="2"/>
  <c r="H249" i="2"/>
  <c r="H241" i="2"/>
  <c r="H233" i="2"/>
  <c r="H225" i="2"/>
  <c r="H217" i="2"/>
  <c r="H209" i="2"/>
  <c r="H201" i="2"/>
  <c r="H193" i="2"/>
  <c r="H185" i="2"/>
  <c r="H177" i="2"/>
  <c r="H169" i="2"/>
  <c r="H161" i="2"/>
  <c r="H153" i="2"/>
  <c r="H145" i="2"/>
  <c r="H137" i="2"/>
  <c r="H129" i="2"/>
  <c r="H113" i="2"/>
  <c r="H105" i="2"/>
  <c r="H97" i="2"/>
  <c r="H89" i="2"/>
  <c r="H81" i="2"/>
  <c r="H73" i="2"/>
  <c r="H65" i="2"/>
  <c r="H57" i="2"/>
  <c r="H49" i="2"/>
  <c r="H41" i="2"/>
  <c r="H33" i="2"/>
  <c r="H16" i="2"/>
  <c r="H352" i="2"/>
  <c r="H96" i="2"/>
  <c r="H336" i="2"/>
  <c r="H328" i="2"/>
  <c r="H320" i="2"/>
  <c r="H312" i="2"/>
  <c r="H304" i="2"/>
  <c r="H296" i="2"/>
  <c r="H288" i="2"/>
  <c r="H280" i="2"/>
  <c r="H272" i="2"/>
  <c r="H264" i="2"/>
  <c r="H256" i="2"/>
  <c r="H248" i="2"/>
  <c r="H158" i="2"/>
  <c r="H232" i="2"/>
  <c r="H224" i="2"/>
  <c r="H216" i="2"/>
  <c r="H208" i="2"/>
  <c r="H200" i="2"/>
  <c r="H192" i="2"/>
  <c r="H184" i="2"/>
  <c r="H176" i="2"/>
  <c r="H168" i="2"/>
  <c r="H160" i="2"/>
  <c r="H107" i="2"/>
  <c r="H144" i="2"/>
  <c r="H136" i="2"/>
  <c r="H128" i="2"/>
  <c r="H120" i="2"/>
  <c r="H112" i="2"/>
  <c r="H104" i="2"/>
  <c r="H11" i="2"/>
  <c r="H88" i="2"/>
  <c r="H235" i="2"/>
  <c r="H64" i="2"/>
  <c r="H56" i="2"/>
  <c r="H48" i="2"/>
  <c r="H40" i="2"/>
  <c r="H32" i="2"/>
  <c r="H351" i="2"/>
  <c r="H343" i="2"/>
  <c r="H335" i="2"/>
  <c r="H327" i="2"/>
  <c r="H319" i="2"/>
  <c r="H311" i="2"/>
  <c r="H303" i="2"/>
  <c r="H295" i="2"/>
  <c r="H287" i="2"/>
  <c r="H279" i="2"/>
  <c r="H271" i="2"/>
  <c r="H263" i="2"/>
  <c r="H255" i="2"/>
  <c r="H247" i="2"/>
  <c r="H239" i="2"/>
  <c r="H231" i="2"/>
  <c r="H223" i="2"/>
  <c r="H215" i="2"/>
  <c r="H207" i="2"/>
  <c r="H199" i="2"/>
  <c r="H191" i="2"/>
  <c r="H183" i="2"/>
  <c r="H175" i="2"/>
  <c r="H167" i="2"/>
  <c r="H159" i="2"/>
  <c r="H151" i="2"/>
  <c r="H143" i="2"/>
  <c r="H135" i="2"/>
  <c r="H127" i="2"/>
  <c r="H111" i="2"/>
  <c r="H103" i="2"/>
  <c r="H95" i="2"/>
  <c r="H87" i="2"/>
  <c r="H157" i="2"/>
  <c r="H71" i="2"/>
  <c r="H63" i="2"/>
  <c r="H55" i="2"/>
  <c r="H47" i="2"/>
  <c r="H39" i="2"/>
  <c r="H350" i="2"/>
  <c r="H342" i="2"/>
  <c r="H334" i="2"/>
  <c r="H326" i="2"/>
  <c r="H318" i="2"/>
  <c r="H310" i="2"/>
  <c r="H302" i="2"/>
  <c r="H294" i="2"/>
  <c r="H286" i="2"/>
  <c r="H278" i="2"/>
  <c r="H270" i="2"/>
  <c r="H262" i="2"/>
  <c r="H254" i="2"/>
  <c r="H246" i="2"/>
  <c r="H238" i="2"/>
  <c r="H230" i="2"/>
  <c r="H222" i="2"/>
  <c r="H214" i="2"/>
  <c r="H206" i="2"/>
  <c r="H198" i="2"/>
  <c r="H190" i="2"/>
  <c r="H182" i="2"/>
  <c r="H174" i="2"/>
  <c r="H166" i="2"/>
  <c r="H152" i="2"/>
  <c r="H257" i="2"/>
  <c r="H142" i="2"/>
  <c r="H134" i="2"/>
  <c r="H126" i="2"/>
  <c r="H118" i="2"/>
  <c r="H110" i="2"/>
  <c r="H102" i="2"/>
  <c r="H94" i="2"/>
  <c r="H86" i="2"/>
  <c r="H78" i="2"/>
  <c r="H70" i="2"/>
  <c r="H62" i="2"/>
  <c r="H54" i="2"/>
  <c r="H46" i="2"/>
  <c r="H38" i="2"/>
  <c r="H349" i="2"/>
  <c r="H341" i="2"/>
  <c r="H333" i="2"/>
  <c r="H325" i="2"/>
  <c r="H317" i="2"/>
  <c r="H309" i="2"/>
  <c r="H301" i="2"/>
  <c r="H293" i="2"/>
  <c r="H285" i="2"/>
  <c r="H277" i="2"/>
  <c r="H269" i="2"/>
  <c r="H261" i="2"/>
  <c r="H253" i="2"/>
  <c r="H245" i="2"/>
  <c r="H237" i="2"/>
  <c r="H229" i="2"/>
  <c r="H221" i="2"/>
  <c r="H213" i="2"/>
  <c r="H205" i="2"/>
  <c r="H197" i="2"/>
  <c r="H189" i="2"/>
  <c r="H181" i="2"/>
  <c r="H173" i="2"/>
  <c r="H165" i="2"/>
  <c r="H80" i="2"/>
  <c r="H149" i="2"/>
  <c r="H141" i="2"/>
  <c r="H133" i="2"/>
  <c r="H125" i="2"/>
  <c r="H117" i="2"/>
  <c r="H109" i="2"/>
  <c r="H101" i="2"/>
  <c r="H93" i="2"/>
  <c r="H85" i="2"/>
  <c r="H77" i="2"/>
  <c r="H69" i="2"/>
  <c r="H61" i="2"/>
  <c r="H53" i="2"/>
  <c r="H45" i="2"/>
  <c r="H37" i="2"/>
  <c r="H21" i="2"/>
  <c r="Y17" i="2"/>
  <c r="H9" i="2"/>
</calcChain>
</file>

<file path=xl/sharedStrings.xml><?xml version="1.0" encoding="utf-8"?>
<sst xmlns="http://schemas.openxmlformats.org/spreadsheetml/2006/main" count="5274" uniqueCount="2047">
  <si>
    <t>2500004214</t>
  </si>
  <si>
    <t>NRND IC VOL REF ADJ 2.495V 100mA 1%</t>
  </si>
  <si>
    <t>TL431ACLPM</t>
  </si>
  <si>
    <t>2500005303</t>
  </si>
  <si>
    <t>NRND IC REGU 5V 100mA 5% SOIC-8P SMD</t>
  </si>
  <si>
    <t>UA78L05ACDR</t>
  </si>
  <si>
    <t>2500050014</t>
  </si>
  <si>
    <t>IC VOL REF 2.5V 15mA 1% SOT-23-3P SMD</t>
  </si>
  <si>
    <t>LM4040D25IDBZR</t>
  </si>
  <si>
    <t>2500050311</t>
  </si>
  <si>
    <t>IC VOL REF 5V 15mA 0.5% SOT-23-3P SMD</t>
  </si>
  <si>
    <t>LM4040CIM3X-5.0/NOPB</t>
  </si>
  <si>
    <t>2500050314</t>
  </si>
  <si>
    <t>LM4040C50IDBZR</t>
  </si>
  <si>
    <t>2500050511</t>
  </si>
  <si>
    <t>IC VOL REF 5V 15mA 0.2% SOT-23-3P SMD</t>
  </si>
  <si>
    <t>LM4040BIM3X-5.0/NOPB</t>
  </si>
  <si>
    <t>2500050814</t>
  </si>
  <si>
    <t>IC VOL REF 2.5V 25mA 0.5% SOT-23-3P SMD</t>
  </si>
  <si>
    <t>LM4040C25IDBZR</t>
  </si>
  <si>
    <t>2500060714</t>
  </si>
  <si>
    <t>IC VOL REF ADJ 2.495V 100mA 1% SOT-89-3P</t>
  </si>
  <si>
    <t>TL431AIPK</t>
  </si>
  <si>
    <t>2500102111</t>
  </si>
  <si>
    <t>IC REGU 5V 0.1A 0.5% SO-8P SMD</t>
  </si>
  <si>
    <t>LP2951ACMX/NOPB</t>
  </si>
  <si>
    <t>2500102614</t>
  </si>
  <si>
    <t>IC REGU 5V 100mA 0.5% SOIC-8P SMD</t>
  </si>
  <si>
    <t>LP2951-50DR</t>
  </si>
  <si>
    <t>2500142914</t>
  </si>
  <si>
    <t>IC VOL REF ADJ 1.24V 15mA 1% SOT-23-5P</t>
  </si>
  <si>
    <t>TLV431AIDBVR</t>
  </si>
  <si>
    <t>2500144414</t>
  </si>
  <si>
    <t>IC REGU 12V 0.1A 5% SOT-89-3P SMD</t>
  </si>
  <si>
    <t>UA78L12ACPK</t>
  </si>
  <si>
    <t>2500172114</t>
  </si>
  <si>
    <t>IC VOL REF ADJ 2.495V 100mA 0.5%</t>
  </si>
  <si>
    <t>TL432BIDBZR</t>
  </si>
  <si>
    <t>2500172214</t>
  </si>
  <si>
    <t>IC VOL REF ADJ 2.495V 0.1A 0.5% SOIC-8P</t>
  </si>
  <si>
    <t>TL431BIDR</t>
  </si>
  <si>
    <t>2500172814</t>
  </si>
  <si>
    <t>IC VOL REF ADJ 1.24V 80mA 1% SOT-23-3P</t>
  </si>
  <si>
    <t>TLVH431AIDBZR</t>
  </si>
  <si>
    <t>2500180114</t>
  </si>
  <si>
    <t>IC REGU 3.3V 100mA 3% SOT-23-5P SMD</t>
  </si>
  <si>
    <t>TPS76933DBVR</t>
  </si>
  <si>
    <t>2500182814</t>
  </si>
  <si>
    <t>IC REGU ADJ 1.25V 0.5A 4% SOT-223-4P SMD</t>
  </si>
  <si>
    <t>LM317MDCYR</t>
  </si>
  <si>
    <t>2500193114</t>
  </si>
  <si>
    <t>IC VOL SUPERVISOR 6V 2.93V SOT-23-3P SMD</t>
  </si>
  <si>
    <t>TPS3809K33DBVR</t>
  </si>
  <si>
    <t>2500235014</t>
  </si>
  <si>
    <t>IC REGU 3.3V 0.15A 1.5% SOT-23-5P SMD</t>
  </si>
  <si>
    <t>LP2985-33DBVR</t>
  </si>
  <si>
    <t>2500235514</t>
  </si>
  <si>
    <t>IC REGU 3.3V 0.15A 1% SOT-23-5P SMD</t>
  </si>
  <si>
    <t>LP2985A-33DBVR</t>
  </si>
  <si>
    <t>2500235614</t>
  </si>
  <si>
    <t>IC REGU 5V 150mA 1% SOT-23-5P SMD</t>
  </si>
  <si>
    <t>LP2985A-50DBVR</t>
  </si>
  <si>
    <t>2500235714</t>
  </si>
  <si>
    <t>IC REGU 1.8V 150mA 1% SOT-23-5P SMD</t>
  </si>
  <si>
    <t>LP2985A-18DBVR</t>
  </si>
  <si>
    <t>2500242414</t>
  </si>
  <si>
    <t>IC VOL REF 3.3V 50mA 2.5% SOT-23-5P SMD</t>
  </si>
  <si>
    <t>LP2980AIM5-3.3/NOPB</t>
  </si>
  <si>
    <t>2500292514</t>
  </si>
  <si>
    <t>IC REGU 5V 0.1A 5% SOT-89-3P SMD</t>
  </si>
  <si>
    <t xml:space="preserve"> UA78L05AIPK</t>
  </si>
  <si>
    <t>2500300914M</t>
  </si>
  <si>
    <t>IC REGU 5V 0.1A 2% HVSSOP-8P SMD</t>
  </si>
  <si>
    <t>TPS7A1650QDGNRQ1</t>
  </si>
  <si>
    <t>2500301111</t>
  </si>
  <si>
    <t>LM4050CEM3X-5.0/NOPB</t>
  </si>
  <si>
    <t>2500310514</t>
  </si>
  <si>
    <t>IC VOL REF ADJ 1.24V 80mA 0.5% SOT-23-3P</t>
  </si>
  <si>
    <t>TLVH431BIDBZR</t>
  </si>
  <si>
    <t>2500315114</t>
  </si>
  <si>
    <t>TL431BQPK</t>
  </si>
  <si>
    <t>2500323214</t>
  </si>
  <si>
    <t>IC VOL REF 4.096V 0.2% SOT-23-3P SMD</t>
  </si>
  <si>
    <t>LM4040B41IDBZR</t>
  </si>
  <si>
    <t>2500323811</t>
  </si>
  <si>
    <t>IC VOL REF 3V 0.1% SOT-23-3P SMD</t>
  </si>
  <si>
    <t>LM4040AIM3X-3.0/NOPB</t>
  </si>
  <si>
    <t>2500323814</t>
  </si>
  <si>
    <t>IC VOL REF 3V 12mA 0.1% SOT-23-3P SMD</t>
  </si>
  <si>
    <t>LM4040A30IDBZR</t>
  </si>
  <si>
    <t>2500333114</t>
  </si>
  <si>
    <t>IC VOL REF ADJ 2.495V 0.1A 2% SOT-89-3P</t>
  </si>
  <si>
    <t>TL431IPK</t>
  </si>
  <si>
    <t>2500333414</t>
  </si>
  <si>
    <t>IC VOL REF ADJ 2.495V 100mA 1% SOT-23-3P</t>
  </si>
  <si>
    <t>TL432AQDBZR</t>
  </si>
  <si>
    <t>2500374114</t>
  </si>
  <si>
    <t>IC VOL REF ADJ 1.24V 15mA 0.5% SOT-23-5P</t>
  </si>
  <si>
    <t>TLV431BIDBVR</t>
  </si>
  <si>
    <t>2500375414</t>
  </si>
  <si>
    <t>IC REGU ADJ 1.2V 1A 1% SON-8P SMD</t>
  </si>
  <si>
    <t>TPS73701DRBR</t>
  </si>
  <si>
    <t>2500379114</t>
  </si>
  <si>
    <t>LM4040B50IDBZR</t>
  </si>
  <si>
    <t>2500379511</t>
  </si>
  <si>
    <t>IC VOL REF 3V 0.2% SOT-23-3P SMD</t>
  </si>
  <si>
    <t>LM4040BIM3X-3.0/NOPB</t>
  </si>
  <si>
    <t>2500379614</t>
  </si>
  <si>
    <t>IC VOL REF 4.096V 15mA 1% SOT-23-3P SMD</t>
  </si>
  <si>
    <t>LM4040D41IDBZR</t>
  </si>
  <si>
    <t>2500434214</t>
  </si>
  <si>
    <t>TLVH431BQDBZR</t>
  </si>
  <si>
    <t>2500434514</t>
  </si>
  <si>
    <t>TL431AQDBZR</t>
  </si>
  <si>
    <t>2500434514M</t>
  </si>
  <si>
    <t>TL431AQDBZRQ1</t>
  </si>
  <si>
    <t>2500436014</t>
  </si>
  <si>
    <t>IC REGU 5V 150mA 1.5% SOT-23-5P SMD</t>
  </si>
  <si>
    <t>LP2985-50DBVR</t>
  </si>
  <si>
    <t>2500448614</t>
  </si>
  <si>
    <t>IC REGU ADJ 1.2V 400mA 0.5% PDSON-8P SMD</t>
  </si>
  <si>
    <t>TPS73601DRBR</t>
  </si>
  <si>
    <t>2500459314</t>
  </si>
  <si>
    <t>IC VOL REF 5V 12mA 0.5% SOT-23-3P SMD</t>
  </si>
  <si>
    <t>LM4040C50QDBZR</t>
  </si>
  <si>
    <t>2500459814</t>
  </si>
  <si>
    <t>IC VOL REF 3V 15mA 1% SOT-23-3P SMD</t>
  </si>
  <si>
    <t>LM4040DIM3X-3.0/NOPB</t>
  </si>
  <si>
    <t>2500459914</t>
  </si>
  <si>
    <t>IC VOL REF 5V 15mA 1% SOT-23-3P SMD</t>
  </si>
  <si>
    <t>LM4040DIM3X-5.0/NOPB</t>
  </si>
  <si>
    <t>2500466314M</t>
  </si>
  <si>
    <t>IC REGU 1.2V 0.3A 2% SOT-23-5P SMD</t>
  </si>
  <si>
    <t>TLV70012QDDCRQ1</t>
  </si>
  <si>
    <t>25004665BS</t>
  </si>
  <si>
    <t>IC 2500466514 CONTRACT PRICE</t>
  </si>
  <si>
    <t>TLV70450DBVR</t>
  </si>
  <si>
    <t>2500469014</t>
  </si>
  <si>
    <t>IC REGU 5V 100mA 1.25% SOT-23-5P SMD</t>
  </si>
  <si>
    <t>LP2981-50DBVR</t>
  </si>
  <si>
    <t>2500469114</t>
  </si>
  <si>
    <t>IC REGU 3.3V 100mA 1.25% SOT-23-5P SMD</t>
  </si>
  <si>
    <t>LP2981-33DBVR</t>
  </si>
  <si>
    <t>2500478814M</t>
  </si>
  <si>
    <t>IC VOL REF ADJ 2.495V 0.1A 0.5%</t>
  </si>
  <si>
    <t>TL431BQDBZRQ1</t>
  </si>
  <si>
    <t>2500496114</t>
  </si>
  <si>
    <t>IC REGU ADJ 800mV 500mA 0.5% PDSON-10P</t>
  </si>
  <si>
    <t>TPS74701DRCR</t>
  </si>
  <si>
    <t>2500496314</t>
  </si>
  <si>
    <t>IC REGU ADJ 800mV 1.5A 0.5% PDSON-10P</t>
  </si>
  <si>
    <t>TPS74801DRCR</t>
  </si>
  <si>
    <t>2500525014</t>
  </si>
  <si>
    <t>IC REGU 15V 0.1A 5% SOT-89-3P SMD</t>
  </si>
  <si>
    <t>UA78L15ACPK</t>
  </si>
  <si>
    <t>2500538814</t>
  </si>
  <si>
    <t>IC VOL REF ADJ 2.5V 100mA 0.5% SOT-23-3P</t>
  </si>
  <si>
    <t>ATL431BQDBZR</t>
  </si>
  <si>
    <t>2500565014</t>
  </si>
  <si>
    <t>IC REGU 1.8V 3A 2.6% TO-263-5P SMD</t>
  </si>
  <si>
    <t>LP38513SX-1.8/NOPB</t>
  </si>
  <si>
    <t>2500570114</t>
  </si>
  <si>
    <t>IC REGU 3.3V 800mA 1% TO-252-3P SMD</t>
  </si>
  <si>
    <t>TLV1117-33CKVURG3</t>
  </si>
  <si>
    <t>25006255BS</t>
  </si>
  <si>
    <t>IC 2500625514 CONTRACT PRICE</t>
  </si>
  <si>
    <t>TL431IDBVR</t>
  </si>
  <si>
    <t>2500651014</t>
  </si>
  <si>
    <t>IC REGU ADJ 1.24V 0.5A 1% PDWSON-6P SMD</t>
  </si>
  <si>
    <t>TPS7A2601DRVR</t>
  </si>
  <si>
    <t>2510003014</t>
  </si>
  <si>
    <t>IC TIMER PDIP-8P</t>
  </si>
  <si>
    <t>NE555P</t>
  </si>
  <si>
    <t>2510003214</t>
  </si>
  <si>
    <t>IC TIMER SO-8P SMD</t>
  </si>
  <si>
    <t>NE555DR</t>
  </si>
  <si>
    <t>2510017414</t>
  </si>
  <si>
    <t>IC PWM CURRENT MODE SOIC-8P SMD</t>
  </si>
  <si>
    <t>UC3845AD8TR</t>
  </si>
  <si>
    <t>2510069214</t>
  </si>
  <si>
    <t>UC2842AD8TR</t>
  </si>
  <si>
    <t>2510074114</t>
  </si>
  <si>
    <t>IC PWM CURRENT MODE SOIC-14P SMD</t>
  </si>
  <si>
    <t>UC2844ADTR</t>
  </si>
  <si>
    <t>2510074814</t>
  </si>
  <si>
    <t>UC2844AQD8R</t>
  </si>
  <si>
    <t>2510129114</t>
  </si>
  <si>
    <t>UC2843D8TR</t>
  </si>
  <si>
    <t>2510129814</t>
  </si>
  <si>
    <t>UC2843ADTR</t>
  </si>
  <si>
    <t>2510237814M</t>
  </si>
  <si>
    <t>UC2845AQD8R</t>
  </si>
  <si>
    <t>2510257514</t>
  </si>
  <si>
    <t>UC2845AD8TR</t>
  </si>
  <si>
    <t>2510257914M</t>
  </si>
  <si>
    <t>UC2843AQD8RQ1</t>
  </si>
  <si>
    <t>2510352014</t>
  </si>
  <si>
    <t>IC TIMER SOIC-8P SMD</t>
  </si>
  <si>
    <t>SA555DR</t>
  </si>
  <si>
    <t>2510352514</t>
  </si>
  <si>
    <t>TLC555IDR</t>
  </si>
  <si>
    <t>2510352914</t>
  </si>
  <si>
    <t>SE555DR</t>
  </si>
  <si>
    <t>2510400314</t>
  </si>
  <si>
    <t>IC SYN BUCK CONTROLLER TSSOP-16P(PWP-16)</t>
  </si>
  <si>
    <t>TPS40057PWPR</t>
  </si>
  <si>
    <t>2510455714</t>
  </si>
  <si>
    <t>IC PWM PWM+MOS PDSO-8P SMD</t>
  </si>
  <si>
    <t>TPS5430DDAR</t>
  </si>
  <si>
    <t>2510520614M</t>
  </si>
  <si>
    <t>TLC555QDRQ1</t>
  </si>
  <si>
    <t>2510538514</t>
  </si>
  <si>
    <t>IC PWM COMBO PDQFN-10P SMD</t>
  </si>
  <si>
    <t>TPS63030DSKR</t>
  </si>
  <si>
    <t>2510569314</t>
  </si>
  <si>
    <t>IC PWM DC TO DC SOIC-8P SMD</t>
  </si>
  <si>
    <t>TPS5410DR</t>
  </si>
  <si>
    <t>2510569814</t>
  </si>
  <si>
    <t>IC PWM PWM+MOS SOIC-8P SMD</t>
  </si>
  <si>
    <t>TPS5420DR</t>
  </si>
  <si>
    <t>2510592114</t>
  </si>
  <si>
    <t>IC VOL SUPERVISOR 6.5V 3.07V SOT-23-6P</t>
  </si>
  <si>
    <t>TPS3808G33DBVR</t>
  </si>
  <si>
    <t>2510592214</t>
  </si>
  <si>
    <t>IC VOL SUPERVISOR 6V 4.55V SOT-23-6P SMD</t>
  </si>
  <si>
    <t>TPS3813I50DBVR</t>
  </si>
  <si>
    <t>2510592314</t>
  </si>
  <si>
    <t>IC VOL SUPERVISOR 6V 2.93V SOT-23-6P SMD</t>
  </si>
  <si>
    <t>TPS3813K33QDBVRQ1</t>
  </si>
  <si>
    <t>2510594514</t>
  </si>
  <si>
    <t>IC PWM CURRENT MODE PDMSOP-10P SMD</t>
  </si>
  <si>
    <t>TPS40210DGQR</t>
  </si>
  <si>
    <t>2510623014</t>
  </si>
  <si>
    <t>IC PWM COMBO TSSOP-20P SMD</t>
  </si>
  <si>
    <t>UCC2895PWTR</t>
  </si>
  <si>
    <t>2510668114</t>
  </si>
  <si>
    <t>IC PWM SYNC BUCK PDQFN-20P SMD</t>
  </si>
  <si>
    <t>TPS40170RGYR</t>
  </si>
  <si>
    <t>2510680714</t>
  </si>
  <si>
    <t>IC PWM SYNC BUCK+MOS WSON-8P SMD</t>
  </si>
  <si>
    <t>TPS62170DSGR</t>
  </si>
  <si>
    <t>2510706614</t>
  </si>
  <si>
    <t>IC PWM COMBO HTSSOP-20P SMD</t>
  </si>
  <si>
    <t>LM5122MHX/NOPB</t>
  </si>
  <si>
    <t>2510733514</t>
  </si>
  <si>
    <t>IC PWM DC TO DC WQFN-16P SMD</t>
  </si>
  <si>
    <t>TPS55340RTER</t>
  </si>
  <si>
    <t>2510762714</t>
  </si>
  <si>
    <t>IC PWM CURRENT MODE PDSO-8P SMD</t>
  </si>
  <si>
    <t>LMR14020SDDAR</t>
  </si>
  <si>
    <t>2510763114</t>
  </si>
  <si>
    <t>IC PWM DC TO DC USIP-8P SMD</t>
  </si>
  <si>
    <t>TPS82130SILR</t>
  </si>
  <si>
    <t>2510767814M</t>
  </si>
  <si>
    <t>IC PWM COMBO TSSOP-24P SMD</t>
  </si>
  <si>
    <t>UCC28951QPWRQ1</t>
  </si>
  <si>
    <t>2510771114</t>
  </si>
  <si>
    <t>IC PWM DC TO DC PDSO-8P SMD</t>
  </si>
  <si>
    <t>LMR14030SDDAR</t>
  </si>
  <si>
    <t>2510789414</t>
  </si>
  <si>
    <t>IC PWM DC TO DC WSON-10P SMD</t>
  </si>
  <si>
    <t>LM53600NQDSXRQ1</t>
  </si>
  <si>
    <t>2510987214</t>
  </si>
  <si>
    <t>IC CONTROLLER POWER MANAGER VQFN-48P SMD</t>
  </si>
  <si>
    <t>TPS65216D0RSLR</t>
  </si>
  <si>
    <t>2512001314</t>
  </si>
  <si>
    <t>IC RESET 6.5V 1.52V X2SON-4P SMD</t>
  </si>
  <si>
    <t>TPS3831E16DQNR</t>
  </si>
  <si>
    <t>2512002314</t>
  </si>
  <si>
    <t>TPS3813K33DBVR</t>
  </si>
  <si>
    <t>2513024814</t>
  </si>
  <si>
    <t>IC PWM PFC SOIC-16P SMD</t>
  </si>
  <si>
    <t>UCC28065DR</t>
  </si>
  <si>
    <t>2513081814</t>
  </si>
  <si>
    <t>IC PWM N-SYNC BUCK PDSO-8P SMD</t>
  </si>
  <si>
    <t>LM5013DDAR</t>
  </si>
  <si>
    <t>2513101414</t>
  </si>
  <si>
    <t>IC PWM SYNC BUCK HSOIC-8P SMD</t>
  </si>
  <si>
    <t>LMR38010SDDAR</t>
  </si>
  <si>
    <t>2520003114</t>
  </si>
  <si>
    <t>NRND IC COMPARATOR QUAD SOIC-14P SMD</t>
  </si>
  <si>
    <t>LM339DR</t>
  </si>
  <si>
    <t>2520003214</t>
  </si>
  <si>
    <t>NRND IC COMPARATOR QUAD PDIP-14P</t>
  </si>
  <si>
    <t>LM339AN</t>
  </si>
  <si>
    <t>2520003614</t>
  </si>
  <si>
    <t>LM339ADR</t>
  </si>
  <si>
    <t>2520004014</t>
  </si>
  <si>
    <t>NRND IC COMPARATOR DUAL PDIP-8P</t>
  </si>
  <si>
    <t>LM393P</t>
  </si>
  <si>
    <t>2520004514</t>
  </si>
  <si>
    <t>NRND IC COMPARATOR DUAL SOIC-8P SMD 30V</t>
  </si>
  <si>
    <t>LM393ADR</t>
  </si>
  <si>
    <t>2520008011</t>
  </si>
  <si>
    <t>IC OP AMP DUAL PDIP-8P</t>
  </si>
  <si>
    <t>LM358N/NOPB</t>
  </si>
  <si>
    <t>2520012114</t>
  </si>
  <si>
    <t>IC COMPARATOR DUAL 8P SMD 36V 2mV</t>
  </si>
  <si>
    <t>LM2903DR</t>
  </si>
  <si>
    <t>2520012514</t>
  </si>
  <si>
    <t>NRND IC COMPARATOR DUAL SSOP-8P SMD</t>
  </si>
  <si>
    <t>LM2903DGKR</t>
  </si>
  <si>
    <t>2520016014</t>
  </si>
  <si>
    <t>IC OP AMP QUAD PDIP-14P</t>
  </si>
  <si>
    <t>LM324N</t>
  </si>
  <si>
    <t>2520016214</t>
  </si>
  <si>
    <t>NRND IC OP AMP QUAD SOIC-14P SMD</t>
  </si>
  <si>
    <t>LM324ADR</t>
  </si>
  <si>
    <t>2520016414</t>
  </si>
  <si>
    <t>IC OP AMP QUAD SOIC-14P SMD</t>
  </si>
  <si>
    <t>LM324DR</t>
  </si>
  <si>
    <t>2520017114</t>
  </si>
  <si>
    <t>IC OP AMP QUAD RAIL-TO-RAIL TSSOP-14P</t>
  </si>
  <si>
    <t>LMV324IPWR</t>
  </si>
  <si>
    <t>2520017414</t>
  </si>
  <si>
    <t>LMV324QPWR</t>
  </si>
  <si>
    <t>2520019014</t>
  </si>
  <si>
    <t>NRND IC OP AMP DUAL SOIC-8P SMD</t>
  </si>
  <si>
    <t>LM2904DR</t>
  </si>
  <si>
    <t>2520031114</t>
  </si>
  <si>
    <t>TL084CN</t>
  </si>
  <si>
    <t>2520031414</t>
  </si>
  <si>
    <t>TL084ACDR</t>
  </si>
  <si>
    <t>2520036014</t>
  </si>
  <si>
    <t>LM2902DR</t>
  </si>
  <si>
    <t>2520036314</t>
  </si>
  <si>
    <t>NRND IC OP AMP QUAD TSSOP-14P SMD</t>
  </si>
  <si>
    <t>LM2902PWR</t>
  </si>
  <si>
    <t>2520036614</t>
  </si>
  <si>
    <t>IC OP AMP QUAD TSSOP-14P SMD</t>
  </si>
  <si>
    <t>LM2902KAVQPWR</t>
  </si>
  <si>
    <t>2520036614M</t>
  </si>
  <si>
    <t>LM2902KAVQPWRQ1</t>
  </si>
  <si>
    <t>2520041214</t>
  </si>
  <si>
    <t>NRND IC OP AMP SOIC-8P SMD</t>
  </si>
  <si>
    <t>OP07CDR</t>
  </si>
  <si>
    <t>2520042314</t>
  </si>
  <si>
    <t>IC ISOLATION AMP DVA-8P SMD</t>
  </si>
  <si>
    <t>ISO124U/1K</t>
  </si>
  <si>
    <t>2520044014</t>
  </si>
  <si>
    <t>MC3303DR</t>
  </si>
  <si>
    <t>2520047114</t>
  </si>
  <si>
    <t>TL074CN</t>
  </si>
  <si>
    <t>2520047214</t>
  </si>
  <si>
    <t>TL074IDR</t>
  </si>
  <si>
    <t>2520050014</t>
  </si>
  <si>
    <t>LM2901DR</t>
  </si>
  <si>
    <t>2520050814</t>
  </si>
  <si>
    <t>IC COMPARATOR DUAL TSSOP-8P SMD</t>
  </si>
  <si>
    <t>LM2903AVQPWR</t>
  </si>
  <si>
    <t>2520063141</t>
  </si>
  <si>
    <t>IC OP AMP DUAL SOIC-8P SMD</t>
  </si>
  <si>
    <t>OPA2277UA/2K5</t>
  </si>
  <si>
    <t>2520063514</t>
  </si>
  <si>
    <t>OPA2277U/2K5</t>
  </si>
  <si>
    <t>2520085014</t>
  </si>
  <si>
    <t>LM258DR</t>
  </si>
  <si>
    <t>2520085214</t>
  </si>
  <si>
    <t>LM258ADR</t>
  </si>
  <si>
    <t>2520088414</t>
  </si>
  <si>
    <t>TL3474AIPWR</t>
  </si>
  <si>
    <t>2520090014</t>
  </si>
  <si>
    <t>IC COMPARATOR DUAL SOIC-8P SMD</t>
  </si>
  <si>
    <t>LM293DR</t>
  </si>
  <si>
    <t>2520090714</t>
  </si>
  <si>
    <t>LM293ADR</t>
  </si>
  <si>
    <t>2520090914</t>
  </si>
  <si>
    <t>IC COMPARATOR DUAL MSOP-8P SMD</t>
  </si>
  <si>
    <t>LM293ADGKR</t>
  </si>
  <si>
    <t>25200990BS</t>
  </si>
  <si>
    <t>IC 2520099011 CONTRACT PRICE</t>
  </si>
  <si>
    <t>LMC7101BIM5X/NOPB</t>
  </si>
  <si>
    <t>2520124014</t>
  </si>
  <si>
    <t>LM224DR</t>
  </si>
  <si>
    <t>2520124114</t>
  </si>
  <si>
    <t>LM224ADR</t>
  </si>
  <si>
    <t>2520125014</t>
  </si>
  <si>
    <t>IC COMPARATOR SOIC-8P SMD</t>
  </si>
  <si>
    <t>LM211DR</t>
  </si>
  <si>
    <t>2520170014</t>
  </si>
  <si>
    <t>IC COMPARATOR SOT-23-5P SMD</t>
  </si>
  <si>
    <t>LMV331IDBVR</t>
  </si>
  <si>
    <t>2520170114</t>
  </si>
  <si>
    <t>IC COMPARATOR SC70-5P SMD</t>
  </si>
  <si>
    <t>LMV331IDCKR</t>
  </si>
  <si>
    <t>2520170214</t>
  </si>
  <si>
    <t>NRND IC COMPARATOR SOT-23-5P SMD 36V 5mV</t>
  </si>
  <si>
    <t>TL331IDBVR</t>
  </si>
  <si>
    <t>2520172214</t>
  </si>
  <si>
    <t>OPA2376AIDR</t>
  </si>
  <si>
    <t>2520201214</t>
  </si>
  <si>
    <t>NRND IC OP AMP  RRIO SOT-23-5P SMD</t>
  </si>
  <si>
    <t>TLV2371IDBVR</t>
  </si>
  <si>
    <t>2520235914</t>
  </si>
  <si>
    <t>IC COMPARATOR SC-70-6P SMD</t>
  </si>
  <si>
    <t>TLV3011AIDCKR</t>
  </si>
  <si>
    <t>2520240014</t>
  </si>
  <si>
    <t>LM2904AVQDR</t>
  </si>
  <si>
    <t>2520240414M</t>
  </si>
  <si>
    <t>IC OP AMP DUAL TSSOP-8P SMD</t>
  </si>
  <si>
    <t>LM2904AVQPWRQ1</t>
  </si>
  <si>
    <t>2520258914M</t>
  </si>
  <si>
    <t>IC MONITOR CURRENT SC-70-6P SMD</t>
  </si>
  <si>
    <t>INA214AQDCKRQ1</t>
  </si>
  <si>
    <t>2520269014</t>
  </si>
  <si>
    <t>IC COMPARATOR SOT-23-5P SMD 36V 5mV</t>
  </si>
  <si>
    <t>TL331KDBVR</t>
  </si>
  <si>
    <t>2520277714</t>
  </si>
  <si>
    <t>NRND IC OP AMP DUAL RRO MSOP-8P SMD 36V</t>
  </si>
  <si>
    <t>OPA2171AIDGKR</t>
  </si>
  <si>
    <t>2520280914</t>
  </si>
  <si>
    <t>INA199B1DCKR</t>
  </si>
  <si>
    <t>2520291014</t>
  </si>
  <si>
    <t>IC ISOLATION AMP SOIC-8P SMD</t>
  </si>
  <si>
    <t>AMC1301DWVR</t>
  </si>
  <si>
    <t>2520291114</t>
  </si>
  <si>
    <t>RC4580QPWRQ1</t>
  </si>
  <si>
    <t>2520293814</t>
  </si>
  <si>
    <t>AMC1311DWVR</t>
  </si>
  <si>
    <t>2520300414</t>
  </si>
  <si>
    <t>IC ISOLATION AMP WSOIC-8P SMD</t>
  </si>
  <si>
    <t>AMC1311BDWVR</t>
  </si>
  <si>
    <t>2520301014</t>
  </si>
  <si>
    <t>TLV9004IPWR</t>
  </si>
  <si>
    <t>2520303414</t>
  </si>
  <si>
    <t>IC OP AMP RAIL-TO-RAIL SOT-23-5P SMD</t>
  </si>
  <si>
    <t>TLV9061IDBVR</t>
  </si>
  <si>
    <t>2521002614</t>
  </si>
  <si>
    <t>IC HALL ELEMENT A2-RANK SOT-23-3P SMD</t>
  </si>
  <si>
    <t>DRV5056A2QDBZR</t>
  </si>
  <si>
    <t>2522001014</t>
  </si>
  <si>
    <t>IC OP AMP QUAD RRIO TSSOP-14P SMD</t>
  </si>
  <si>
    <t>TLV9064IPWR</t>
  </si>
  <si>
    <t>2522012014</t>
  </si>
  <si>
    <t>IC OP AMP DUAL RRO SOIC-8P SMD</t>
  </si>
  <si>
    <t>OPA2607IDR</t>
  </si>
  <si>
    <t>2522014814</t>
  </si>
  <si>
    <t>LM2902KVQDR</t>
  </si>
  <si>
    <t>2522015014</t>
  </si>
  <si>
    <t>TLV9154IPWR</t>
  </si>
  <si>
    <t>2522015514</t>
  </si>
  <si>
    <t>IC COMPARATOR SOT-23-5P SMD 36V 2.5mV</t>
  </si>
  <si>
    <t>TL331BIDBVR</t>
  </si>
  <si>
    <t>2522017214</t>
  </si>
  <si>
    <t>OPA4991IPWR</t>
  </si>
  <si>
    <t>2522019014</t>
  </si>
  <si>
    <t>IC COMPARATOR DUAL VSSOP-8P SMD</t>
  </si>
  <si>
    <t>LM2903BIDGKR</t>
  </si>
  <si>
    <t>2522019614</t>
  </si>
  <si>
    <t>LM2903BIPWR</t>
  </si>
  <si>
    <t>2522024414</t>
  </si>
  <si>
    <t>TL074HIDR</t>
  </si>
  <si>
    <t>2522036814</t>
  </si>
  <si>
    <t>IC COMPARATOR DUAL SOT-23-6P SMD</t>
  </si>
  <si>
    <t>TPS3700DDCR</t>
  </si>
  <si>
    <t>2530252104</t>
  </si>
  <si>
    <t>IC LVDS SXGA RECEIVER TSSOP-56P SMD</t>
  </si>
  <si>
    <t>DS90CF384AMTDX/NOPB</t>
  </si>
  <si>
    <t>2540059608</t>
  </si>
  <si>
    <t>IC MOS DRIVER DUAL SOIC-8P SMD</t>
  </si>
  <si>
    <t>UCC27424DR</t>
  </si>
  <si>
    <t>2540068008</t>
  </si>
  <si>
    <t>NRND IC X'CEIVER PDIP-8P</t>
  </si>
  <si>
    <t>SN75176BP</t>
  </si>
  <si>
    <t>2540068808</t>
  </si>
  <si>
    <t>NRND IC X'CEIVER 3-S SOIC-8P SMD</t>
  </si>
  <si>
    <t>SN75176BDR</t>
  </si>
  <si>
    <t>2540086308</t>
  </si>
  <si>
    <t>IC I2C+I/O EXPANDER UQFN-32P SMD</t>
  </si>
  <si>
    <t>TCA6424ARGJR</t>
  </si>
  <si>
    <t>2540086508</t>
  </si>
  <si>
    <t>IC I2C+I/O EXPANDER TSSOP-16P SMD</t>
  </si>
  <si>
    <t>TCA6408APWR</t>
  </si>
  <si>
    <t>2540122008</t>
  </si>
  <si>
    <t>NRND IC SEVEN DARLINGTON 50V 500mA</t>
  </si>
  <si>
    <t>ULN2003AN</t>
  </si>
  <si>
    <t>2540122708</t>
  </si>
  <si>
    <t>IC SEVEN DARLINGTON 50V 500mA TSSOP-16P</t>
  </si>
  <si>
    <t>ULN2003AIPWR</t>
  </si>
  <si>
    <t>2540129508</t>
  </si>
  <si>
    <t>IC SEVEN DARLINGTON 50V 500mA SOIC-16P</t>
  </si>
  <si>
    <t>ULN2003AIDR</t>
  </si>
  <si>
    <t>2540176108</t>
  </si>
  <si>
    <t>IC RS-232 SOIC-16P SMD</t>
  </si>
  <si>
    <t>MAX3232CDR</t>
  </si>
  <si>
    <t>2540176308</t>
  </si>
  <si>
    <t>NRND IC RS-232 X'CEIVER TSSOP-16P</t>
  </si>
  <si>
    <t>MAX3232CPWR</t>
  </si>
  <si>
    <t>2540177408</t>
  </si>
  <si>
    <t>IC RS-232 TSSOP-16P SMD</t>
  </si>
  <si>
    <t>TRSF3232EIPWR</t>
  </si>
  <si>
    <t>2540296108</t>
  </si>
  <si>
    <t>IC CONVERTER A/D QUAD TSSOP-38P SMD</t>
  </si>
  <si>
    <t>ADS8684IDBTR</t>
  </si>
  <si>
    <t>2540314708</t>
  </si>
  <si>
    <t>IC TOUCH SCREEN TSSOP-16P SMD</t>
  </si>
  <si>
    <t>TSC2007IPWR</t>
  </si>
  <si>
    <t>2540360608</t>
  </si>
  <si>
    <t>IC SW DUAL DPST SOIC-8P SMD</t>
  </si>
  <si>
    <t>TPS2052BDR</t>
  </si>
  <si>
    <t>2540360908</t>
  </si>
  <si>
    <t>IC SW SPST SOT-23-5P SMD</t>
  </si>
  <si>
    <t>TPS2051BDBVR</t>
  </si>
  <si>
    <t>2540381508</t>
  </si>
  <si>
    <t>IC SW SPST PDMSOP-8P SMD</t>
  </si>
  <si>
    <t>TPS2051BDGNR</t>
  </si>
  <si>
    <t>2540384908</t>
  </si>
  <si>
    <t>IC CONVERTER A/D TSSOP-16P SMD</t>
  </si>
  <si>
    <t>ADS1246IPWR</t>
  </si>
  <si>
    <t>2540392408</t>
  </si>
  <si>
    <t>IC DC-DC CONVERTER SOT-23-5P SMD</t>
  </si>
  <si>
    <t>TPS61041DBVR</t>
  </si>
  <si>
    <t>2540394408</t>
  </si>
  <si>
    <t>IC MOS DRIVER SOIC-8P SMD</t>
  </si>
  <si>
    <t>UCC27322DR</t>
  </si>
  <si>
    <t>2540394708</t>
  </si>
  <si>
    <t>IC MOS DRIVER DUAL MSOP-8P SMD</t>
  </si>
  <si>
    <t>UCC27424DGNR</t>
  </si>
  <si>
    <t>2540395108M</t>
  </si>
  <si>
    <t>IC VOLTAGE INVERTER SOT-23-5P SMD</t>
  </si>
  <si>
    <t>TPS60403QDBVRQ1</t>
  </si>
  <si>
    <t>2540396208</t>
  </si>
  <si>
    <t>IC ISO CAN X'CEIVER SOP-8P SMD</t>
  </si>
  <si>
    <t>ISO1050DUBR</t>
  </si>
  <si>
    <t>2540454908</t>
  </si>
  <si>
    <t>IC RS-485 X'CEIVER SOIC-8P SMD</t>
  </si>
  <si>
    <t>SN65HVD3082EDR</t>
  </si>
  <si>
    <t>2540469508</t>
  </si>
  <si>
    <t>IC CONVERTER A/D QUAD MSOP-10P SMD</t>
  </si>
  <si>
    <t>ADS1015IDGSR</t>
  </si>
  <si>
    <t>2540473004</t>
  </si>
  <si>
    <t>IC TEMP SENSOR SC-70-5P SMD</t>
  </si>
  <si>
    <t>LM20BIM7/NOPB</t>
  </si>
  <si>
    <t>2540485008</t>
  </si>
  <si>
    <t>IC RS-232 X'CEIVER TSSOP-16P SMD</t>
  </si>
  <si>
    <t>TRS3232EIPWR</t>
  </si>
  <si>
    <t>2540485008M</t>
  </si>
  <si>
    <t>TRS3232EQPWRQ1</t>
  </si>
  <si>
    <t>2540485808</t>
  </si>
  <si>
    <t>MAX3232EIPWR</t>
  </si>
  <si>
    <t>2540486208</t>
  </si>
  <si>
    <t>IC DC-DC CONVERTER SOIC-8P SMD</t>
  </si>
  <si>
    <t>MC33063AQDRQ1</t>
  </si>
  <si>
    <t>2540506008</t>
  </si>
  <si>
    <t>IC RS-485 DRIVERS SOIC-14P SMD</t>
  </si>
  <si>
    <t>SN65HVD35DR</t>
  </si>
  <si>
    <t>2540506108</t>
  </si>
  <si>
    <t>SN65HVD12DR</t>
  </si>
  <si>
    <t>2540506308</t>
  </si>
  <si>
    <t>SN65HVD1781DR</t>
  </si>
  <si>
    <t>2540536108</t>
  </si>
  <si>
    <t>UCC27425DR</t>
  </si>
  <si>
    <t>2540536508</t>
  </si>
  <si>
    <t>UCC27524DR</t>
  </si>
  <si>
    <t>2540541008</t>
  </si>
  <si>
    <t>IC VOL TRANSLATOR BD SOT-23-6P SMD</t>
  </si>
  <si>
    <t>TXS0101DBVR</t>
  </si>
  <si>
    <t>2540541208</t>
  </si>
  <si>
    <t>IC VOL TRANSLATOR BD TSSOP-20P SMD</t>
  </si>
  <si>
    <t>TXS0108EPWR</t>
  </si>
  <si>
    <t>2540541408M</t>
  </si>
  <si>
    <t>IC VOL TRANSLATOR BD VSSOP-8P SMD</t>
  </si>
  <si>
    <t>TXS0102QDCURQ1</t>
  </si>
  <si>
    <t>2540541808</t>
  </si>
  <si>
    <t>IC VOL TRANSLATOR BD VQFN-20P SMD</t>
  </si>
  <si>
    <t>TXS0108ERGYR</t>
  </si>
  <si>
    <t>2540552408</t>
  </si>
  <si>
    <t>UCC27524DGNR</t>
  </si>
  <si>
    <t>2540558408</t>
  </si>
  <si>
    <t>IC MEASUR CURRENT MONITOR MSOP-10P SMD</t>
  </si>
  <si>
    <t>INA226AIDGSR</t>
  </si>
  <si>
    <t>2540590308</t>
  </si>
  <si>
    <t>SN65HVD1780DR</t>
  </si>
  <si>
    <t>2540593108</t>
  </si>
  <si>
    <t>IC RS-232 X'CEIVER SOIC-16P SMD</t>
  </si>
  <si>
    <t>TRS3232EIDR</t>
  </si>
  <si>
    <t>2540597808</t>
  </si>
  <si>
    <t>IC ISOLATOR GATE DRIVER DUAL NSOIC-16P</t>
  </si>
  <si>
    <t>UCC21220DR</t>
  </si>
  <si>
    <t>2540598708</t>
  </si>
  <si>
    <t>IC 6-CH DIGITAL ISOLATOR SOIC-16P SMD</t>
  </si>
  <si>
    <t>ISO7762FDWR</t>
  </si>
  <si>
    <t>2540598808</t>
  </si>
  <si>
    <t>IC 2-CH DIGITAL ISOLATOR SOIC-16P SMD</t>
  </si>
  <si>
    <t>ISO7721DWR</t>
  </si>
  <si>
    <t>2540601308</t>
  </si>
  <si>
    <t>UCC27524ADGNR</t>
  </si>
  <si>
    <t>2540605108</t>
  </si>
  <si>
    <t>IC MOS/IGBT DRIVER DUAL LOW SIDE SOIC-8P</t>
  </si>
  <si>
    <t>UCC27525DR</t>
  </si>
  <si>
    <t>2540608108</t>
  </si>
  <si>
    <t>IC MOS DRIVER HI+L SIDE SOIC-8P SMD</t>
  </si>
  <si>
    <t>UCC27211AQDDARQ1</t>
  </si>
  <si>
    <t>2540611108</t>
  </si>
  <si>
    <t>IC MOSFET/IGBT DRIVER SOIC-16P SMD</t>
  </si>
  <si>
    <t>ISO5852SDWR</t>
  </si>
  <si>
    <t>2540613308</t>
  </si>
  <si>
    <t>IC ISOLATOR GATE DRIVER WSOIC-16P SMD</t>
  </si>
  <si>
    <t>ISO5452DWR</t>
  </si>
  <si>
    <t>2540614208</t>
  </si>
  <si>
    <t>IC MOS DRIVER HI+L SIDE VSON-10P SMD</t>
  </si>
  <si>
    <t>UCC27282DRCR</t>
  </si>
  <si>
    <t>2540615008</t>
  </si>
  <si>
    <t>IC ISOLATOR GATE DRIVER SOIC-8P SMD 17A</t>
  </si>
  <si>
    <t>UCC5390SCDR</t>
  </si>
  <si>
    <t>2540709608</t>
  </si>
  <si>
    <t>UCC21220ADR</t>
  </si>
  <si>
    <t>2540715608</t>
  </si>
  <si>
    <t>IC ISOLATOR GATE DRIVER DUAL WSOIC-16P</t>
  </si>
  <si>
    <t>UCC21520DWR</t>
  </si>
  <si>
    <t>2540715808</t>
  </si>
  <si>
    <t>IC ISOLATOR DRIVER SOT-23-6P SMD</t>
  </si>
  <si>
    <t>SN6505BDBVR</t>
  </si>
  <si>
    <t>2540716308</t>
  </si>
  <si>
    <t>IC 4-CH DIGITAL ISOLATOR WSOIC-16P SMD</t>
  </si>
  <si>
    <t>ISO7741FDWR</t>
  </si>
  <si>
    <t>2540717608</t>
  </si>
  <si>
    <t>ISO7741DWR</t>
  </si>
  <si>
    <t>2540717808</t>
  </si>
  <si>
    <t>ISO7742DWR</t>
  </si>
  <si>
    <t>2540723108</t>
  </si>
  <si>
    <t>ISO7740FDWR</t>
  </si>
  <si>
    <t>2540723308</t>
  </si>
  <si>
    <t>UCC21520ADWR</t>
  </si>
  <si>
    <t>2540723408</t>
  </si>
  <si>
    <t>IC RS-485 DRIVERS SOIC-8P SMD</t>
  </si>
  <si>
    <t>SN65HVD31DR</t>
  </si>
  <si>
    <t>2540727208</t>
  </si>
  <si>
    <t>IC 2-CH DIGITAL ISOLATOR WSOIC-8P SMD</t>
  </si>
  <si>
    <t>ISO7721FDWVR</t>
  </si>
  <si>
    <t>2540731408</t>
  </si>
  <si>
    <t>IC ISO CAN X'CEIVER SOIC-16P SMD</t>
  </si>
  <si>
    <t>ISO1050DWR</t>
  </si>
  <si>
    <t>2540733408</t>
  </si>
  <si>
    <t>IC 2-CH DIGITAL ISOLATOR SOIC-8P SMD</t>
  </si>
  <si>
    <t>ISO7720DR</t>
  </si>
  <si>
    <t>2540733608</t>
  </si>
  <si>
    <t>IC 3-CH DIGITAL ISOLATOR WSOIC-16P SMD</t>
  </si>
  <si>
    <t>ISO7731FDWR</t>
  </si>
  <si>
    <t>2540734708</t>
  </si>
  <si>
    <t>ISO7742FDWR</t>
  </si>
  <si>
    <t>2540735608M</t>
  </si>
  <si>
    <t>IC 4-CH DIGITAL ISOLATOR SOIC-16P SMD</t>
  </si>
  <si>
    <t>ISO7740QDWRQ1</t>
  </si>
  <si>
    <t>2540739508</t>
  </si>
  <si>
    <t>UCC21222DR</t>
  </si>
  <si>
    <t>2540741008</t>
  </si>
  <si>
    <t>ISO7763FDWR</t>
  </si>
  <si>
    <t>2540741108</t>
  </si>
  <si>
    <t>ISO7760FDWR</t>
  </si>
  <si>
    <t>2540742308</t>
  </si>
  <si>
    <t>IC USB DIGITAL ISOLATOR WSOIC-16P SMD</t>
  </si>
  <si>
    <t>ISOUSB111DWR</t>
  </si>
  <si>
    <t>2540749308</t>
  </si>
  <si>
    <t>ISO7762DWR</t>
  </si>
  <si>
    <t>2540753708</t>
  </si>
  <si>
    <t>ISO7721DR</t>
  </si>
  <si>
    <t>2540757508</t>
  </si>
  <si>
    <t>ISO7740DWR</t>
  </si>
  <si>
    <t>2540760008</t>
  </si>
  <si>
    <t>IC TEMP SENSOR VSSOP-8P SMD</t>
  </si>
  <si>
    <t>TMP1075DGKR</t>
  </si>
  <si>
    <t>2540764808</t>
  </si>
  <si>
    <t>IC ISOLATOR GATE DRIVER DUAL WSOIC-14P</t>
  </si>
  <si>
    <t>UCC21530DWKR</t>
  </si>
  <si>
    <t>2540765308</t>
  </si>
  <si>
    <t>ISO7731DWR</t>
  </si>
  <si>
    <t>2540766608</t>
  </si>
  <si>
    <t>IC 6-CH DIGITAL ISOLATOR SSOP-16P SMD</t>
  </si>
  <si>
    <t>ISO7763DBQR</t>
  </si>
  <si>
    <t>2540773508</t>
  </si>
  <si>
    <t>THVD1520DR</t>
  </si>
  <si>
    <t>2540774008</t>
  </si>
  <si>
    <t>IC ISOLATOR GATE DRIVER NSOIC-8P SMD</t>
  </si>
  <si>
    <t>UCC5350MCDR</t>
  </si>
  <si>
    <t>2540783208</t>
  </si>
  <si>
    <t>IC RS-485 X'CEIVER SON-8P SMD</t>
  </si>
  <si>
    <t>THVD1450DRBR</t>
  </si>
  <si>
    <t>2540787708</t>
  </si>
  <si>
    <t>IC VOL TRANSLATOR BD SC70-6P SMD</t>
  </si>
  <si>
    <t>TXS0101DCKR</t>
  </si>
  <si>
    <t>2540796108</t>
  </si>
  <si>
    <t>ISO6721BDR</t>
  </si>
  <si>
    <t>2540796708</t>
  </si>
  <si>
    <t>ISO6742FDWR</t>
  </si>
  <si>
    <t>2540813608</t>
  </si>
  <si>
    <t>IC SW DUAL SPST WSON-14P SMD</t>
  </si>
  <si>
    <t>TPS22976DPUR</t>
  </si>
  <si>
    <t>2540813808</t>
  </si>
  <si>
    <t>IC SW QUAD SPST HTSSOP-28P SMD</t>
  </si>
  <si>
    <t>TPS4H160AQPWPRQ1</t>
  </si>
  <si>
    <t>2542009908</t>
  </si>
  <si>
    <t>ISO6740FDWR</t>
  </si>
  <si>
    <t>2542011008</t>
  </si>
  <si>
    <t>IC HOT-SWAPPABLE ISOLATOR SOIC-16P SMD</t>
  </si>
  <si>
    <t>ISO1640DWR</t>
  </si>
  <si>
    <t>2542018608</t>
  </si>
  <si>
    <t>ISO6721FQDWVRQ1</t>
  </si>
  <si>
    <t>2542024208</t>
  </si>
  <si>
    <t>ISO6720FBDR</t>
  </si>
  <si>
    <t>2542028108</t>
  </si>
  <si>
    <t>IC CAN X'CEIVER SOIC-8P SMD</t>
  </si>
  <si>
    <t>TCAN1044VDRQ1</t>
  </si>
  <si>
    <t>2542039408M</t>
  </si>
  <si>
    <t>IC HUMIDITY TEMP SENSOR PDWSON-8P SMD</t>
  </si>
  <si>
    <t>HDC3020QDEFRQ1</t>
  </si>
  <si>
    <t>2550086608</t>
  </si>
  <si>
    <t>IC INT-PRO 1000MHz NFBGA-324B SMD</t>
  </si>
  <si>
    <t>AM3352BZCZA100</t>
  </si>
  <si>
    <t>2600001808</t>
  </si>
  <si>
    <t>IC HEX INVERTER SOIC-14P SMD</t>
  </si>
  <si>
    <t>SN74ACT04DR</t>
  </si>
  <si>
    <t>2600005908</t>
  </si>
  <si>
    <t>IC INVERTER SC-70-5P SMD</t>
  </si>
  <si>
    <t>SN74LVC1G06DCKR</t>
  </si>
  <si>
    <t>2600029608</t>
  </si>
  <si>
    <t>IC 2-IN AND SOT-23-5P SMD</t>
  </si>
  <si>
    <t>SN74AHCT1G08DBVR</t>
  </si>
  <si>
    <t>2600036708</t>
  </si>
  <si>
    <t>IC QUAD 2-IN AND SOIC-14P SMD</t>
  </si>
  <si>
    <t>SN74HC08DR</t>
  </si>
  <si>
    <t>2600037508</t>
  </si>
  <si>
    <t>IC BUFFER 3-S SC-70-5P SMD</t>
  </si>
  <si>
    <t>SN74LVC1G126DCKR</t>
  </si>
  <si>
    <t>2600037808</t>
  </si>
  <si>
    <t>IC 2-IN BUFFER 3-S SOT-23-5P SMD</t>
  </si>
  <si>
    <t>SN74AHC1G126DBVR</t>
  </si>
  <si>
    <t>2600043308</t>
  </si>
  <si>
    <t>IC 2-IN NOR SOIC-14P SMD</t>
  </si>
  <si>
    <t>SN74HC02DR</t>
  </si>
  <si>
    <t>2600056008</t>
  </si>
  <si>
    <t>IC 1:2 3-IN MULTIP/DEMULTIP SOIC-16P SMD</t>
  </si>
  <si>
    <t>CD74HC4053M96</t>
  </si>
  <si>
    <t>2600064708</t>
  </si>
  <si>
    <t>IC 8BIT SHIFT REGISTER 3-S TSSOP-16P SMD</t>
  </si>
  <si>
    <t>SN74LV595APWR</t>
  </si>
  <si>
    <t>2600077908</t>
  </si>
  <si>
    <t>IC QUAD 2-IN OR SOIC-14P SMD</t>
  </si>
  <si>
    <t>SN74LVC32ADR</t>
  </si>
  <si>
    <t>2600088308</t>
  </si>
  <si>
    <t>IC HEX SCHMITT INVERTER TSSOP-14P SMD</t>
  </si>
  <si>
    <t>SN74LV14APWR</t>
  </si>
  <si>
    <t>2600088708</t>
  </si>
  <si>
    <t>SN74AHCT14PWR</t>
  </si>
  <si>
    <t>2600091108</t>
  </si>
  <si>
    <t>SN74AHC14PWR</t>
  </si>
  <si>
    <t>2600091508</t>
  </si>
  <si>
    <t>SN74AHC1G14DCKR</t>
  </si>
  <si>
    <t>2600092208</t>
  </si>
  <si>
    <t>IC QUAD 2-IN AND 3-S TSSOP-14P SMD</t>
  </si>
  <si>
    <t>SN74LVC08APWR</t>
  </si>
  <si>
    <t>2600092408</t>
  </si>
  <si>
    <t>SN74LVC08ADR</t>
  </si>
  <si>
    <t>2600092808</t>
  </si>
  <si>
    <t>IC QUAD 2-IN AND TSSOP-14P SMD</t>
  </si>
  <si>
    <t>SN74LV08APWR</t>
  </si>
  <si>
    <t>2600093108</t>
  </si>
  <si>
    <t>IC DUAL 4-CH MULTIP/DEMULTIP SOIC-16P</t>
  </si>
  <si>
    <t>CD74HC4052M96</t>
  </si>
  <si>
    <t>2600093608</t>
  </si>
  <si>
    <t>IC DUAL 4-CH MULTIP/DEMULTIP TSSOP-16P</t>
  </si>
  <si>
    <t>SN74LV4052APWR</t>
  </si>
  <si>
    <t>2600093908</t>
  </si>
  <si>
    <t>IC 1:4 MULTIP TSSOP-16P SMD</t>
  </si>
  <si>
    <t>CD4052BPWR</t>
  </si>
  <si>
    <t>2600095508</t>
  </si>
  <si>
    <t>IC QUAD 2-IN NAND TSSOP-14P SMD</t>
  </si>
  <si>
    <t>SN74AHC00PWR</t>
  </si>
  <si>
    <t>2600101408</t>
  </si>
  <si>
    <t>SN74AHCT08PWR</t>
  </si>
  <si>
    <t>2600103408</t>
  </si>
  <si>
    <t>SN74AHC1G125DCKR</t>
  </si>
  <si>
    <t>2600103808</t>
  </si>
  <si>
    <t>IC QUAD BUFFER 3-S TSSOP-14P SMD</t>
  </si>
  <si>
    <t>SN74LVC125APWR</t>
  </si>
  <si>
    <t>2600113808</t>
  </si>
  <si>
    <t>IC DUAL SCHMITT INVERTER SC-70-6P SMD</t>
  </si>
  <si>
    <t>SN74LVC2G14DCKR</t>
  </si>
  <si>
    <t>2600116608</t>
  </si>
  <si>
    <t>IC OCTAL BUFFER/LINE DRIVER 3-S</t>
  </si>
  <si>
    <t>SN74LVC244APWR</t>
  </si>
  <si>
    <t>2600126408</t>
  </si>
  <si>
    <t>IC INVERTER SOT-23-5P SMD</t>
  </si>
  <si>
    <t>SN74AHCT1G04DBVR</t>
  </si>
  <si>
    <t>2600135808</t>
  </si>
  <si>
    <t>SN74LVC1G04DCKR</t>
  </si>
  <si>
    <t>2600141308</t>
  </si>
  <si>
    <t>IC 8BIT FET BUS SW TSSOP-20P SMD</t>
  </si>
  <si>
    <t>SN74CB3T3245PWR</t>
  </si>
  <si>
    <t>2600143308</t>
  </si>
  <si>
    <t>IC QUAD DIFF DRIVER RX SOIC-16P SMD</t>
  </si>
  <si>
    <t>AM26C31QDR</t>
  </si>
  <si>
    <t>2600143808</t>
  </si>
  <si>
    <t>AM26C31IDR</t>
  </si>
  <si>
    <t>2600143908</t>
  </si>
  <si>
    <t>AM26C32IDR</t>
  </si>
  <si>
    <t>2600147508</t>
  </si>
  <si>
    <t>IC QUAD 2-IN OR TSSOP-14P SMD</t>
  </si>
  <si>
    <t>SN74AC32PWR</t>
  </si>
  <si>
    <t>2600148508</t>
  </si>
  <si>
    <t>IC 3-IN DECODER/DEMULTIP TSSOP-16P SMD</t>
  </si>
  <si>
    <t>SN74LVC138APWR</t>
  </si>
  <si>
    <t>2600157208</t>
  </si>
  <si>
    <t>IC 2-IN XOR SOT-23-5P SMD</t>
  </si>
  <si>
    <t>SN74AHC1G86DBVR</t>
  </si>
  <si>
    <t>2600161808</t>
  </si>
  <si>
    <t>IC OCTAL 2-IN BUFFER/LINE DRIVER 3-S</t>
  </si>
  <si>
    <t>SN74AHC244PWR</t>
  </si>
  <si>
    <t>2600169708</t>
  </si>
  <si>
    <t>IC DUAL 16BIT X'CEIVER 3-S TSSOP-48P SMD</t>
  </si>
  <si>
    <t>SN74LVC16T245DGGR</t>
  </si>
  <si>
    <t>2600174208</t>
  </si>
  <si>
    <t>IC SINGLE BUFFER/DRIVER SC-70-5P SMD</t>
  </si>
  <si>
    <t>SN74LVC1G07DCKR</t>
  </si>
  <si>
    <t>26001742BS</t>
  </si>
  <si>
    <t>IC 2600174208 CONTRACT PRICE</t>
  </si>
  <si>
    <t>2600178008</t>
  </si>
  <si>
    <t>IC DIFF DRIVER RX SOIC-8P SMD</t>
  </si>
  <si>
    <t>SN65176BDR</t>
  </si>
  <si>
    <t>2600181008</t>
  </si>
  <si>
    <t>IC BUFFER 3-S SOT-23-5P SMD</t>
  </si>
  <si>
    <t>SN74AHC1G125DBVR</t>
  </si>
  <si>
    <t>2600185808</t>
  </si>
  <si>
    <t>IC 8-CH MULTIP/DEMULTIP SOIC-16P SMD</t>
  </si>
  <si>
    <t>SN74LV4051ADR</t>
  </si>
  <si>
    <t>2600189008</t>
  </si>
  <si>
    <t>IC SINGLE SCHMITT TRIGGER BUFFER</t>
  </si>
  <si>
    <t>SN74LVC1G17DCKR</t>
  </si>
  <si>
    <t>2600192508</t>
  </si>
  <si>
    <t>SN74AHC1G04DCKR</t>
  </si>
  <si>
    <t>2600194108</t>
  </si>
  <si>
    <t>IC 2-IN BUFFER SC-70-5P SMD</t>
  </si>
  <si>
    <t>SN74LVC1G34DCKR</t>
  </si>
  <si>
    <t>2600195308</t>
  </si>
  <si>
    <t>IC SPDT ANALOG SW SC-70-6P SMD</t>
  </si>
  <si>
    <t>TS5A3157DCKR</t>
  </si>
  <si>
    <t>2600195608</t>
  </si>
  <si>
    <t>IC 2-IN ANALOG SW SOT-23-6P SMD</t>
  </si>
  <si>
    <t>SN74LVC1G3157DBVR</t>
  </si>
  <si>
    <t>2600204108</t>
  </si>
  <si>
    <t>IC 2-IN ANALOG SW SC-70-6P SMD</t>
  </si>
  <si>
    <t>SN74LVC1G3157DCKR</t>
  </si>
  <si>
    <t>2600210008</t>
  </si>
  <si>
    <t>IC SCHMITT TRIGGER INVERTER SC-70-5P SMD</t>
  </si>
  <si>
    <t>SN74LVC1G14DCKR</t>
  </si>
  <si>
    <t>2600212208</t>
  </si>
  <si>
    <t>SN74ACT240PWR</t>
  </si>
  <si>
    <t>2600219708</t>
  </si>
  <si>
    <t>SN74LVC540APWR</t>
  </si>
  <si>
    <t>2600223008</t>
  </si>
  <si>
    <t>IC 8BIT LATCH 3-S SO-16P SMD</t>
  </si>
  <si>
    <t>CD74HC4094M96</t>
  </si>
  <si>
    <t>2600223208</t>
  </si>
  <si>
    <t>IC 8BIT LATCH 3-S TSSOP-16P SMD</t>
  </si>
  <si>
    <t>CD74HC4094PWR</t>
  </si>
  <si>
    <t>2600233008</t>
  </si>
  <si>
    <t>IC HEX INVERTER PDIP-14P</t>
  </si>
  <si>
    <t>CD4069UBE</t>
  </si>
  <si>
    <t>2600246808</t>
  </si>
  <si>
    <t>IC QUAD 2-IN NOR TSSOP-14P SMD</t>
  </si>
  <si>
    <t>SN74AHC02PWR</t>
  </si>
  <si>
    <t>2600255008</t>
  </si>
  <si>
    <t>IC HEX SHIFT REGISTER SOIC-16P SMD</t>
  </si>
  <si>
    <t>CD4504BM96</t>
  </si>
  <si>
    <t>2600256108</t>
  </si>
  <si>
    <t>IC 1:8 MULTIP TSSOP-16P SMD</t>
  </si>
  <si>
    <t>CD4051BPWR</t>
  </si>
  <si>
    <t>2600259408</t>
  </si>
  <si>
    <t>SN74AHC1G09DBVR</t>
  </si>
  <si>
    <t>2600270208</t>
  </si>
  <si>
    <t>IC 3-IN MULTIP/DEMULTIP TSSOP-16P SMD</t>
  </si>
  <si>
    <t>CD74HC4053PWR</t>
  </si>
  <si>
    <t>2600271908</t>
  </si>
  <si>
    <t>SN74AHC595PWR</t>
  </si>
  <si>
    <t>2600347108</t>
  </si>
  <si>
    <t>IC 2-IN XOR SC-70-5P SMD</t>
  </si>
  <si>
    <t>SN74AHC1G86DCKR</t>
  </si>
  <si>
    <t>2600354008</t>
  </si>
  <si>
    <t>SN74ACT244PWR</t>
  </si>
  <si>
    <t>2600354608</t>
  </si>
  <si>
    <t>SN74LVC244ARGYR</t>
  </si>
  <si>
    <t>2600356408</t>
  </si>
  <si>
    <t>IC D LATCH 3-S SC-70-6P SMD</t>
  </si>
  <si>
    <t>SN74LVC1G373DCKR</t>
  </si>
  <si>
    <t>2600368108</t>
  </si>
  <si>
    <t>IC INVERTER BUF/DRI SC-70-6P SMD</t>
  </si>
  <si>
    <t>SN74LVC2G06DCKR</t>
  </si>
  <si>
    <t>2600372308M</t>
  </si>
  <si>
    <t>SN74AHC541QPWRQ1</t>
  </si>
  <si>
    <t>2600374008</t>
  </si>
  <si>
    <t>IC QUAD DIFF DRIVER RX TSSOP-16P SMD</t>
  </si>
  <si>
    <t>AM26LV32EIPWR</t>
  </si>
  <si>
    <t>2600374108</t>
  </si>
  <si>
    <t>AM26LV31EIPWR</t>
  </si>
  <si>
    <t>2600374408</t>
  </si>
  <si>
    <t>AM26C31IPWR</t>
  </si>
  <si>
    <t>2600374508</t>
  </si>
  <si>
    <t>AM26C32IPWR</t>
  </si>
  <si>
    <t>2600375108</t>
  </si>
  <si>
    <t>IC DUAL BUS SWITCH 3-S SC-70-6P SMD</t>
  </si>
  <si>
    <t>SN74LVC1T45DCKR</t>
  </si>
  <si>
    <t>2600375608</t>
  </si>
  <si>
    <t>SN74AVC16T245DGGR</t>
  </si>
  <si>
    <t>2600398108</t>
  </si>
  <si>
    <t>IC HEX 2-IN BUFFER 3-S TSSOP-16P SMD</t>
  </si>
  <si>
    <t>SN74AHCT367PWR</t>
  </si>
  <si>
    <t>2600512008M</t>
  </si>
  <si>
    <t>IC SPDT 2-IN ANALOG SW VSSOP-8P SMD</t>
  </si>
  <si>
    <t>TMUX6219DGKRQ1</t>
  </si>
  <si>
    <t>2600515008</t>
  </si>
  <si>
    <t>IC HEX 2-IN BUFFER/LINE DRIVER 3-S</t>
  </si>
  <si>
    <t>SN74LV367ADR</t>
  </si>
  <si>
    <t>2610007008</t>
  </si>
  <si>
    <t>IC SEVEN DARLINGTON 50V 0.5A SOIC-16P</t>
  </si>
  <si>
    <t>ULN2003ADR</t>
  </si>
  <si>
    <t>2610007208</t>
  </si>
  <si>
    <t>ULN2004ADR</t>
  </si>
  <si>
    <t>2610290108</t>
  </si>
  <si>
    <t>SN74AHC1G08DBVR</t>
  </si>
  <si>
    <t>2610290308</t>
  </si>
  <si>
    <t>IC 2-IN AND SC-70-5P SMD</t>
  </si>
  <si>
    <t>SN74AHC1G08DCKR</t>
  </si>
  <si>
    <t>2610819708</t>
  </si>
  <si>
    <t>IC MCU DIGIT FLASH 64K*16 LQFP-80P SMD</t>
  </si>
  <si>
    <t>TMS320F28034PNT</t>
  </si>
  <si>
    <t>2610889108</t>
  </si>
  <si>
    <t>IC MCU DIGIT FLASH 64K*16 TQFP-64P SMD</t>
  </si>
  <si>
    <t>TMS320F28034PAGT</t>
  </si>
  <si>
    <t>2611305108M</t>
  </si>
  <si>
    <t>IC MCU DIGIT FLASH 512K*16 HLQFP-176P</t>
  </si>
  <si>
    <t>TMS320F28377DPTPQ</t>
  </si>
  <si>
    <t>2611313508</t>
  </si>
  <si>
    <t>IC MCU DIGIT FLASH 128K*16 LQFP-64P SMD</t>
  </si>
  <si>
    <t>F280049PMSR</t>
  </si>
  <si>
    <t>2611318208</t>
  </si>
  <si>
    <t>TMS320F28377DPTPS</t>
  </si>
  <si>
    <t>2611346008</t>
  </si>
  <si>
    <t>IC MCU DIGIT FLASH 1M*8 HLQFP-176P SMD</t>
  </si>
  <si>
    <t>F28388DPTPS</t>
  </si>
  <si>
    <t>2611347008</t>
  </si>
  <si>
    <t>IC MCU DIGIT FLASH 1M*8 NFBGA-337B SMD</t>
  </si>
  <si>
    <t>F28388DZWTS</t>
  </si>
  <si>
    <t>2611368208</t>
  </si>
  <si>
    <t>IC MCU DIGIT FLASH 256K*8 LQFP-80P SMD</t>
  </si>
  <si>
    <t>F280037SPNR</t>
  </si>
  <si>
    <t>2611382808</t>
  </si>
  <si>
    <t>IC MCU FLASH 128K*8 LQFP-48P SMD C0.1</t>
  </si>
  <si>
    <t>MSPM0G1107TPTR</t>
  </si>
  <si>
    <t>2620244308</t>
  </si>
  <si>
    <t>IC ETH PHY 10/100/1000 PDVQFN-48P SMD</t>
  </si>
  <si>
    <t>DP83867IRRGZR</t>
  </si>
  <si>
    <t>2633036208</t>
  </si>
  <si>
    <t>IC ASIC MCU HLQFP-176P SMD</t>
  </si>
  <si>
    <t>TMS320F2837HDPTPT</t>
  </si>
  <si>
    <t>SQE</t>
  </si>
  <si>
    <t>列標籤</t>
  </si>
  <si>
    <t>Vedor P/N</t>
  </si>
  <si>
    <t>TI 回復是否有差異</t>
  </si>
  <si>
    <t>切换DC</t>
  </si>
  <si>
    <t>首次出货时间</t>
  </si>
  <si>
    <t>差異説明</t>
  </si>
  <si>
    <t>DSW1</t>
  </si>
  <si>
    <t>IMW1</t>
  </si>
  <si>
    <t>PSW1</t>
  </si>
  <si>
    <t>TPW1</t>
  </si>
  <si>
    <t>UPW1</t>
  </si>
  <si>
    <t>總計</t>
  </si>
  <si>
    <t>系統是否有PCN</t>
  </si>
  <si>
    <t>PCN 申請筆數（2024-2026）</t>
  </si>
  <si>
    <t>次數</t>
  </si>
  <si>
    <t>YN修改規格</t>
  </si>
  <si>
    <t>YN有設計變更</t>
  </si>
  <si>
    <t>PCN 單號(規格）</t>
  </si>
  <si>
    <t>PCN 單號(設計）</t>
  </si>
  <si>
    <t>變更内容</t>
  </si>
  <si>
    <t>CHUNHUA</t>
  </si>
  <si>
    <t>Y</t>
  </si>
  <si>
    <t>PCN10H21020230106091623</t>
  </si>
  <si>
    <t>Datasheet for TL07xx</t>
  </si>
  <si>
    <t>PCN10H21020250506044328
		PCN10H21020250220042307
PCN10H21020241209052044
PCN10H21020231019093447
PCN10H21020220923111222</t>
  </si>
  <si>
    <t>PCN10H21020231019093447
PCN10H21020220923111222</t>
  </si>
  <si>
    <t>Qualification of new Fab site (RFAB) using qualified Process Technology, Die Revision, and additional Assembly sites &amp; BOM options for select devices</t>
  </si>
  <si>
    <t>1 2500172114 TL432BIDBZR
2 2500172114P TL432BIDBZR-P
3 2500278414 TL431AIDBZR
4 2500333214 TL431BCDBZR
5 2500333414 TL432AQDBZR
6 2500333814 TL432AIDBZR
7 2500395314 TL431BIDBZR
8 2500434114 TL431ACDBZR
9 2500434514 TL431AQDBZRG4
10 2500434614 TL432BCDBZR
11 2500478014 TL431BQDBZR
12 2500478314 TL432BQDBZR</t>
  </si>
  <si>
    <t>PCN10H21020250915125042
PCN10H21020241118085631</t>
  </si>
  <si>
    <t>PCN10H21020250915125042</t>
  </si>
  <si>
    <t>Process change, Site change, Material change, Design change</t>
  </si>
  <si>
    <t>1 250005001 LM4040DIM3X-2.5/NOPB
2 250005031 LM4040C50IDBZR
3 2500050311 LM4040CIM3X-5.0/NOPB
4 2500050411 LM4040BIM3-2.5/NOPB
5 2500050511 LM4040BIM3-5.0/NOPB
6 250005081 LM4040C25IDBZR
7 2500050814M LM4040C25QDBZR
8 2500323214 LM4040B41IDBZR
9 2500323811 LM4040AIM3-3.0/NOPB
10 2500323814 LM4040A30IDBZR
11 2500379114 LM4040B50IDBZR
12 2500379511 LM4040BIM3X-3.0/NOPB
13 2500379614 LM4040D41IDBZR
14 250044611 LM4041C12QDBZR
15 2500459314 LM4040C50QDBZR
16 2500459514 LM4040C20QDBZR
17 2500459814 LM4040DIM3X-3.0/NOPB
18 2500459914 LM4040DIM3X-5.0/NOPB
19 2500549114 LM4040D30IDBZR
20 2500549214 LM4040D50IDBZR</t>
  </si>
  <si>
    <t>20230228000.1</t>
  </si>
  <si>
    <t xml:space="preserve">	
PCN10H21020241118085631
PCN10H21020241008041320</t>
  </si>
  <si>
    <t>PCN10H21020241008041320</t>
  </si>
  <si>
    <t>Qualification of new Fab site (RFAB) using qualified Process Technology, Die Revision and additional BOM elements for select devices</t>
  </si>
  <si>
    <t>PCN10H21020241122104436
PCN10H21020241118085631</t>
  </si>
  <si>
    <t>PCN10H21020241122104436</t>
  </si>
  <si>
    <t>Site change, Material change, Design change，Qualification of new Fab site (RFAB) using qualified Process Technology, Die Revision, Datasheet update and additional Assembly site/BOM options for select devices(group2)</t>
  </si>
  <si>
    <t>1 2520031214 TL084IDR
2 2520047014 TL074CDR
3 2520047214 TL074IDR
4 2520048114 LF347N</t>
  </si>
  <si>
    <t>PCN10H21020251030101724</t>
  </si>
  <si>
    <t>Process change, Site change, Material change, Design change
Qualification of RFAB as an additional Fab site, Die Revision and BOM option for select devices</t>
  </si>
  <si>
    <t>PCN10H21020250326051746
PCN10H21020250325042300
PCN10H21020241230034913
PCN10H21020250106033216
PCN10H21020241230035746
PCN10H21020241202012940</t>
  </si>
  <si>
    <t>PCN10H21020250326051746</t>
  </si>
  <si>
    <t>PCN10H21020241230034913</t>
  </si>
  <si>
    <t>Datasheet for SNx4LVC00A, SNx4LVC08A, SN74LVC10A, SNx4LVC32A, SNx4LVC86A, SN74LVC125A, SN74LVC126A, SN74LVC86A-Q1, SN74LVC157A-Q1, SN74LVC126A_x0002_Q1, and SN74LVC74A-Q1
Qualification of RFAB as an additional Fab site option, Die Revision, additional Assembly Site (CDAT, FMX) and BOM options for select devices(group3)</t>
  </si>
  <si>
    <t>1 2500004214 TL431ACLPM
2 2500004414 TL431ILPR
3 2500004914 TL431AILPM
4 2500060114 TL431BIPK
5 2500060714 TL431AIPK
6 2500315114 TL431BQPK
7 2500333114 TL431IPK
8 2500455414 TLVH431BIPK
9 2500625414 TLVH431AQPK</t>
  </si>
  <si>
    <t>20240613000.1</t>
  </si>
  <si>
    <t>PCN10H21020250916171143
PCN10H21020250916164253
PCN10H21020250506044328
PCN10H21020241209052044</t>
  </si>
  <si>
    <t>PCN10H21020250916164253</t>
  </si>
  <si>
    <t>Die Conversion for Selected LVC LL Devices in the DBV and DCK Package</t>
  </si>
  <si>
    <t>PCN10H21020241203050444
PCN10H21020241202012940
PCN10H21020241118085631
PCN10H21020240229112823</t>
  </si>
  <si>
    <t>N</t>
  </si>
  <si>
    <t>PCN10H21020241203050444</t>
  </si>
  <si>
    <t>Datasheet for ULN200x, ULQ200x</t>
  </si>
  <si>
    <t>1 2500102614 LP2951-50DR
2 2500252314 LP2951-33DR</t>
  </si>
  <si>
    <t>20240806004.1</t>
  </si>
  <si>
    <t>PCN10H21020241231040349
PCN10H21020250220051144</t>
  </si>
  <si>
    <t>PCN10H21020241231040349</t>
  </si>
  <si>
    <t>Process change, Site change, Material change, Design change;Qualification of RFAB using qualified Process Technology, Die Revision, &amp; Assembly site (TI Mexico) &amp; BOM options for select devices(group1)</t>
  </si>
  <si>
    <t>2244+5</t>
  </si>
  <si>
    <t>PCN10H21020241118085631
PCN10H21020250915125042</t>
  </si>
  <si>
    <t>1 2500122914 UA78L05ACPK
2 2500144414 UA78L12ACPK
3 2500292514 UA78L05AIPK
4 2500525014 UA78L15ACPK</t>
  </si>
  <si>
    <t>20230927001.1</t>
  </si>
  <si>
    <t>PCN10H21020241230022506
PCN10H21020241127044754</t>
  </si>
  <si>
    <t>Process change, Site change, Material change, Design change；Qualification of AIZU using qualified Process Technology, Die Revision, Datasheet and Assembly/Test site &amp; BOM options for select devices</t>
  </si>
  <si>
    <t>20220909000.1</t>
  </si>
  <si>
    <t>2509+5</t>
  </si>
  <si>
    <t xml:space="preserve">PCN10H21020250506044328
PCN10H21020250410121746
PCN10H21020241209052044
PCN10H21020240226113556
</t>
  </si>
  <si>
    <t>PCN10H21020250410121746</t>
  </si>
  <si>
    <t>Process change, Site change, Material change, Design change
Qualification of additional Fab site (RFAB) using qualified Process Technology and additional Assembly Site/BOM options for select devices(group3)</t>
  </si>
  <si>
    <t>1 2500172214 TL431BIDR
2 2500278314 TL431ACDR</t>
  </si>
  <si>
    <t>20240826002.1</t>
  </si>
  <si>
    <t>PCN10H21020250926113837
PCN10H21020250506044328
PCN10H21020241209052044
PCN10H21020240923100040
PCN10H21020240911110514</t>
  </si>
  <si>
    <t>Process change, Site change, Material change, Design change
Qualification of RFAB Wafer Fab site using qualified Process Technology, Die Revision and additional Assembly site/BOM options for select devices是</t>
  </si>
  <si>
    <t>PCN10H21020240923100040</t>
  </si>
  <si>
    <t>Process change, Site change, Material change, Design change
Qualification of RFAB Wafer Fab site using qualified Process Technology, Die Revision and additional Assembly site/BOM options for select devices</t>
  </si>
  <si>
    <t>PCN10H21020251113114646
PCN10H21020250916171143
PCN10H21020250506044328
PCN10H21020241209052044</t>
  </si>
  <si>
    <t>PCN10H21020251113114646</t>
  </si>
  <si>
    <t>Design change, Material change, Site change, Process change；Qualification of RFAB using qualified Process Technology, Die Revision, Datasheet, and additional Assembly Site (CDAT &amp; TIEMA) &amp; BOM options for select devices</t>
  </si>
  <si>
    <t>20250730010.1.A</t>
  </si>
  <si>
    <t>PCN10H21020250506044328
PCN10H21020250220042307
PCN10H21020241211041458
PCN10H21020241211042808
PCN10H21020241209052044
PCN10H21020241128051559</t>
  </si>
  <si>
    <t>PCN10H21020241211041458</t>
  </si>
  <si>
    <t>Process change, Site change, Material change, Design change
Qualification of new Fab site (RFAB) using qualified Process Technology, Die Revision, and additional Assembly &amp; BOM option for select devices(group1)</t>
  </si>
  <si>
    <t>PCN10H21020241118085631
PCN10H21020241115050920
PCN10H21020240627032733</t>
  </si>
  <si>
    <t>PCN10H21020241115050920</t>
  </si>
  <si>
    <t>Process change, Site change, Material change, Design change，Qualification of RFAB using qualified Process Technology, Die Change, and additional Assembly site &amp; BOM options(Group 1)</t>
  </si>
  <si>
    <t xml:space="preserve">PCN10H21020250307103025
PCN10H21020241202012940
PCN10H21020241118085631
PCN10H21020241008041320
PCN10H21020240410112100
</t>
  </si>
  <si>
    <t>1 2510003214 NE555DR
2 2520012114 LM2903DR
3 2520019014 LM2904DR
4 2520085014 LM258DR
5 2520085214 LM258ADR
6 2520090014 LM293DR
7 2520125014 LM211DR
8 2522012014 OPA2607IDR
9 2540605108 UCC27525D
10 2540773508 THVD1520DR</t>
  </si>
  <si>
    <t>PCN10H21020251030105908
PCN10H21020241212051217
PCN10H21020241122035909
PCN10H21020240408044204</t>
  </si>
  <si>
    <t>PCN10H21020241122035909</t>
  </si>
  <si>
    <t>Process change, Site change, Material change, Design change
Qualification of RFAB using qualified Process Technology, Die Revision, Datasheet, and additional Assembly site/BOM options for select devices(Group 3)</t>
  </si>
  <si>
    <t>1 2600374408 AM26C31IPWR</t>
  </si>
  <si>
    <t>PCN10H21020250529091608
PCN10H21020241118085631</t>
  </si>
  <si>
    <t>PCN10H21020250529091608</t>
  </si>
  <si>
    <t>Process change</t>
  </si>
  <si>
    <t xml:space="preserve">PCN10H21020241118085631
PCN10H21020241008041320
</t>
  </si>
  <si>
    <t>2251+5</t>
  </si>
  <si>
    <t>PCN10H21020250210111758
PCN10H21020241118085631</t>
  </si>
  <si>
    <t>PCN10H21020250210111758</t>
  </si>
  <si>
    <t>PCN10H21020241212051217
PCN10H21020240904101212</t>
  </si>
  <si>
    <t>PCN10H21020240904101212</t>
  </si>
  <si>
    <t>Process change, Site change, Material change, Design change；Qualification of RFAB using qualified Process Technology &amp; Die Change</t>
  </si>
  <si>
    <t>1 2520050814 LM2903AVQPWR
2 2520167914 LM2903PWR
3 2520256414 LM393APWR
4 2522019614 LM2903BIPWR</t>
  </si>
  <si>
    <t>PCN10H21020250108043635
PCN10H21020241203035612
PCN10H21020241115050920
EOL10H21020241011054457
EOL10H21020240716102206
PCN10H21020240627032733</t>
  </si>
  <si>
    <t>PCN10H21020241203035612</t>
  </si>
  <si>
    <t>PCN10H21020250108043635</t>
  </si>
  <si>
    <t>Qualification of NFME as an additional assembly site for select devices
Datasheet for SNx4AHC138, SN74AHC139, SNx4AHCT138, SNx4AHC157, SN74AHC595, SNx4AHCT595, SN74AHCT594, SN74AHCT367, SN74AHCT174, SN74AHC367, SN74AHC174</t>
  </si>
  <si>
    <t>PCN10H21020240228112028</t>
  </si>
  <si>
    <t>Qualification of new Process Technology, Die Revision and Assembly BOM options for select devices</t>
  </si>
  <si>
    <t>2526+5</t>
  </si>
  <si>
    <t>PCN10H21020250106035330
PCN10H21020241231051413
PCN10H21020241231050033
PCN10H21020241231044210
PCN10H21020241128062552</t>
  </si>
  <si>
    <t>PCN10H21020241128062552</t>
  </si>
  <si>
    <t>Process change, Site change, Material change, Design change
Qualification of RFAB using qualified Process Technology, Die Revision, Assembly site (MLA &amp; FMX) &amp; alternate BOM qualification for select devices(group1)</t>
  </si>
  <si>
    <t>PCN10H21020260408172346
PCN10H21020260407161104
PCN10H21020260402101108
PCN10H21020250218010758
PCN10H21020241226041235
PCN10H21020241224052545
PCN10H21020241210040252
PCN10H21020241209053421
PCN10H21020241128095429
PCN10H21020241119044353
PCN10H21020240207111905</t>
  </si>
  <si>
    <t>PCN10H21020260408172346</t>
  </si>
  <si>
    <t>Qualification of new fab (RFAB), Die shrink &amp;/or BOM options for select devices</t>
  </si>
  <si>
    <t>1 2540715608 UCC21520DWR</t>
  </si>
  <si>
    <t>PCN10H21020250917164517
PCN10H21020250402115149
PCN10H21020241118085631
PCN10H21020240304113816</t>
  </si>
  <si>
    <t>PCN10H21020250917164517</t>
  </si>
  <si>
    <t>Process change, Site change, Material change, Design change
Qualification of new Fab site (RFAB) using qualified Process Technology, Die Revision and TI CDAT-PR as additional wafer probe (EWS) site for select devices</t>
  </si>
  <si>
    <t>PCN10H21020251030105908
PCN10H21020241128062552
PCN10H21020241118122458
PCN10H21020240611125628</t>
  </si>
  <si>
    <t>否</t>
  </si>
  <si>
    <t>PCN10H21020241118122458</t>
  </si>
  <si>
    <t>PCN10H21020250220051144
PCN10H21020241231040349</t>
  </si>
  <si>
    <t>1 2600081808 SN74LVC00APWR
2 2600092208 SN74LVC08APWR
3 2600103808 SN74LVC125APWR
4 2600147008 SN74LVC32APWR</t>
  </si>
  <si>
    <t>PCN10H21020250106095733
PCN10H21020241118085631</t>
  </si>
  <si>
    <t>PCN10H21020250106095733</t>
  </si>
  <si>
    <t>Qualification of DMOS6 &amp; RFAB using qualified Process Technology, Die Revision, Datasheet update and additional Assembly Site/BOM options for select devices（group 1）</t>
  </si>
  <si>
    <t>1 2500375414 TPS73701DRBR
2 2500448614 TPS73601DRBR</t>
  </si>
  <si>
    <t>20231219015.1</t>
  </si>
  <si>
    <t>PCN10H21020251219103343
PCN10H21020241202012940
PCN10H21020241118085631
PCN10H21020241008041320</t>
  </si>
  <si>
    <t>PCN10H21020241008041320
PCN10H21020251219103343</t>
  </si>
  <si>
    <t>PCN10H21020250307103025
PCN10H21020241118085631
PCN10H21020241008041320
PCN10H21020240410112100</t>
  </si>
  <si>
    <t>2502+5</t>
  </si>
  <si>
    <t>PCN10H21020250410122453
PCN10H21020241203044507
PCN10H21020240226113556</t>
  </si>
  <si>
    <t>PCN10H21020250410122453</t>
  </si>
  <si>
    <t>Process change, Site change, Material change, Design change
Qualification of additional Fab site (RFAB) using qualified Process Technology and additional Assembly Site/BOM options for select devices(group6)</t>
  </si>
  <si>
    <t>PCN10H21020260402101108
PCN10H21020241210040252
PCN10H21020241209053421
PCN10H21020241128095429
PCN10H21020241118055211
EOL10H21020240306104514
PCN10H21020240104105049</t>
  </si>
  <si>
    <t>PCN10H21020241118055211</t>
  </si>
  <si>
    <t>RFAB</t>
  </si>
  <si>
    <t>2421+5</t>
  </si>
  <si>
    <t>PCN10H21020250328053731
PCN10H21020240809031513</t>
  </si>
  <si>
    <t>PCN10H21020250328053731</t>
  </si>
  <si>
    <t>Qualification of RFAB as an additional Fab site option for select LBC8 devices</t>
  </si>
  <si>
    <t>PCN10H21020250926124545
PCN10H21020250917125432
PCN10H21020250901144202
PCN10H21020250318114142
PCN10H21020240226114457</t>
  </si>
  <si>
    <t>PCN10H21020250901144202
PCN10H21020250318114142</t>
  </si>
  <si>
    <t>Datasheet for TPS5410, TPS5420, TPS543x
Datasheet for TPS5410, TPS5420, TPS543x</t>
  </si>
  <si>
    <t>1 2500333414M TL432AQDBZRQ1
2 2500434514M TL431AQDBZRQ1
3 2500478314M TL432BQDBZRQ1
4 2500478814M TL431BQDBZRQ1</t>
  </si>
  <si>
    <t>20231016003.2</t>
  </si>
  <si>
    <t>PCN10H21020241202012940
PCN10H21020241118085631
PCN10H21020241008041320</t>
  </si>
  <si>
    <t>2308+5</t>
  </si>
  <si>
    <t>PCN10H21020260407161104
PCN10H21020250317034614
PCN10H21020250218010758
PCN10H21020241226041235
PCN10H21020241224052545
PCN10H21020241210040252
PCN10H21020241206045710
PCN10H21020241128095429</t>
  </si>
  <si>
    <t>PCN10H21020241226041235</t>
  </si>
  <si>
    <t>PCN10H21020260407161104</t>
  </si>
  <si>
    <t>1、Datasheet for UCC21520, UCC21520A, UCC21220, UCC21220A, UCC21222, UCC21530, UCC2154x/
2、Process change, Site change, Material change, Design change；Qualification of new fab (RFAB), Die shrink &amp;/or BOM options for select devices</t>
  </si>
  <si>
    <t>PCN10H21020260408172346
PCN10H21020260402101108
PCN10H21020250218010758
PCN10H21020241226041235
PCN10H21020241224052545
PCN10H21020241210040252
PCN10H21020241209053421
PCN10H21020241128095429</t>
  </si>
  <si>
    <t>2532+5</t>
  </si>
  <si>
    <t>PCN10H21020250106040435
PCN10H21020241231051413
PCN10H21020241231050033
PCN10H21020241231044210
PCN10H21020241118085631</t>
  </si>
  <si>
    <t>PCN10H21020250106040435</t>
  </si>
  <si>
    <t>Process change, Site change, Material change, Design change
Qualification of RFAB using qualified Process Technology, Die Revision, Assembly site (MLA &amp; FMX) &amp; alternate BOM qualification for select devices(group4)</t>
  </si>
  <si>
    <t>PCN10H21020241203044507
PCN10H21020240410120554</t>
  </si>
  <si>
    <t>PCN10H21020240410120554</t>
  </si>
  <si>
    <t>Qualification of RFAB using qualified Process Technology, Die Change, and additional Assembly site &amp; BOM options</t>
  </si>
  <si>
    <t>PCN10H21020250307103025
PCN10H21020250303045956
PCN10H21020241104115853
PCN10H21020240529021730</t>
  </si>
  <si>
    <t>PCN10H21020241104115853</t>
  </si>
  <si>
    <t>Qualification of RFAB using qualified Process Technology, Die Change, Assembly site (MLA) change &amp; BOM update for select devices</t>
  </si>
  <si>
    <t>1 2500466214M TLV70033QDDCRQ1
2 2500466314M TLV70012QDDCRQ1
3 2510762914M TPS62130AQRGTRQ1
4 25107629GL9 TPS62130AQRGTRQ1
5 2510770214M TPS62160QDSGRQ1
6 2510798714M TPS62162QDSGRQ1</t>
  </si>
  <si>
    <t>20230523000.2</t>
  </si>
  <si>
    <t>PCN10H21020241119050428
PCN10H21020240206112156
PCN10H21020240206113453</t>
  </si>
  <si>
    <t>PCN10H21020241119050428</t>
  </si>
  <si>
    <t>Process change, Site change, Material change, Design change；Qualification of additional Fab site (RFAB) using qualified Process Technology and additional BOM options for select devices</t>
  </si>
  <si>
    <t>1 2500466414 TLV70433DBVR
2 2500466514 TLV70450DBVR
3 25004665BS TLV70450DBVR
4 null TLV70450DBVT</t>
  </si>
  <si>
    <t>20230629003.1</t>
  </si>
  <si>
    <t>PCN10H21020241122103407
PCN10H21020241118085631</t>
  </si>
  <si>
    <t>PCN10H21020241122103407</t>
  </si>
  <si>
    <t>Site change, Material change, Design changQualification of new Fab site (RFAB) using qualified Process Technology, Die Revision, Datasheet update and additional Assembly site/BOM options for select devices(group 1)</t>
  </si>
  <si>
    <t>1 2520031014 TL084CDR
2 2520031114 TL084CN
3 2520031414 TL084ACDR
4 2520038114 TL072CP
5 2520047114 TL074CN</t>
  </si>
  <si>
    <t xml:space="preserve">	
PCN10H21020241118085631
PCN10H21020240904101836</t>
  </si>
  <si>
    <t xml:space="preserve">ProcessPCN10H21020240904101836 </t>
  </si>
  <si>
    <t>change, Site change, Material change, Design change；Qualification of RFAB using qualified Process Technology, Die Revision, and additional Assembly BOM options for select devices</t>
  </si>
  <si>
    <t>PCN10H21020250506044328
PCN10H21020241209052044
PCN10H21020240208110646</t>
  </si>
  <si>
    <t>PCN10H21020240208110646</t>
  </si>
  <si>
    <t>Process change, Site change, Material change, Design change
Qualification of new Fab site (RFAB) using qualified Process Technology, Die Revision, and additional Assembly sites &amp; BOM options for select devices</t>
  </si>
  <si>
    <t>NA</t>
  </si>
  <si>
    <t xml:space="preserve">Process change, Site change, Material change, Design change
Qualification of new Fab site (RFAB) using qualified Process Technology, Die Revision, and additional Assembly &amp; BOM option for select devices(group1)
</t>
  </si>
  <si>
    <t>PCN10H21020250220051144
PCN10H21020241118085631
PCN10H21020240221114349</t>
  </si>
  <si>
    <t>PCN10H21020251113114646
PCN10H21020250814122923
PCN10H21020250506044328
PCN10H21020241209052044</t>
  </si>
  <si>
    <t>PCN10H21020250220054237</t>
  </si>
  <si>
    <t>PCN10H21020241118085631
PCN10H21020241008040347
EOL10H21020240927122325
PCN10H21020240220104458
EOL10H21020240207104610
EOL10H21020240105034724</t>
  </si>
  <si>
    <t>PCN10H21020241008040347</t>
  </si>
  <si>
    <t>Process change, Site change, Material change, Design change
Qualification of RFAB using qualified Process Technology, Die Revision, datasheet, and additional Assembly site/BOM options for select devices</t>
  </si>
  <si>
    <t>1 2500625514 TL431IDBVR
2 25006255BS TL431IDBVR</t>
  </si>
  <si>
    <t>20240116000.1</t>
  </si>
  <si>
    <t>PCN10H21020241212025542
PCN10H21020241212030645</t>
  </si>
  <si>
    <t>Process change, Site change, Material change, Design change；Qualification of RFAB using qualified Process Technology, Die Revision, Datasheet and additional Assembly site/BOM options for select devices(group1)</t>
  </si>
  <si>
    <t>1 2540396208 ISO1050DUBR
2 2540531008 ISO15DWR
3 2540531308 ISO3082DWR
4 2540721608 ISO3086TDWR
5 2540731408 ISO1050DWR</t>
  </si>
  <si>
    <t>PCN10H21020250307103528
PCN10H21020241230051621
PCN10H21020241212054247
PCN10H21020241212050455
PCN10H21020241212053345
PCN10H21020241122044944</t>
  </si>
  <si>
    <t>PCN10H21020241230051621</t>
  </si>
  <si>
    <t>TMUX62XX, TMUX72xx Design Change and Datasheet Updates</t>
  </si>
  <si>
    <t>20250212004.1</t>
  </si>
  <si>
    <t>PCN10H21020250106035959
PCN10H21020241231051413
PCN10H21020241231050033
PCN10H21020241231044210
PCN10H21020241202012940
PCN10H21020241118085631</t>
  </si>
  <si>
    <t xml:space="preserve">PCN10H21020250106035959
Site change, Material change
</t>
  </si>
  <si>
    <t>Process change, Site change, Material change, Design change
Qualification of RFAB using qualified Process Technology, Die Revision, Assembly site (MLA &amp; FMX) &amp; alternate BOM qualification for select devices(Group 2)
Qualification of ASESH as an Additional Assembly Site for Select Devices in the 8/14/16 pin SOIC (D) packages using NiPdAuAg Leadframe</t>
  </si>
  <si>
    <t>PCN10H21020250917125432
PCN10H21020250901144202
PCN10H21020250318114142
PCN10H21020241118085631
PCN10H21020240226114457</t>
  </si>
  <si>
    <t>PCN10H21020250917125432</t>
  </si>
  <si>
    <t>PCN10H21020230220053758</t>
  </si>
  <si>
    <t>Design change</t>
  </si>
  <si>
    <t>PCN10H21020241118085631
PCN10H21020240802034148</t>
  </si>
  <si>
    <t>PCN10H21020240802034148</t>
  </si>
  <si>
    <t>1 2600093608 SN74LV4052APWR
2 2600185808 SN74LV4051ADR</t>
  </si>
  <si>
    <t>PCN10H21020241226120620
PCN10H21020241015040636</t>
  </si>
  <si>
    <t>PCN10H21020241015040636</t>
  </si>
  <si>
    <t>Process change, Site change, Material change, Design change；Qualification of additional Fab Site (RFAB), Die Revision, CDAT as wafer probe site, Assembly BOM options and device marking update for select devices</t>
  </si>
  <si>
    <t>1 2540716308 ISO7741FDWR
2 2540716308M ISO7741FQDWRQ1
3 2540717608 ISO7741DWR
4 2540717608M ISO7741QDWRQ1
5 2540717808 ISO7742DWR
6 2540717808M ISO7742QDWRQ1
7 2540723108 ISO7740FDWR
8 2540723108M ISO7740FQDWRQ1
9 2540733608 ISO7731FDWR
10 2540734708 ISO7742FDWR
11 2540734708M ISO7742FQDWRQ1
12 2540735608M ISO7740QDWRQ1
13 2540757508 ISO7740DWR
14 2540765308 ISO7731DWR</t>
  </si>
  <si>
    <t>PCN10H21020240228111535</t>
  </si>
  <si>
    <t>PCN10H21020250411032907
PCN10H21020250314053135
PCN10H21020241118085631
EOL10H21020240306102601
EOL10H21020240131091531</t>
  </si>
  <si>
    <t>PCN10H21020250411032907</t>
  </si>
  <si>
    <t>Process change, Site change, Material change, Design changeQualification of RFAB using qualified Process Technology &amp; Die Change</t>
  </si>
  <si>
    <t>PCN10H21020250506044328
PCN10H21020241209052044
PCN10H21020241018051224
PCN10H21020240802033038</t>
  </si>
  <si>
    <t>PCN10H21020241018051224</t>
  </si>
  <si>
    <t>Process change, Site change, Material change, Design change
Qualification of RFAB using qualified Process Technology, Die Revision and additional Assembly Site/BOM options for select devices</t>
  </si>
  <si>
    <t>PCN10H21020250506044328
PCN10H21020241209052044
EOL10H21020241105114645
EOL10H21020241011050242</t>
  </si>
  <si>
    <t>PCN10H21020241202012940
PCN10H21020241118085631
PCN10H21020240410112100</t>
  </si>
  <si>
    <t>PCN10H21020240410112100</t>
  </si>
  <si>
    <t xml:space="preserve">
Second Change Reason
Process change, Site change, Material change, Design change；Qualification of RFAB using qualified Process Technology, Die Revision, and additional Assembly site options</t>
  </si>
  <si>
    <t>reject</t>
  </si>
  <si>
    <t>1 2510400314 TPS40057PWPR</t>
  </si>
  <si>
    <t>20230522004.1</t>
  </si>
  <si>
    <t xml:space="preserve">	
PCN10H21020241122035643
PCN10H21020241118085631
PCN10H21020240408044204</t>
  </si>
  <si>
    <t>PCN10H21020241122035643</t>
  </si>
  <si>
    <t xml:space="preserve">
Second Change Reason
Process change, Site change, Material change, Design change</t>
  </si>
  <si>
    <t>DAISY</t>
  </si>
  <si>
    <t>PCN10H21020250506044328
PCN10H21020241209052044
PCN10H21020230824055019
PCN10H21020230426023106
PCN10005420140424031836</t>
  </si>
  <si>
    <t>PCN10H21020230824055019</t>
  </si>
  <si>
    <t>PCN10H21020230426023106</t>
  </si>
  <si>
    <t>PCN10H21020250506044328:Process change:Pin one Device symbolization update for Select SOT Devices
PCN10H21020241209052044:Process change;Pin one Device symbolization update for Select SOT Devices
PCN10H21020230824055019:Design change;Datasheet for TPS20xxB
PCN10H21020230426023106:Site change;Qualification of new Fab site (RFAB) using qualified Process Technology, Die Revision, and additional Assembly &amp; BOM option for select devices
PCN10005420140424031836:Material change;Final Notification of Additional Green Mold Compound for Manufacture of 5 / 6 Pin DBV Package at Nantong Fujitsu in Jiangsu, China</t>
  </si>
  <si>
    <t>1 2510520614M TLC555QDRQ1</t>
  </si>
  <si>
    <t>20240429000.2</t>
  </si>
  <si>
    <t>PCN10H21020250409031032
PCN10H21020250314114614
PCN10H21020250220042307
PCN10H21020241211041458
PCN10H21020241211042808
PCN10H21020241128052301
PCN10H21020230316012300</t>
  </si>
  <si>
    <t xml:space="preserve">PCN10H21020250409031032
PCN10H21020250314114614
</t>
  </si>
  <si>
    <t>PCN10H21020241211041458
PCN10H21020241211042808
PCN10H21020241128052301
PCN10H21020230316012300</t>
  </si>
  <si>
    <t>PCN10H21020250409031032:Process change;Datasheet for LM4041-N LM4041-N-Q1,TPS3123, TPS382x, LM4040, LM4041, TL4050, TL4051
PCN10H21020250314114614:Data sheet/LABEL/MARKING
PCN10H21020250220042307:LABEL/MARKING
PCN10H21020241211041458:WAFER Diameter(add RFAB)
PCN10H21020241211042808:WAFER Diameter(add RFAB)
PCN10H21020241128052301:WAFER Diameter(add RFAB)
PCN10H21020230316012300:WAFER Diameter(add RFAB)</t>
  </si>
  <si>
    <t>2506+5</t>
  </si>
  <si>
    <t>PCN10H21020250506044328
PCN10H21020250410121746
PCN10H21020250408124228
PCN10H21020241209052044
PCN10H21020240226113556
PCN10005420140424031836</t>
  </si>
  <si>
    <t>PCN10H21020250410121746
PCN10H21020240226113556</t>
  </si>
  <si>
    <t>PCN10H21020250506044328:Process change:Pin one Device symbolization update for Select SOT Devices
PCN10H21020250410121746:WAFER Diameter(add RFAB)
PCN10H21020250408124228:LABEL/MARKING
PCN10H21020241209052044:Process change;Pin one Device symbolization update for Select SOT Devices
PCN10H21020240226113556:WAFER Diameter(add RFAB)
PCN10005420140424031836:Material change;Final Notification of Additional Green Mold Compound for Manufacture of 5 / 6 Pin DBV Package at Nantong Fujitsu in Jiangsu, China</t>
  </si>
  <si>
    <t>20240424000.1</t>
  </si>
  <si>
    <t>PCN10H21020251113114646
PCN10H21020250916171143
PCN10H21020250814122923
PCN10H21020250506044328</t>
  </si>
  <si>
    <t>PCN10H21020251113114646:WAFER Diameter(add RFAB)/LABEL/MARKING
PCN10H21020250916171143:Backend location/Molding Compound/Plating/LABEL/MARKING
PCN10H21020250814122923:Backend location/Die Attach/Bonding Wire(wire size)/Molding Compound/Plating/LABEL/MARKING
PCN10H21020250506044328:Process change:Pin one Device symbolization update for Select SOT Devices</t>
  </si>
  <si>
    <t>PCN10H21020250506044328
PCN10H21020250409031032
PCN10H21020250314114614
PCN10H21020241211041458
PCN10H21020241211042808
PCN10H21020241209052044
PCN10H21020241128052301
PCN10H21020230316012300</t>
  </si>
  <si>
    <t>PCN10H21020250409031032
PCN10H21020250314114614</t>
  </si>
  <si>
    <t>PCN10H21020250506044328:Process change:Pin one Device symbolization update for Select SOT Devices
PCN10H21020250409031032:Data sheet/LABEL/MARKING
PCN10H21020250314114614:Data sheet/LABEL/MARKING
PCN10H21020241211041458:WAFER Diameter(add RFAB)
PCN10H21020241211042808:WAFER Diameter(add RFAB)
PCN10H21020241209052044:Process change;Pin one Device symbolization update for Select SOT Devices
PCN10H21020241128052301:WAFER Diameter(add RFAB)
PCN10H21020230316012300:WAFER Diameter(add RFAB)</t>
  </si>
  <si>
    <t>PCN10H21020250506044328	
PCN10H21020241209052044	
PCN10H21020221010012655</t>
  </si>
  <si>
    <t>PCN10H21020221010012655</t>
  </si>
  <si>
    <t>PCN10H21020250506044328:Process change:Pin one Device symbolization update for Select SOT Devices
PCN10H21020241209052044:Process change;Pin one Device symbolization update for Select SOT Devices
PCN10H21020221010012655:WAFER Diameter(add RFAB)</t>
  </si>
  <si>
    <t>PCN10H21020250506044328
PCN10H21020241209052044	
PCN10H21020220718035200</t>
  </si>
  <si>
    <t>PCN10H21020220718035200</t>
  </si>
  <si>
    <t>PCN10H21020250506044328:Process change:Pin one Device symbolization update for Select SOT Devices
PCN10H21020241209052044:Process change;Pin one Device symbolization update for Select SOT Devices
PCN10H21020220718035200:WAFER Diameter(add CFAB):USA-&gt;CN</t>
  </si>
  <si>
    <t>1 2510592314 TPS3813K33QDBVRQ1
2 2510592314M TPS3813K33QDBVRQ1</t>
  </si>
  <si>
    <t>20240327001.2</t>
  </si>
  <si>
    <t>PCN10H21020251017152021
PCN10H21020251011120006
PCN10H21020250318101326
PCN10H21020240802035019</t>
  </si>
  <si>
    <t>PCN10H21020251017152021
PCN10H21020251011120006
PCN10H21020250318101326</t>
  </si>
  <si>
    <t>PCN10H21020251017152021:Process change;Datasheet for TMS320F2837HD
PCN10H21020251011120006:Process change;Datasheet for TMS320F2837HD
PCN10H21020250318101326:Process change;Datasheet for TMS320F2837xD, TMS320F2837xS, and TMS320F2807x
PCN10H21020240802035019:Material change:Qualify New Assembly Material set for Selected Device(s)</t>
  </si>
  <si>
    <t>PCN10H21020250916171143
PCN10H21020250814122923	
PCN10H21020250506044328
PCN10H21020241209052044</t>
  </si>
  <si>
    <t>PCN10H21020250916171143:Backend location/Molding Compound/Plating/LABEL/MARKING
PCN10H21020250814122923:Backend location/Die Attach/Bonding Wire(wire size)/Molding Compound/Plating/LABEL/MARKING
PCN10H21020250506044328:Process change:Pin one Device symbolization update for Select SOT Devices
PCN10H21020241209052044:Process change;Pin one Device symbolization update for Select SOT Devices</t>
  </si>
  <si>
    <t xml:space="preserve">PCN10H21020251113114646
PCN10H21020250506044328
PCN10H21020241209052044	</t>
  </si>
  <si>
    <t>PCN10H21020251113114646:WAFER Diameter(add RFAB)/LABEL/MARKING
PCN10H21020250506044328:Process change:Pin one Device symbolization update for Select SOT Devices
PCN10H21020241209052044:Process change;Pin one Device symbolization update for Select SOT Devices</t>
  </si>
  <si>
    <t>PCN10H21020250506044328
PCN10H21020250409031032
PCN10H21020250314114614
PCN10H21020250220042307
PCN10H21020241209052044</t>
  </si>
  <si>
    <t>PCN10H21020250506044328:Process change:Pin one Device symbolization update for Select SOT Devices
PCN10H21020250409031032:Data sheet/LABEL/MARKING
PCN10H21020250314114614:Data sheet/LABEL/MARKING
PCN10H21020250220042307:LABEL/MARKING
PCN10H21020241209052044:Process change;Pin one Device symbolization update for Select SOT Devices</t>
  </si>
  <si>
    <t>PCN10H21020250506044328
PCN10H21020250409031032
PCN10H21020250314114614
PCN10H21020250220042307
PCN10H21020241211041458
PCN10H21020241211042808
PCN10H21020241209052044
PCN10H21020241128052301
PCN10H21020230316012300</t>
  </si>
  <si>
    <t>PCN10H21020250506044328:Process change:Pin one Device symbolization update for Select SOT Devices
PCN10H21020250409031032:Data sheet/LABEL/MARKING
PCN10H21020250314114614:Data sheet/LABEL/MARKING
PCN10H21020250220042307:LABEL/MARKING
PCN10H21020241211041458:WAFER Diameter(add RFAB)
PCN10H21020241211042808:WAFER Diameter(add RFAB)
PCN10H21020241209052044:Process change;Pin one Device symbolization update for Select SOT Devices
PCN10H21020241128052301:WAFER Diameter(add RFAB)
PCN10H21020230316012300:WAFER Diameter(add RFAB)</t>
  </si>
  <si>
    <t>2452+5</t>
  </si>
  <si>
    <t>PCN10H21020250506044328	
PCN10H21020250410121746	
PCN10H21020241209052044	
PCN10H21020240226113556</t>
  </si>
  <si>
    <t>PCN10H21020250506044328:Process change:Pin one Device symbolization update for Select SOT Devices
PCN10H21020250410121746:WAFER Diameter(add RFAB)
PCN10H21020241209052044:Process change;Pin one Device symbolization update for Select SOT Devices
PCN10H21020240226113556:WAFER Diameter(add RFAB)</t>
  </si>
  <si>
    <t>PCN10H21020251030105908
PCN10H21020240115024040</t>
  </si>
  <si>
    <t>PCN10H21020240115024040</t>
  </si>
  <si>
    <t>PCN10H21020251030105908:Site change, Material change, Process change;Qualify TIEM and CDAT as an additional Assembly sites for select devices
PCN10H21020240115024040:Process change, Site change, Material change, Design change;Qualification of RFAB using qualified Process Technology, Die Revision and additional Assembly site/BOM options for select devices</t>
  </si>
  <si>
    <t>2343+5</t>
  </si>
  <si>
    <t>PCN10H21020250530035323
PCN10H21020221226025155
PCN10005420140528092400
PCN10005420140424031147
PCN10005420140424024647</t>
  </si>
  <si>
    <t>PCN10H21020250530035323</t>
  </si>
  <si>
    <t>PCN10H21020250530035323:Process change, Site change, Material change, Design change;Qualification of new Fab site (RFAB) using qualified Process Technology, Die Revision, Datasheet update and additional Assembly site options for select devices
PCN10H21020221226025155:Material change;Qualification of new Fab site (RFAB) using qualified Process Technology, Die Revision, Datasheet update and additional Assembly site options for select devices
PCN10005420140528092400:Molding Compound/LABEL/MARKING
PCN10005420140424031147:Material change
PCN10005420140424024647:Material change</t>
  </si>
  <si>
    <t>20250130000</t>
  </si>
  <si>
    <t>PCN10H21020230522031229</t>
  </si>
  <si>
    <t>PCN10H21020230522031229:Site change;Qualification of RFAB as an additional Fab site option for select LBC7 devices</t>
  </si>
  <si>
    <t>20250212007.1</t>
  </si>
  <si>
    <t>PCN10H21020241008040347
PCN10H21020240220104458</t>
  </si>
  <si>
    <t>PCN10H21020241008040347:Process change, Site change, Material change, Design change;Qualification of RFAB using qualified Process Technology, Die Revision, datasheet, and additional Assembly site/BOM options for select devices
PCN10H21020240220104458:Process change, Site change, Material change, Design change;Qualification of RFAB using qualified Process Technology, Die Revision, datasheet, and additional Assembly site/BOM options for select device</t>
  </si>
  <si>
    <t>1 2510781514 LM53600AQDSXRQ1
2 2510789414 LM53600NQDSXRQ1
3 2511001314 BQ79606APHPRQ1
4 2513004114M LM51551QDSSRQ1
5 2513005514M TPS560430YQDBVRQ1
6 2513009414M LM5155QDSSRQ1
7 2513023214M LM5156QDSSRQ1
8 2513034914M LM5156HQPWPRQ1
9 2513057414M LMR50410Y5FQDBVRQ1
10 25130646VK LM51561HQPWPRQ1
11 2513074814M LMR50410YFQDBVRQ1
12 2540776408M TLIN1021DRQ1
13 2540808008M TPS1H100AQPWPRQ1
14 2540808508 TPS1H100BQPWPRQ1
15 2540808508M TPS1H100BQPWPRQ1
16 2540813808 TPS4H160AQPWPRQ1
17 2540816708 TPS4H160BQPWPRQ1
18 2540817908 TPS1H000AQDGNRQ1
19 2542007208M TCAN1057AVDRQ1
20 2542013608M TCAN1057ADRQ1
21 2542028108 TCAN1044VDRQ1
22 2600274608M TMUX1308QDYYRQ1
23 2600275508M TMUX1309QDYYRQ1</t>
  </si>
  <si>
    <t>20231221003.1</t>
  </si>
  <si>
    <t>PCN10H21020250612101508
PCN10H21020250513051742
PCN10H21020241212051217	
PCN10H21020241021053404</t>
  </si>
  <si>
    <t>PCN10H21020241021053404</t>
  </si>
  <si>
    <t>PCN10H21020250612101508:Process change, Site change, Material change;Qualification of additional Assembly sites for select TSSOP devices
PCN10H21020250513051742:Process change, Site change, Material change;Qualification of additional Assembly sites for select TSSOP devices
PCN10H21020241212051217:Process change;Marking Standardization for Select Devices	
PCN10H21020241021053404:Process change, Site change, Material change, Design change;Qualification of new Fab site (RFAB) using qualified Process Technology, Die Revision, Datasheet update and additional Assembly site/BOM options for select devices</t>
  </si>
  <si>
    <t>20190411001.1</t>
  </si>
  <si>
    <t>PCN10H21020241212051217	
PCN10H21020241021053404</t>
  </si>
  <si>
    <t>PCN10H21020241212051217:Process change;Marking Standardization for Select Devices	
PCN10H21020241021053404:Process change, Site change, Material change, Design change;Qualification of new Fab site (RFAB) using qualified Process Technology, Die Revision, Datasheet update and additional Assembly site/BOM options for select devices</t>
  </si>
  <si>
    <t>1 2540176108 MAX3232CDR
2 2540176308 MAX3232CPWR
3 2540177408 TRSF3232EIPWR
4 2540485808 MAX3232EIPWR
5 2540593108 TRS3232EIDR
6 2540786208 SN65C3232EPWR</t>
  </si>
  <si>
    <t>PCN10H21020250722152922</t>
  </si>
  <si>
    <t>PCN10H21020250722152922:Datasheet for ISOUSB111</t>
  </si>
  <si>
    <t>PCN10H21020250317033024
PCN10H21020230410102041</t>
  </si>
  <si>
    <t>PCN10H21020250317033024</t>
  </si>
  <si>
    <t>PCN10H21020230410102041</t>
  </si>
  <si>
    <t>PCN10H21020250317033024:Process change;Datasheet for TMS320F280
PCN10H21020230410102041:Site change;Qualification of LFAB as an additional Wafer Fab site option for select devices</t>
  </si>
  <si>
    <t>PCN10H21020240223105429</t>
  </si>
  <si>
    <t>Site change, Material change, Design change;Qualification of RFAB as an additional Fab site option, Die Revision, and MLA as an additional Assembly Site options for select devices</t>
  </si>
  <si>
    <t>PCN10H21020241212051217	
PCN10H21020230503110434</t>
  </si>
  <si>
    <t>PCN10H21020230503110434</t>
  </si>
  <si>
    <t>PCN10H21020241212051217:Process change;Marking Standardization for Select Devices	
PCN10H21020230503110434:Site change;Qualification of new Fab site (RFAB) using qualified Process Technology, Die Revision, Datasheet update for select devices</t>
  </si>
  <si>
    <t>PCN10H21020251030101225</t>
  </si>
  <si>
    <t>PCN10H21020251030101225:Process change, Site change, Material change, Design change;Qualification of RFAB as an additional Fab site, Die Revision and CDAT as additional Assembly site option for select devices</t>
  </si>
  <si>
    <t>PCN10H21020250314115240
PCN10H21020241128062552
PCN10H21020241121045047
PCN10H21020240206111052
PCN10H21020230817013133</t>
  </si>
  <si>
    <t>PCN10H21020250314115240
PCN10H21020241121045047
PCN10H21020240206111052
PCN10H21020230817013133</t>
  </si>
  <si>
    <t>PCN10H21020241121045047
PCN10H21020240206111052
PCN10H21020230817013133</t>
  </si>
  <si>
    <t>PCN10H21020250314115240:Process change:Datasheet for SN74LV4040A, SNx4AHCT32, SNxAHCT74, SN74AHCT32-Q1, SN74AHCT1G126-Q1, SN74AHCT1G04-Q1, SN74AHCT1G125-Q1, SN74AHC04-Q1, SN74AHC245-Q1, SN74LV245A, SNx4AHC125, SNx4AHC08, SNx4AHCT245, SNx4AHC04, SNx4AHC245, SN74AHC08Q-Q1, SN74AHC125-Q1, SN74AHC02-Q1, SNx4AHC02, SN74AHC00-Q1, SNx4AHC00
PCN10H21020241128062552:Process change;TSSOP and SOT Symbolization update for select devices
PCN10H21020241121045047:Process change, Site change, Material change, Design change;Qualification of new Fab site (RFAB) using qualified Process Technology, Die Revision, and additional Assembly &amp; BOM options for select devices(Group3)
PCN10H21020240206111052:Process change, Site change, Material change, Design change;Qualification of new Fab site (RFAB) using qualified Process Technology, Die Revision, and additional Assembly &amp; BOM options for select devices
PCN10H21020230817013133:Design change;Datasheet for SN74LV4040A, SNx4AHCT32, SNxAHCT74, SN74AHCT32-Q1, SN74AHCT1G126-Q1, SN74AHCT1G04-Q1, SN74AHCT1G125-Q1, SN74AHC04-Q1, SN74AHC245-Q1, SN74LV245A, SNx4AHC125, SNx4AHC08, SNx4AHCT245, SNx4AHC04, SNx4AHC245, SN74AHC08Q-Q1, SN74AHC125-Q1, SN74AHC02-Q1, SNx4AHC02, SN74AHC00-Q1, SNx4AHC00</t>
  </si>
  <si>
    <t>PCN10H21020241219052927	
PCN10H21020241118085631	
PCN10H21020240823102211	
PCN10H21020240514110902</t>
  </si>
  <si>
    <t>PCN10H21020241219052927</t>
  </si>
  <si>
    <t>PCN10H21020241219052927:Site change, Material change;Qualification of RFAB as an additional Fab site option for select HPA07 devices
PCN10H21020241118085631:MARKING
PCN10H21020240823102211:Material change;Qualification alternate Mount &amp; Mold Compound material for select devices
PCN10H21020240514110902:Site change, Material change;Qualification of RFAB as an additional Fab site option for select HPA07 devices</t>
  </si>
  <si>
    <t>1 2520172214 OPA2376AIDR
2 2520292214 OPA2376AIDGKR</t>
  </si>
  <si>
    <t>PCN10H21020250226033253
PCN10H21020241128062552	
PCN10H21020230816032040</t>
  </si>
  <si>
    <t>PCN10H21020230816032040</t>
  </si>
  <si>
    <t>PCN10H21020250226033253:Process change, Site change, Material change;Qualification of additional Assembly sites for select TSSOP devices
PCN10H21020241128062552:Process change;TSSOP and SOT Symbolization update for select devices
PCN10H21020230816032040:Site change:Qualification of new Fab site (RFAB) using qualified Process Technology, Die Revision, and additional Assembly &amp; BOM options for select devices</t>
  </si>
  <si>
    <t>1 2600081208 SN74AHCT00PWR
2 2600101408 SN74AHCT08PWR</t>
  </si>
  <si>
    <t>PCN10H21020250430031354
PCN10H21020241212051217</t>
  </si>
  <si>
    <t>PCN10H21020250430031354</t>
  </si>
  <si>
    <t xml:space="preserve">PCN10H21020250430031354:Process change, Site change, Material change, Design change;Qualification of RFAB using qualified Process Technology, Die Revision, and additional Assembly/Test Site &amp; BOM options for select devices
PCN10H21020241212051217:Process change;Marking Standardization for Select Devices	</t>
  </si>
  <si>
    <t>PCN10H21020250926113837	
PCN10H21020250506044328	
PCN10H21020241209052044
PCN10H21020230330030151</t>
  </si>
  <si>
    <t>PCN10H21020230330030151</t>
  </si>
  <si>
    <t>PCN10H21020250926113837:Site change, Material change;Qualification of TIEM as an additional Assembly site for select devices
PCN10H21020250506044328:Process change:Pin one Device symbolization update for Select SOT Devices
PCN10H21020241209052044:Process change;Pin one Device symbolization update for Select SOT Devices
PCN10H21020230330030151:Design change;Datasheet for TPS3808</t>
  </si>
  <si>
    <t>PCN10016820180212043347	
PCN10005420170103101430	
PCN10005420140418093459</t>
  </si>
  <si>
    <t xml:space="preserve">PCN10016820180212043347	</t>
  </si>
  <si>
    <t>PCN10016820180212043347:Process change:Notification# 20180110002 Datasheet for LP2950-N, LP2951-N Information Only
PCN10005420170103101430:Material change:Qualification of SID# 101380756 Mold Compound for Select SOIC Device(s)	
PCN10005420140418093459:Material change;Final notification of Qualification of TI Mexico as an Additional Assembly site for Pb Free/ Green UCC devices in SOIC D Packages</t>
  </si>
  <si>
    <t>20230627002.1</t>
  </si>
  <si>
    <t>PCN10H21020241202012940
PCN10H21020241118085631
PCN10H21020241008041320
PCN10H21020230728022045</t>
  </si>
  <si>
    <t>PCN10H21020241008041320
PCN10H21020230728022045</t>
  </si>
  <si>
    <t>PCN10H21020241202012940:Site change, Material change;Qualification of ASESH as an Additional Assembly Site for Select Devices in the 8/14/16 pin SOIC (D) packages using NiPdAuAg Leadframe
PCN10H21020241118085631:MARKING
PCN10H21020241008041320:Process change, Site change, Material change, Design change:Qualification of new Fab site (RFAB) using qualified Process Technology, Die Revision and additional BOM elements for select devices
PCN10H21020230728022045:Material change;Qualification of new Fab site (RFAB) using qualified Process Technology, Die Revision and additional BOM elements for select devices</t>
  </si>
  <si>
    <t>1 2520012514 LM2903DGKR
2 2520090914 LM293ADGKR
3 2520131414 LM393DGKR
4 2520131914 LM393ADGKR
5 2522019014 LM2903BIDGKR
6 2522019514 LM393BIDGKR</t>
  </si>
  <si>
    <t>20240930001.1</t>
  </si>
  <si>
    <t>PCN10H21020240221114349</t>
  </si>
  <si>
    <t>PCN10H21020240221114349:Process change, Site change, Material change, Design change;Qualification of RFAB using qualified Process Technology, Die Revision, Datasheet, and additional Assembly site/BOM options for select devices</t>
  </si>
  <si>
    <t>PCN10H21020241008041320	
PCN10H21020230728022045</t>
  </si>
  <si>
    <t>PCN10H21020241008041320:Process change, Site change, Material change, Design change:Qualification of new Fab site (RFAB) using qualified Process Technology, Die Revision and additional BOM elements for select devices
PCN10H21020230728022045:Material change;Qualification of new Fab site (RFAB) using qualified Process Technology, Die Revision and additional BOM elements for select devices</t>
  </si>
  <si>
    <t>PCN10H21020241118085631	
PCN10H21020231020103624
PCN10H21020230313105900	
PCN10H21020230310010156</t>
  </si>
  <si>
    <t>PCN10H21020230310010156</t>
  </si>
  <si>
    <t>PCN10H21020231020103624
PCN10H21020230313105900</t>
  </si>
  <si>
    <t xml:space="preserve">PCN10H21020241118085631:MARKING
PCN10H21020231020103624:Site change;Qualification of new Fab site (FFAB) using qualified Process Technology, Die Revision and additional Assembly BOM options for select devices
PCN10H21020230313105900:Site change;Qualification of new Fab site (FFAB) using qualified Process Technology, Die Revision and additional Assembly BOM options for select devices
PCN10H21020230310010156:Design change;Datasheet for OPAx277
</t>
  </si>
  <si>
    <t>1 2520063141 OPA2277UA/2K5</t>
  </si>
  <si>
    <t>PCN10H21020230111095540</t>
  </si>
  <si>
    <t>PCN10H21020230111095540:Site change;Qualification of new Fab site (RFAB) using qualified Process Technology, Die Revision, and additional Assembly site/BOM options for select devices</t>
  </si>
  <si>
    <t>PCN10H21020250411032907	
PCN10H21020250314053135
PCN10H21020241118085631</t>
  </si>
  <si>
    <t>PCN10H21020250314053135</t>
  </si>
  <si>
    <t>PCN10H21020250411032907:Qualification of RFAB using qualified Process Technology &amp; Die Change
PCN10H21020250314053135:Datasheet for UC2842AQ, UC2843AQ, UC2844AQ, UC2845AQ, UC2843A-Q1
PCN10H21020241118085631:MARKING</t>
  </si>
  <si>
    <t>PCN10H21020250226033253
PCN10H21020241128062552	
PCN10H21020230203040806</t>
  </si>
  <si>
    <t>PCN10H21020230203040806</t>
  </si>
  <si>
    <t>PCN10H21020250226033253:Process change, Site change, Material change;Qualification of additional Assembly sites for select TSSOP devices
PCN10H21020241128062552:Process change;TSSOP and SOT Symbolization update for select devices
PCN10H21020230203040806:Site change;Qualification of new Fab site (RFAB) using qualified Process Technology, Die Revision</t>
  </si>
  <si>
    <t>20221219006.1</t>
  </si>
  <si>
    <t>PCN10H21020240402104959
PCN10H21020231102093137</t>
  </si>
  <si>
    <t>PCN10H21020231102093137</t>
  </si>
  <si>
    <t>PCN10H21020240402104959:Material change;Qualify New Assembly Material set
PCN10H21020231102093137:Site change;Qualification of new Fab site (RFAB) using qualified Process Technology, Die Revision and additional Assembly Site/BOM options for select devices</t>
  </si>
  <si>
    <t>PCN10H21020250612101508
PCN10H21020250513051742	
PCN10H21020240115024040	
PCN10H21020230203040806</t>
  </si>
  <si>
    <t>PCN10H21020240115024040
PCN10H21020230203040806</t>
  </si>
  <si>
    <t>PCN10H21020250612101508:Process change, Site change, Material change;Qualification of additional Assembly sites for select TSSOP devices
PCN10H21020250513051742:Process change, Site change, Material change;Qualification of additional Assembly sites for select TSSOP devices
PCN10H21020240115024040:Process change, Site change, Material change, Design change;Qualification of RFAB using qualified Process Technology, Die Revision and additional Assembly site/BOM options for select devices
PCN10H21020230203040806:Site change;Qualification of new Fab site (RFAB) using qualified Process Technology, Die Revision</t>
  </si>
  <si>
    <t>PCN10H21020240229110415</t>
  </si>
  <si>
    <t>PCN10H21020240229110415:Site change;Qualification of CFAB as an additional Fab site option for select LBC5 devices(Rev ision A is to correct the CFAB wafer diameter to 200mm as highlighted below. )</t>
  </si>
  <si>
    <t>PCN10H21020241118085631
PCN10H21020230824055019
PCN10H21020230426011336</t>
  </si>
  <si>
    <t>PCN10H21020230426011336</t>
  </si>
  <si>
    <t xml:space="preserve">PCN10H21020241118085631:MARKING
PCN10H21020230824055019:Design change;Datasheet for TPS20xxB
PCN10H21020230426011336:Site change;Qualification of new Fab site (RFAB) using qualified Process Technology, Die Revision, and additional Assembly &amp; BOM option for select devices
</t>
  </si>
  <si>
    <t>PCN10H21020250724103020	
PCN10H21020241202012940	
PCN10H21020241118085631	
PCN10H21020240208105701</t>
  </si>
  <si>
    <t>PCN10H21020240208105701</t>
  </si>
  <si>
    <t>PCN10H21020250724103020:Process change;Datasheet for LM3302, LM339B, LM2901B, LM339, LM239, LM139, LM2901
PCN10H21020241202012940:Site change, Material change; Qualification of ASESH as an Additional Assembly Site for Select Devices in the 8/14/16 pin SOIC (D) packages using NiPdAuAg Leadframe
PCN10H21020241118085631:MARKING
PCN10H21020240208105701:Process change, Site change, Material change, Design change;Qualification of RFAB using qualified Process Technology, Die Revision and Assembly/BOM options for select devices</t>
  </si>
  <si>
    <t>PCN10H21020250506044328	
PCN10H21020241209052044	
PCN10H21020241018051224	
PCN10H21020240802033038</t>
  </si>
  <si>
    <t>PCN10H21020241018051224
PCN10H21020240802033038</t>
  </si>
  <si>
    <t>PCN10H21020250506044328:Process change:Pin one Device symbolization update for Select SOT Devices
PCN10H21020241209052044:Process change;Pin one Device symbolization update for Select SOT Devices
PCN10H21020240802033038:Process change, Site change, Material change, Design change;Qualification of RFAB using qualified Process Technology, Die Revision and additional Assembly Site/BOM options for select devices
PCN10H21020241018051224:Process change, Site change, Material change, Design change;Qualification of RFAB using qualified Process Technology, Die Revision and additional Assembly Site/BOM options for select devices</t>
  </si>
  <si>
    <t>PCN10H21020251229174435	
PCN10H21020250506044328	
PCN10H21020241209052044</t>
  </si>
  <si>
    <t>PCN10H21020251229174435</t>
  </si>
  <si>
    <t>PCN10H21020251229174435:Process change, Site change, Material change, Design change;Qualification of RFAB using qualified Process Technology, Die Revision, Datasheet and additional Assembly Site (CDAT) &amp; BOM options for select devices
PCN10H21020250506044328:Process change:Pin one Device symbolization update for Select SOT Devices
PCN10H21020241209052044:Process change;Pin one Device symbolization update for Select SOT Devices</t>
  </si>
  <si>
    <t>PCN10H21020250724103020	
PCN10H21020241202012940	
PCN10H21020241118085631
PCN10H21020240223051536</t>
  </si>
  <si>
    <t>PCN10H21020240223051536</t>
  </si>
  <si>
    <t>PCN10H21020250724103020:Process change;Datasheet for LM3302, LM339B, LM2901B, LM339, LM239, LM139, LM2901
PCN10H21020241202012940:Site change, Material change;Qualification of ASESH as an Additional Assembly Site for Select Devices in the 8/14/16 pin SOIC (D) packages using NiPdAuAg Leadframe
PCN10H21020241118085631:MARKING
PCN10H21020240223051536:Process change, Site change, Design change,Material change;Qualification of RFAB as an additional Fab site option and Assembly site/BOM Options for select devices</t>
  </si>
  <si>
    <t>PCN10H21020241203053407	
PCN10H21020240228111535</t>
  </si>
  <si>
    <t>PCN10H21020241203053407
PCN10H21020240228111535</t>
  </si>
  <si>
    <t>PCN10H21020241203053407:Process change;Datasheet for TPS737
PCN10H21020240228111535:Process change, Site change, Material change, Design change</t>
  </si>
  <si>
    <t>PCN10H21020241212025542	
PCN10H21020241212030645	
PCN10H21020231220112656	
PCN10H21020230605032447</t>
  </si>
  <si>
    <t>PCN10H21020241212025542
PCN10H21020241212030645
PCN10H21020231220112656</t>
  </si>
  <si>
    <t>PCN10H21020241212025542
Qualification of RFAB using qualified Process Technology, Die Revision, Datasheet and additional Assembly site/BOM options for select devices(group1)
PCN10H21020241212030645
Qualification of RFAB using qualified Process Technology, Die Revision, Datasheet and additional Assembly site/BOM options for select devices(group2)
PCN10H21020231220112656:Site change;Qualification of RFAB using qualified Process Technology, Die Revision, Datasheet and additional Assembly site/BOM options for select devices	
PCN10H21020230605032447:Material change;ualify New Assembly Material set for Selected Device(s)</t>
  </si>
  <si>
    <t>20221219006.1(1)</t>
  </si>
  <si>
    <t>PCN10H21020241202012940	
PCN10H21020240424040238</t>
  </si>
  <si>
    <t>PCN10H21020240424040238</t>
  </si>
  <si>
    <t>PCN10H21020241202012940:Site change, Material change;Qualification of ASESH as an Additional Assembly Site for Select Devices in the 8/14/16 pin SOIC (D) packages using NiPdAuAg Leadframe
PCN10H21020240424040238:Process change, Site change, Material change, Design change:Qualification of RFAB using qualified Process Technology, Die Revision, Datasheet, and additional Assembly site/BOM options for select devices</t>
  </si>
  <si>
    <t>PCN10H21020241118085631	
PCN10H21020240424040238</t>
  </si>
  <si>
    <t>PCN10H21020241118085631:MARKING
PCN10H21020240424040238:Process change, Site change, Material change, Design change:Qualification of RFAB using qualified Process Technology, Die Revision, Datasheet, and additional Assembly site/BOM options for select devices</t>
  </si>
  <si>
    <t>20240826005.1</t>
  </si>
  <si>
    <t>2401+5</t>
  </si>
  <si>
    <t>PCN10H21020240809031513
PCN10H21020230310110902	
PCN10H21020230210034659</t>
  </si>
  <si>
    <t>PCN10H21020230310110902</t>
  </si>
  <si>
    <t>PCN10H21020230310110902
PCN10H21020230210034659</t>
  </si>
  <si>
    <t>PCN10H21020240809031513:Process change, Material change;Add Cu as Alternative Wire Base Metal for Selected Device(s)
PCN10H21020230310110902:Design change;Datasheet for ISO672x	
PCN10H21020230210034659:Site change,Process change;Qualification of RFAB as an additional Fab site option for select LBC8 devices</t>
  </si>
  <si>
    <t>20230228008.1</t>
  </si>
  <si>
    <t>PCN10H21020250226033253	
PCN10H21020240426055251
PCN10H21020230404092724	
PCN10H21020230105093737</t>
  </si>
  <si>
    <t>PCN10H21020240426055251
PCN10H21020230404092724</t>
  </si>
  <si>
    <t>PCN10H21020240426055251
PCN10H21020230404092724
PCN10H21020230105093737</t>
  </si>
  <si>
    <t>PCN10H21020250226033253:Process change, Site change, Material change;Qualification of additional Assembly sites for select TSSOP devices
PCN10H21020240426055251:Design change;Marking Standardization for Select Devices
PCN10H21020230404092724:Datasheet for SN74LV573A, SN74LV367A, SN74LV174A, SN74LV175A, SN74LV540A, SN74LV244A, SN74LV273A, SN74LV541A, SN74LV164A, SN74LV595A, SN74LV374A, SN74LV595A-Q1, and SN74LV373A-Q1
PCN10H21020230105093737:Qualification of new Fab site (RFAB) using qualified Process Technology, Die Revision, and additional Assembly &amp; BOM options for select devices</t>
  </si>
  <si>
    <t>PCN10H21020250506044328	
PCN10H21020250314021530	
PCN10H21020241209052044	
PCN10H21020230104051533</t>
  </si>
  <si>
    <t>PCN10H21020250314021530</t>
  </si>
  <si>
    <t>PCN10H21020230104051533</t>
  </si>
  <si>
    <t>PCN10H21020250506044328:Process change:Pin one Device symbolization update for Select SOT Devices
PCN10H21020250314021530:Process change;Datasheet for SN74LVC1T45, SN74LVC2T45, SN74LVC2T45-Q1, SN74LVC1T45-Q1
PCN10H21020241209052044:Process change;Pin one Device symbolization update for Select SOT Devices
PCN10H21020230104051533:Qualification of new Fab site (RFAB) using qualified Process Technology, Die Revision, and additional Assembly Sites &amp; BOM options for select devices</t>
  </si>
  <si>
    <t>2508+5</t>
  </si>
  <si>
    <t>PCN10H21020251105104332
PCN10H21020250506044328
PCN10H21020250506032129
PCN10H21020241209052044
PCN10H21020240301121055
PCN10H21020231011111106</t>
  </si>
  <si>
    <t>PCN10H21020251105104332</t>
  </si>
  <si>
    <t>PCN10H21020250506032129
PCN10H21020240301121055</t>
  </si>
  <si>
    <t>PCN10H21020251105104332:Process change;Datasheet for TXS0101, TXB0108, and LSF0002
PCN10H21020250506044328:Process change:Pin one Device symbolization update for Select SOT Devices
PCN10H21020250506032129:Process change, Site change, Material change, Design change;Qualification of RFAB as an additional Fab site option and Assembly Site (HFTF, CDAT, TIPI) options for select devices
PCN10H21020241209052044:Process change;Pin one Device symbolization update for Select SOT Devices
PCN10H21020240301121055:Process change, Site change, Material change, Design change;Qualification of RFAB as an additional Fab site option and Assembly Site (HFTF, CDAT, TIPI) options for select devices
PCN10H21020231011111106:Backend location/Die Attach/Bonding Wire(wire size)/Bonding material/technologiz/Molding Compound/Plating/LABEL/MARKING</t>
  </si>
  <si>
    <t>PCN10H21020250328053333	
PCN10H21020230705052324</t>
  </si>
  <si>
    <t>PCN10H21020250328053333
PCN10H21020230705052324</t>
  </si>
  <si>
    <t>PCN10H21020250328053333:Process change, Site change, Material change, Design change;Qualification of new Fab site (RFAB) using qualified Process Technology, Die Revision, and additional Assembly site options for select devices	
PCN10H21020230705052324:Site change;Qualification of new Fab site (RFAB) using qualified Process Technology, Die Revision, and additional Assembly site options for select devices</t>
  </si>
  <si>
    <t>PCN10H21020250506044328
PCN10H21020241209052044
PCN10H21020230927115449</t>
  </si>
  <si>
    <t>PCN10H21020230927115449</t>
  </si>
  <si>
    <t>PCN10H21020250506044328:Process change:Pin one Device symbolization update for Select SOT Devices
PCN10H21020241209052044:Process change;Pin one Device symbolization update for Select SOT Devices
PCN10H21020230927115449:Site change;Qualification of RFAB as an additional Fab site and additional wafer Probe site (SCTF &amp; CLARK-PR) options for select devices
Notify</t>
  </si>
  <si>
    <t>PCN10H21020241211041458	
PCN10H21020241211042808
PCN10H21020241128051559	
PCN10H21020230316012300</t>
  </si>
  <si>
    <t>PCN10H21020241211041458
PCN10H21020241211042808
PCN10H21020241128051559	
PCN10H21020230316012300</t>
  </si>
  <si>
    <t>PCN10H21020241211041458:WAFER Diameter(add RFAB)
PCN10H21020241211042808:WAFER Diameter(add RFAB)
PCN10H21020241128051559:Process change, Site change, Material change;Qualification of new Fab site (RFAB) using qualified Process Technology, Die Revision, and additional Assembly &amp; BOM option for select devices(Group 1)	
PCN10H21020230316012300:WAFER Diameter(add RFAB)</t>
  </si>
  <si>
    <t>PCN10H21020250326051746
PCN10H21020250325042300
PCN10H21020250106033216
PCN10H21020241230034913
PCN10H21020241230035746
PCN10H21020241118085631</t>
  </si>
  <si>
    <t>PCN10H21020250326051746
PCN10H21020250325042300</t>
  </si>
  <si>
    <t>PCN10H21020250106033216
PCN10H21020241230034913
PCN10H21020241230035746</t>
  </si>
  <si>
    <t>PCN10H21020250326051746:Process change;Datasheet for SNx4LVC00A, SNx4LVC08A, SN74LVC10A, SNx4LVC32A, SNx4LVC86A, SN74LVC125A, SN74LVC126A, SN74LVC86A-Q1, SN74LVC157A-Q1, SN74LVC126A_x0002_Q1, and SN74LVC74A-Q1
PCN10H21020250325042300:Process change;Datasheet for SNx4LVC00A, SNx4LVC08A, SN74LVC10A, SNx4LVC32A, SNx4LVC86A, SN74LVC125A, SN74LVC126A, SN74LVC86A-Q1, SN74LVC157A-Q1, SN74LVC126A_x0002_Q1, and SN74LVC74A-Q1
PCN10H21020250106033216:Process change, Site change, Material change, Design change;Qualification of RFAB as an additional Fab site option, Die Revision, additional Assembly Site (CDAT, FMX) and BOM options for select devices(group 4)
PCN10H21020241230034913:Process change, Site change, Material change, Design change;Qualification of RFAB as an additional Fab site option, Die Revision, additional Assembly Site (CDAT, FMX) and BOM options for select devices(group3)
PCN10H21020241230035746:Process change, Site change, Material change, Design change;Qualification of RFAB as an additional Fab site option, Die Revision, additional Assembly Site (CDAT, FMX) and BOM options for select devices(group4)
PCN10H21020241118085631:MARKING</t>
  </si>
  <si>
    <t>PCN10H21020241018041314</t>
  </si>
  <si>
    <t>PCN10H21020241018041314:Site change;Qualification of RFAB in addition to DMOS6 for METDCU processing</t>
  </si>
  <si>
    <t>20250129002.1</t>
  </si>
  <si>
    <t>PCN10H21020241226120620</t>
  </si>
  <si>
    <t>PCN10H21020241226120620:Process change;Datasheet for ISO772x, ISO7710-Q1, ISO772x-Q1, ISO7710, ISO774x, ISO773x-Q1, ISO774x-Q1, and ISO773x</t>
  </si>
  <si>
    <t>PCN10H21020250317034614
PCN10H21020241226054650
PCN10H21020241210040252
PCN10H21020241128095429
PCN10H21020231031011921</t>
  </si>
  <si>
    <t>PCN10H21020250317034614</t>
  </si>
  <si>
    <t>PCN10H21020250317034614:Process change;Datasheet for UCC21222-Q1, UCC21220, UCC21220A, UCC53x0, UCC5350-Q1, and UCC21222
PCN10H21020241226054650:Process change, Site change, Material change;Qualification of TIEM as an additional Assembly site for select devices
PCN10H21020241210040252:Process change;Marking Standardization for Select Devices
PCN10H21020241128095429:Process change;Marking Standardization for Select Devices
PCN10H21020231031011921:Process change;Marking Standardization for Select Devices</t>
  </si>
  <si>
    <t>PCN10H21020241212051217	
PCN10H21020240530053808</t>
  </si>
  <si>
    <t>PCN10H21020240530053808</t>
  </si>
  <si>
    <t>PCN10H21020241212051217:Process change;Marking Standardization for Select Devices	
PCN10H21020240530053808:Process change, Site change, Material change, Design change;Qualification of RFAB using qualified Process Technology, Die Revision, Datasheet, and additional Assembly site/BOM options for select devices</t>
  </si>
  <si>
    <t>1 2520170014 LMV331IDBVR
2 2520170114 LMV331IDCKR</t>
  </si>
  <si>
    <t>20240502002.1</t>
  </si>
  <si>
    <t>2521+5</t>
  </si>
  <si>
    <t>PCN10H21020250106035330
PCN10H21020241231051413
PCN10H21020241231044210
PCN10H21020241231050033
PCN10H21020241128062552</t>
  </si>
  <si>
    <t>PCN10H21020250106035330
PCN10H21020241231051413
PCN10H21020241231044210
PCN10H21020241231050033</t>
  </si>
  <si>
    <t>PCN10H21020250106035330:Process change, Site change, Material change, Design change;Qualification of RFAB using qualified Process Technology, Die Revision, Assembly site (MLA &amp; FMX) &amp; alternate BOM qualification for select devices(group1)
PCN10H21020241231051413:Process change, Site change, Material change, Design change;Qualification of RFAB using qualified Process Technology, Die Revision, Assembly site (MLA &amp; FMX) &amp; alternate BOM qualification for select devices(group4)
PCN10H21020241231044210:Process change, Site change, Material change, Design change;Qualification of RFAB using qualified Process Technology, Die Revision, Assembly site (MLA &amp; FMX) &amp; alternate BOM qualification for select devices(group1)
PCN10H21020241231050033:Process change, Site change, Material change, Design change;Qualification of RFAB using qualified Process Technology, Die Revision, Assembly site (MLA &amp; FMX) &amp; alternate BOM qualification for select devices(group2)
PCN10H21020241128062552:Process change;TSSOP and SOT Symbolization update for select devices</t>
  </si>
  <si>
    <t>1 2520170214 TL331IDBVR
2 2520269014 TL331KDBVR</t>
  </si>
  <si>
    <t>20231031006.1</t>
  </si>
  <si>
    <t>20231004001.1</t>
  </si>
  <si>
    <t>2534+5</t>
  </si>
  <si>
    <t>PCN10H21020250106040435
PCN10H21020241231051413
PCN10H21020241231050033
PCN10H21020241231044210
PCN10H21020241202012940
PCN10H21020241118085631</t>
  </si>
  <si>
    <t>PCN10H21020250106040435
PCN10H21020241231051413
PCN10H21020241231050033
PCN10H21020241231044210</t>
  </si>
  <si>
    <t>PCN10H21020250106040435:Qualification of RFAB using qualified Process Technology, Die Revision, Assembly site (MLA &amp; FMX) &amp; alternate BOM qualification for select devices(group4)
PCN10H21020241231051413:Process change, Site change, Material change, Design change;Qualification of RFAB using qualified Process Technology, Die Revision, Assembly site (MLA &amp; FMX) &amp; alternate BOM qualification for select devices(group4)
PCN10H21020241231044210:Process change, Site change, Material change, Design change;Qualification of RFAB using qualified Process Technology, Die Revision, Assembly site (MLA &amp; FMX) &amp; alternate BOM qualification for select devices(group1)
PCN10H21020241231050033:Process change, Site change, Material change, Design change;Qualification of RFAB using qualified Process Technology, Die Revision, Assembly site (MLA &amp; FMX) &amp; alternate BOM qualification for select devices(group2)
PCN10H21020241202012940:Site change, Material change;Qualification of ASESH as an Additional Assembly Site for Select Devices in the 8/14/16 pin SOIC (D) packages using NiPdAuAg Leadframe
PCN10H21020241118085631:MARKING</t>
  </si>
  <si>
    <t>PCN10H21020250220051144	
PCN10H21020241231040349</t>
  </si>
  <si>
    <t>PCN10H21020250220051144:Process change;Marking Standardization for Select Devices
PCN10H21020241231040349:Qualification of RFAB using qualified Process Technology, Die Revision, &amp; Assembly site (TI Mexico) &amp; BOM options for select devices(group1)</t>
  </si>
  <si>
    <t>PCN10H21020250917125432
PCN10H21020250901144202
PCN10H21020250318114142</t>
  </si>
  <si>
    <t>PCN10H21020240226114457</t>
  </si>
  <si>
    <t>PCN10H21020250917125432:Datasheet for TPS5410, TPS5420, TPS543x
PCN10H21020250901144202:Datasheet for TPS5410, TPS5420, TPS543x
PCN10H21020250318114142:Datasheet for TPS5410, TPS5420, TPS543x
PCN10H21020241118085631:MARKING
PCN10H21020240226114457:Process change, Site change, Material change, Design change;Qualification of RFAB as an additional Fab site option, die revision, and new Assembly site/BOM Options for select devices</t>
  </si>
  <si>
    <t>PCN10H21020241212051217	
PCN10H21020231102094159</t>
  </si>
  <si>
    <t>PCN10H21020231102094159</t>
  </si>
  <si>
    <t xml:space="preserve">PCN10H21020241212051217:Process change;Marking Standardization for Select Devices
PCN10H21020231102094159:Qualification of new Fab site (RFAB) using qualified Process Technology, Die Revision, Datasheet and additional Assembly site/BOM options for select devices	</t>
  </si>
  <si>
    <t>1 2600143008 AM26LS32ACDR
2 2600143608 AM26LV32IDR
3 2600374008 AM26LV32EIPWR
4 2600374308 AM26LV32EIDR</t>
  </si>
  <si>
    <t>PCN10H21020260408172346
PCN10H21020260407161104
PCN10H21020250218010758
PCN10H21020241226041235
PCN10H21020241224052545
PCN10H21020241210040252
PCN10H21020241209053421
PCN10H21020241128095429
PCN10H21020231031011921
PCN10H21020230719054928
PCN10H21020230623104534
PCN10H21020230220021201</t>
  </si>
  <si>
    <t>PCN10H21020260408172346
PCN10H21020260407161104
PCN10H21020250218010758
PCN10H21020241224052545
PCN10H21020241209053421</t>
  </si>
  <si>
    <t>PCN10H21020260408172346:Qualification of new fab (RFAB), Die shrink &amp;/or BOM options for select devices
PCN10H21020260407161104:Process change, Site change, Material change, Design change:Qualification of new fab (RFAB), Die shrink &amp;/or BOM options for select devices
PCN10H21020250218010758:Qualification of new fab (RFAB), Die shrink &amp;/or BOM options for select devices
PCN10H21020241226041235:Process change:Datasheet for UCC21520, UCC21520A, UCC21220, UCC21220A, UCC21222, UCC21530, UCC2154x
PCN10H21020241224052545:Qualification of new fab (RFAB), Die shrink &amp;/or BOM options for select devices
PCN10H21020241210040252:Process change;Marking Standardization for Select Devices
PCN10H21020241209053421:Cu bond wire Qualification plus reel dimension change and Qualification of RFAB as an additional fab site for select devices
PCN10H21020241128095429:Process change;Marking Standardization for Select Devices
PCN10H21020231031011921:Process change;Marking Standardization for Select Devices</t>
  </si>
  <si>
    <t>PCN10H21020231019113354	
PCN10H21020230404092724</t>
  </si>
  <si>
    <t>PCN10H21020230404092724</t>
  </si>
  <si>
    <t>PCN10H21020231019113354</t>
  </si>
  <si>
    <t>PCN10H21020230404092724:Datasheet for SN74LV573A, SN74LV367A, SN74LV174A, SN74LV175A, SN74LV540A, SN74LV244A, SN74LV273A, SN74LV541A, SN74LV164A, SN74LV595A, SN74LV374A, SN74LV595A-Q1, and SN74LV373A-Q1
PCN10H21020231019113354:Qualification of new Fab site (RFAB) using qualified Process Technology, Die Revision, and additional Assembly &amp; BOM options for select devices</t>
  </si>
  <si>
    <t>PCN10H21020241118085631	
PCN10H21020230220120138</t>
  </si>
  <si>
    <t>PCN10H21020230220120138</t>
  </si>
  <si>
    <t>PCN10H21020241118085631:MARKING
PCN10H21020230220120138:Qualification of new Fab site (RFAB) using qualified Process Technology, Die Revision, Datasheet and additional Assembly site/BOM options for select devices</t>
  </si>
  <si>
    <t>PCN10H21020251030105908
PCN10H21020241212051217
PCN10H21020240802034148</t>
  </si>
  <si>
    <t>PCN10H21020251030105908:Qualify TIEM and CDAT as an additional Assembly sites for select devices
PCN10H21020241212051217:Process change;Marking Standardization for Select Devices	
PCN10H21020240802034148:Qualification of RFAB using qualified Process Technology, Die Revision, Datasheet update and additional Assembly Site/BOM options for select devices</t>
  </si>
  <si>
    <t>PCN10H21020251203161827	
PCN10H21020251113112635</t>
  </si>
  <si>
    <t>PCN10H21020251203161827</t>
  </si>
  <si>
    <t>PCN10H21020251203161827:Qualification of LFAB as an additional Wafer Fab site option for select devices
PCN10H21020251113112635:Qualify New Assembly Material set for Selected Device(s)</t>
  </si>
  <si>
    <t>PCN10H21020250226033253	
PCN10H21020241128062552
PCN10H21020241119061203	
PCN10H21020231024020304</t>
  </si>
  <si>
    <t>PCN10H21020241119061203</t>
  </si>
  <si>
    <t>PCN10H21020250226033253:Process change, Site change, Material change;Qualification of additional Assembly sites for select TSSOP devices
PCN10H21020241128062552:Process change;TSSOP and SOT Symbolization update for select devices
PCN10H21020241119061203::Process change, Site change, Material change, Design change;Qualification of new Fab site (RFAB) using qualified Process Technology, Die Revision, and additional Assembly &amp; BOM options for select devices(Group 5)</t>
  </si>
  <si>
    <t>1 2600088308 SN74LV14APWR
2 2600092808 SN74LV08APWR
3 2600147308 SN74LV32APWR</t>
  </si>
  <si>
    <t>PCN10H21020241226120620	
PCN10H21020241015040636	
PCN10H21020231128055109
PCN10H21020231020012621</t>
  </si>
  <si>
    <t>PCN10H21020241226120620:Process change;Datasheet for ISO772x, ISO7710-Q1, ISO772x-Q1, ISO7710, ISO774x, ISO773x-Q1, ISO774x-Q1, and ISO773x
PCN10H21020241015040636:Process change, Site change, Material change, Design change</t>
  </si>
  <si>
    <t>PCN10H21020251030105908
PCN10H21020241212051217
PCN10H21020241206054046
PCN10H21020241206053444
PCN10H21020241203050444
PCN10H21020241115110611
PCN10H21020240620105732</t>
  </si>
  <si>
    <t>PCN10H21020241203050444
PCN10H21020241206054046
PCN10H21020241115110611
PCN10H21020240620105732</t>
  </si>
  <si>
    <t>PCN10H21020251030105908:Site change, Material change, Process change;Qualify TIEM and CDAT as an additional Assembly sites for select devices
PCN10H21020241212051217:Process change;Marking Standardization for Select Devices	
PCN10H21020241206053444:Process change;Datasheet for ULN200x, ULQ200x
PCN10H21020241203050444:Process change:Marking Standardization for Select Devices
PCN10H21020241115110611:Process change, Site change, Material change, Design change;Qualification of RFAB using qualified Process Technology, Die Revision, and additional Assembly BOM options for select devices(Group1)
PCN10H21020240620105732:Process change, Site change, Material change, Design change;Qualification of RFAB using qualified Process Technology, Die Revision, and additional Assembly BOM options for select devices</t>
  </si>
  <si>
    <t>1 2540122008 ULN2003AN
2 2540122708 ULN2003AIPWR</t>
  </si>
  <si>
    <t>PCN10H21020241206012002	
PCN10H21020240410111438	
PCN10H21020231019095728	
PCN10H21020230607101611</t>
  </si>
  <si>
    <t>PCN10H21020240410111438</t>
  </si>
  <si>
    <t>PCN10H21020241206012002:Transition of Device Symbolization to a new Standard for Select Devices	
PCN10H21020240410111438:Qualification of LFAB as an additional Wafer Fab site option for select devices	
PCN10H21020231019095728:Transition of Device Symbolization to a new Standard for Select Devices	
PCN10H21020230607101611:MARKING</t>
  </si>
  <si>
    <t>PCN10H21020250317035637</t>
  </si>
  <si>
    <t>Process change:Datasheet for TMS320F2803x</t>
  </si>
  <si>
    <t>1 2521002614 DRV5056A2QDBZR
2 2521003414 DRV5056A4QDBZR</t>
  </si>
  <si>
    <t>20240502001.1</t>
  </si>
  <si>
    <t>PCN10H21020260402101108	
PCN10H21020250612120428	
PCN10H21020241127055440	
PCN10H21020231017093617</t>
  </si>
  <si>
    <t>PCN10H21020241127055440</t>
  </si>
  <si>
    <t>PCN10H21020260402101108:Molding Compound/LABEL/MARKING
PCN10H21020250612120428:Backend location/Bonding Wire(wire size)/LABEL/MARKING
PCN10H21020241127055440:Process change, Site change, Material change, Design change;Qualification of new die revision/datasheet updates, updated BOM option in TAI, additional Assembly/Test site in MLA</t>
  </si>
  <si>
    <t>PCN10H21020260402101108	
PCN10H21020250612120428	
PCN10H21020230615045214</t>
  </si>
  <si>
    <t>PCN10H21020230615045214</t>
  </si>
  <si>
    <t>PCN10H21020260402101108:Molding Compound/LABEL/MARKING
PCN10H21020250612120428:Backend location/Bonding Wire(wire size)/LABEL/MARKING
PCN10H21020230615045214:Qualification of new Fab site (MIHO8) using qualified Process Technology and TI Malaysia as additional Assembly site for select devices</t>
  </si>
  <si>
    <t>PCN10H21020251219103343
PCN10H21020241118085631</t>
  </si>
  <si>
    <t>PCN10H21020251219103343</t>
  </si>
  <si>
    <t>PCN10H21020251219103343:Process change, Site change, Material change, Design change;Qualification of RFAB using qualified Process Technology, Die Revision, Datasheet and additional Assembly Site/BOM options for select devices
PCN10H21020241118085631:MARKING</t>
  </si>
  <si>
    <t>PCN10H21020250926113837
PCN10H21020250506044328
PCN10H21020241209052044
PCN10H21020240923100040
PCN10H21020240911110514
PCN10H21020231220104543</t>
  </si>
  <si>
    <t>PCN10H21020240911110514</t>
  </si>
  <si>
    <t>PCN10H21020240923100040
PCN10H21020240911110514</t>
  </si>
  <si>
    <t>PCN10H21020250926113837:Site change, Material change;Qualification of TIEM as an additional Assembly site for select devices
PCN10H21020250506044328:Process change:Pin one Device symbolization update for Select SOT Devices
PCN10H21020241209052044:Process change;Pin one Device symbolization update for Select SOT Devices
PCN10H21020240923100040:Qualification of RFAB Wafer Fab site using qualified Process Technology, Die Revision and additional Assembly site/BOM options for select devices
PCN10H21020240911110514:Process change, Site change, Material change, Design change;Qualification of RFAB Wafer Fab site using qualified Process Technology, Die Revision and additional Assembly site/BOM options for select devices</t>
  </si>
  <si>
    <t>PCN10H21020250916171143
PCN10H21020250506044328
PCN10H21020250430100338
PCN10H21020250416042653
PCN10H21020250325033359
PCN10H21020241216013336
PCN10H21020241209052044
PCN10H21020241121050030
PCN10H21020240206111052</t>
  </si>
  <si>
    <t>PCN10H21020250325033359
PCN10H21020241216013336</t>
  </si>
  <si>
    <t>PCN10H21020241121050030
PCN10H21020240206111052</t>
  </si>
  <si>
    <t xml:space="preserve">PCN10H21020250916171143:Backend location/Molding Compound/Plating/LABEL/MARKING
PCN10H21020250506044328:Process change:Pin one Device symbolization update for Select SOT Devices
PCN10H21020250430100338:Process change;Symbolization update for select devices
PCN10H21020250416042653:Process change;Symbolization update for select devices
PCN10H21020250325033359:Datasheet for SN74AHC1G00, SN74AHC1G08, SN74AHC1G04, SN74AHC1G14, SN74AHC1G02, SN74AHC1G125, SN74AHC1G04-Q1, SN74AHC1G09, SN74AHC1G00- Q1
PCN10H21020241216013336:Datasheet for SN74AHC1G00, SN74AHC1G08, SN74AHC1G04, SN74AHC1G14, SN74AHC1G02, SN74AHC1G125, SN74AHC1G04-Q1, SN74AHC1G09, SN74AHC1G00-Q1
PCN10H21020241209052044:Process change;Pin one Device symbolization update for Select SOT Devices
PCN10H21020241121050030:Qualification of new Fab site (RFAB) using qualified Process Technology, Die Revision, and additional Assembly &amp; BOM options for select devices(group4)
PCN10H21020240206111052:Process change, Site change, Material change, Design change;Qualification of new Fab site (RFAB) using qualified Process Technology, Die Revision, and additional Assembly &amp; BOM options for select devices
</t>
  </si>
  <si>
    <t>2514+5</t>
  </si>
  <si>
    <t>PCN10H21020250506044328
PCN10H21020250410121746
PCN10H21020250325033359
PCN10H21020241216013336
PCN10H21020241209052044
PCN10H21020240226113556</t>
  </si>
  <si>
    <t>PCN10H21020250325033359</t>
  </si>
  <si>
    <t>PCN10H21020250506044328:Process change:Pin one Device symbolization update for Select SOT Devices
PCN10H21020250410121746:WAFER Diameter(add RFAB)
PCN10H21020250325033359:Datasheet for SN74AHC1G00, SN74AHC1G08, SN74AHC1G04, SN74AHC1G14, SN74AHC1G02, SN74AHC1G125, SN74AHC1G04-Q1, SN74AHC1G09, SN74AHC1G00- Q1
PCN10H21020241209052044:Process change;Pin one Device symbolization update for Select SOT Devices
PCN10H21020240226113556:WAFER Diameter(add RFAB)</t>
  </si>
  <si>
    <t>PCN10H21020241226120620	
PCN10H21020241015040636	
PCN10H21020231128055109	
PCN10H21020231020012621</t>
  </si>
  <si>
    <t>PCN10H21020250612101508
PCN10H21020250513051742	
PCN10H21020241212051217	
PCN10H21020230220053758</t>
  </si>
  <si>
    <t>PCN10H21020250612101508:Process change, Site change, Material change;Qualification of additional Assembly sites for select TSSOP devices
PCN10H21020250513051742:Process change, Site change, Material change;Qualification of additional Assembly sites for select TSSOP devices
PCN10H21020241212051217:Process change;Marking Standardization for Select Devices	
PCN10H21020230220053758:Datasheet for TCA6408A, TCA6424A, TCA6416A, and TCA6408A-Q1</t>
  </si>
  <si>
    <t>PCN10H21020241204012325</t>
  </si>
  <si>
    <t>PCN10H21020241204012325:Process change;Datasheet for TXS0108E-Q1 and TXS0108E</t>
  </si>
  <si>
    <t>PCN10H21020250506044328	
PCN10H21020250220042307
PCN10H21020241209052044	
PCN10H21020230906111252</t>
  </si>
  <si>
    <t>PCN10H21020230906111252</t>
  </si>
  <si>
    <t>PCN10H21020250506044328:Process change:Pin one Device symbolization update for Select SOT Devices
PCN10H21020250220042307:LABEL/MARKING
PCN10H21020241209052044:Process change;Pin one Device symbolization update for Select SOT Devices
PCN10H21020230906111252:Qualification of additional Fab site (RFAB) and additional Assembly site (TIPI) for select LBC8LV devices</t>
  </si>
  <si>
    <t>PCN10H21020241210025430
PCN10H21020241126050553</t>
  </si>
  <si>
    <t>PCN10H21020241210025430</t>
  </si>
  <si>
    <t>PCN10H21020241210025430:Process change;Datasheet for TMS320F2838x
PCN10H21020241126050553:Site change;Qualification of LFAB as an additional Wafer Fab site option for select devices</t>
  </si>
  <si>
    <t>1 2611346008 F28388DPTPS
2 2611347008 F28388DZWTSR
3 2611356108 F28384SPTPS
4 2611362908 F28384DPTPS
5 2611372808 F28385DZWTSR</t>
  </si>
  <si>
    <t>JINGJING</t>
  </si>
  <si>
    <t>PCN10H21020241015040636	
PCN10H21020241226120620</t>
  </si>
  <si>
    <t>PCN10H21020241015040636:Process change, Site change, Material change, Design change	
PCN10H21020241226120620:Process change;Datasheet for ISO772x, ISO7710-Q1, ISO772x-Q1, ISO7710, ISO774x, ISO773x-Q1, ISO774x-Q1, and ISO773x</t>
  </si>
  <si>
    <t xml:space="preserve">	
PCN10H21020241015040636</t>
  </si>
  <si>
    <t xml:space="preserve">	PCN10H21020241015040636</t>
  </si>
  <si>
    <t>PCN10H21020241015040636:Process change, Site change, Material change, Design change</t>
  </si>
  <si>
    <t xml:space="preserve">	
PCN10H21020241118013634
PCN10H21020241209025647</t>
  </si>
  <si>
    <t>PCN10H21020241118013634</t>
  </si>
  <si>
    <t>PCN10H21020241118013634:Process change, Design change;Marking Standardization for Select Devices in MLA and TIEM</t>
  </si>
  <si>
    <t xml:space="preserve">	
PCN10H21020241204012325	
PCN10H21020250317025719	
PCN10H21020251219170109</t>
  </si>
  <si>
    <t>PCN10H21020251219170109</t>
  </si>
  <si>
    <t>PCN10H21020241204012325:Process change;Datasheet for TXS0108E-Q1 and TXS0108E
PCN10H21020250317025719:Process change;Device symbolization update for Select Devices
PCN10H21020251219170109:Process change, Site change, Material change, Design change;Qualification of RFAB as an additional Fab site option, Die Revision, Data sheet and Assembly Site (TAI)/BOM options for select devices</t>
  </si>
  <si>
    <t>1 2540122008 ULN2003AN</t>
  </si>
  <si>
    <t>20240529002.1(1)</t>
  </si>
  <si>
    <t xml:space="preserve">	
PCN10H21020240426055251	
PCN10H21020241212051217</t>
  </si>
  <si>
    <t>PCN10H21020240426055251</t>
  </si>
  <si>
    <t xml:space="preserve">	
PCN10H21020240426055251:Design change;Marking Standardization for Select Devices	</t>
  </si>
  <si>
    <t>20240529002.1</t>
  </si>
  <si>
    <t>2325+5</t>
  </si>
  <si>
    <t>PCN10H21020250106100555</t>
  </si>
  <si>
    <t>PCN10H21020250106100555:Process change, Site change, Material change, Design change:Qualification of DMOS6 &amp; RFAB using qualified Process Technology, Die Revision, Datasheet update and additional Assembly Site/BOM options for select devices (group 2)</t>
  </si>
  <si>
    <t xml:space="preserve">	
PCN10H21020241021053404	
PCN10H21020241118085631	
PCN10H21020241202012940</t>
  </si>
  <si>
    <t xml:space="preserve">
PCN10H21020241021053404:Process change, Site change, Material change, Design change;Qualification of new Fab site (RFAB) using qualified Process Technology, Die Revision, Datasheet update and additional Assembly site/BOM options for select devices
PCN10H21020241118085631:Process change;Marking Standardization for Select Devices
PCN10H21020241202012940:Site change, Material change;Qualification of ASESH as an Additional Assembly Site for Select Devices in the 8/14/16 pin SOIC (D) packages using NiPdAuAg Leadframe</t>
  </si>
  <si>
    <t>20210625000.1</t>
  </si>
  <si>
    <t xml:space="preserve">	
PCN10H21020240218094418</t>
  </si>
  <si>
    <t>PCN10H21020240218094418Process change, Site change, Material change, Design change：Qualification of RFAB using qualified Process Technology, Die Revision, Datasheet update and additional Assembly Site/BOM options for select devices</t>
  </si>
  <si>
    <t xml:space="preserve">	
PCN10H21020250724103020	
PCN10H21020241202012940	
PCN10H21020241118085631	
PCN10H21020240208105701</t>
  </si>
  <si>
    <t>PCN10H21020250724103020</t>
  </si>
  <si>
    <t>PCN10H21020250724103020:Process change;Datasheet for LM3302, LM339B, LM2901B, LM339, LM239, LM139, LM2901
PCN10H21020241118085631:Process change;Marking Standardization for Select Devices
PCN10H21020241202012940:Site change, Material change;Qualification of ASESH as an Additional Assembly Site for Select Devices in the 8/14/16 pin SOIC (D) packages using NiPdAuAg Leadframe</t>
  </si>
  <si>
    <t>PCN10H21020240206111052
PCN10H21020241121050030
PCN10H21020241209052044
PCN10H21020241216013336
PCN10H21020250325033359
PCN10H21020250416042653
PCN10H21020250430100338
PCN10H21020250506044328	
PCN10H21020250916171143</t>
  </si>
  <si>
    <t>PCN10H21020240206111052</t>
  </si>
  <si>
    <t xml:space="preserve">PCN10H21020240206111052:Process change, Site change, Material change, Design change;Qualification of new Fab site (RFAB) using qualified Process Technology, Die Revision, and additional Assembly &amp; BOM options for select devices
PCN10H21020250506044328:Process change:Pin one Device symbolization update for Select SOT Devices
PCN10H21020241209052044:Process change;Pin one Device symbolization update for Select SOT Devices
</t>
  </si>
  <si>
    <t xml:space="preserve">PCN10H21020240202110040
PCN10H21020241119041543	
PCN10H21020241204015508
PCN10H21020250926113837
PCN10H21020250506044328
PCN10H21020241209052044
</t>
  </si>
  <si>
    <t>PCN10H21020240202110040</t>
  </si>
  <si>
    <t>PCN10H21020240202110040:Process change, Site change, Material change, Design change;Qualification of RFAB using qualified Process Technology, Die Revision, Datasheet and additional Assembly site/BOM options for select devices
PCN10H21020250506044328:Process change:Pin one Device symbolization update for Select SOT Devices
PCN10H21020241209052044:Process change;Pin one Device symbolization update for Select SOT Devices</t>
  </si>
  <si>
    <t>PCN10H21020250226033253
PCN10H21020241128062552
PCN10H21020241119061203</t>
  </si>
  <si>
    <t>PCN10H21020241128062552:Process change;TSSOP and SOT Symbolization update for select devices
PCN10H21020250226033253:Process change, Site change, Material change;Qualification of additional Assembly sites for select TSSOP devices
PCN10H21020241119061203:
Process change, Site change, Material change, Design change;Qualification of new Fab site (RFAB) using qualified Process Technology, Die Revision, and additional Assembly &amp; BOM options for select devices(Group 5)</t>
  </si>
  <si>
    <t>PCN10H21020240802033038</t>
  </si>
  <si>
    <t xml:space="preserve">
PCN10H21020250506044328:Process change:Pin one Device symbolization update for Select SOT Devices
PCN10H21020241209052044:Process change;Pin one Device symbolization update for Select SOT Devices
PCN10H21020240802033038:Process change, Site change, Material change, Design change;Qualification of RFAB using qualified Process Technology, Die Revision and additional Assembly Site/BOM options for select devices</t>
  </si>
  <si>
    <t>2318+5</t>
  </si>
  <si>
    <t>PCN10H21020260407161104:Process change, Site change, Material change, Design change:Qualification of new fab (RFAB), Die shrink &amp;/or BOM options for select devices
PCN10H21020241226041235:Process change:Datasheet for UCC21520, UCC21520A, UCC21220, UCC21220A, UCC21222, UCC21530, UCC2154x
PCN10H21020241210040252:Process change:Marking Standardization for Select Devices
PCN10H21020241206045710:Process change, Site change, Material change:Qualify TI Malaysia as an additional Assembly site for select devices
PCN10H21020241128095429:Process change:Marking Standardization for Select Devices</t>
  </si>
  <si>
    <t>1 2540381308 TPS2041BDBVR
2 2540381508 TPS2051BDGNR
3 2540803808 TPS2061DGNR</t>
  </si>
  <si>
    <t>20240628011.1</t>
  </si>
  <si>
    <t>2321+5</t>
  </si>
  <si>
    <t>PCN10H21020241231051413</t>
  </si>
  <si>
    <t>PCN10H21020241231051413:Process change, Site change, Material change, Design change;Qualification of RFAB using qualified Process Technology, Die Revision, Assembly site (MLA &amp; FMX) &amp; alternate BOM qualification for select devices(group4)
PCN10H21020241118085631:Process change;Marking Standardization for Select Devices
PCN10H21020241202012940:Site change, Material change;Qualification of ASESH as an Additional Assembly Site for Select Devices in the 8/14/16 pin SOIC (D) packages using NiPdAuAg Leadframe</t>
  </si>
  <si>
    <t xml:space="preserve">	PCN10H21020251219143033</t>
  </si>
  <si>
    <t xml:space="preserve">	PCN10H21020251219143033:Process change, Site change, Material change, Design change;Qualification of RFAB as an additional Fab site, Die Revision, Data sheet &amp; BOM options for select devices</t>
  </si>
  <si>
    <t>PCN10H21020241015040636
PCN10H21020241226120620</t>
  </si>
  <si>
    <t>PCN10H21020241129032240	
PCN10H21020241212051217	
PCN10H21020250226033253</t>
  </si>
  <si>
    <t>PCN10H21020241129032240</t>
  </si>
  <si>
    <t xml:space="preserve">PCN10H21020241129032240:Process change, Site change, Material change, Design change;Qualification of new Fab site (RFAB) using qualified Process Technology, Die Revision, and additional Assembly &amp; BOM options for select devices(group3)
</t>
  </si>
  <si>
    <t>1 2600223208 CD74HC4094PWR
2 2600364608 CD74HC173PWR</t>
  </si>
  <si>
    <t>PCN10H21020250506044328
PCN10H21020241209052044
PCN10H21020241119124316
PCN10H21020240529023450</t>
  </si>
  <si>
    <t>PCN10H21020240529023450</t>
  </si>
  <si>
    <t xml:space="preserve">
PCN10H21020250506044328:Process change:Pin one Device symbolization update for Select SOT Devices
PCN10H21020241209052044:Process change;Pin one Device symbolization update for Select SOT Devices
PCN10H21020240529023450:Process change, Site change, Material change, Design change;Qualification of RFAB as an additional Fab site and Die Revision option for select devices</t>
  </si>
  <si>
    <t>20230906002.1</t>
  </si>
  <si>
    <t xml:space="preserve">	
PCN10H21020240221113710	
PCN10H21020240426055251	
PCN10H21020241212051217</t>
  </si>
  <si>
    <t>PCN10H21020250926113837
PCN10H21020250506044328
PCN10H21020241209052044
PCN10H21020241204015508
PCN10H21020241119041543
PCN10H21020240202110040</t>
  </si>
  <si>
    <t xml:space="preserve">
PCN10H21020250506044328:Process change:Pin one Device symbolization update for Select SOT Devices
PCN10H21020241209052044:Process change;Pin one Device symbolization update for Select SOT Devices
PCN10H21020240202110040:Process change, Site change, Material change, Design change;Qualification of RFAB using qualified Process Technology, Die Revision, Datasheet and additional Assembly site/BOM options for select devices</t>
  </si>
  <si>
    <t>PCN10H21020241128051559</t>
  </si>
  <si>
    <t xml:space="preserve">
PCN10H21020250506044328:Process change:Pin one Device symbolization update for Select SOT Devices
PCN10H21020241209052044:Process change;Pin one Device symbolization update for Select SOT Devices
PCN10H21020241128051559:Process change, Site change, Material change;Qualification of new Fab site (RFAB) using qualified Process Technology, Die Revision, and additional Assembly &amp; BOM option for select devices(Group 1)</t>
  </si>
  <si>
    <t>2504+5</t>
  </si>
  <si>
    <t>PCN10H21020250926113837
PCN10H21020250506044328
PCN10H21020250307051911
PCN10H21020241209052044
PCN10H21020241004114628
PCN10H21020240227113018</t>
  </si>
  <si>
    <t>PCN10H2102024100411462</t>
  </si>
  <si>
    <t xml:space="preserve">
PCN10H21020250506044328:Process change:Pin one Device symbolization update for Select SOT Devices
PCN10H21020250307051911:Process change;Datasheet for LP2981x
PCN10H21020241209052044:Process change;Pin one Device symbolization update for Select SOT Devices
PCN10H21020241004114628:Process change, Site change, Material change, Design change;Qualification of RFAB using qualified Process Technology, Die Revision and Assembly Site/BOM options for select devices</t>
  </si>
  <si>
    <t>PCN10H21020240911110514
PCN10H21020240923100040	
PCN10H21020241209052044	
PCN10H21020250506044328
PCN10H21020250926113837</t>
  </si>
  <si>
    <t xml:space="preserve">
PCN10H21020240911110514:Process change, Site change, Material change, Design change;Qualification of RFAB Wafer Fab site using qualified Process Technology, Die Revision and additional Assembly site/BOM options for select devices
PCN10H21020250506044328:Process change:Pin one Device symbolization update for Select SOT Devices
PCN10H21020241209052044:Process change;Pin one Device symbolization update for Select SOT Devices</t>
  </si>
  <si>
    <t>1 2520121314M TLC2272AQPWRQ1
2 2520121414M TLC2274AQPWRQ1
3 2520201614M TLV2374QPWRG4Q1
4 2520270814M TLV272QDRQ1
5 2520277114M TLV2474APWPRQ1
6 2540485008M TRS3232EQPWRQ1</t>
  </si>
  <si>
    <t>20230306002.2</t>
  </si>
  <si>
    <t>PCN10H21020240911110514	
PCN10H21020240923100040
PCN10H21020241209052044
PCN10H21020250506044328</t>
  </si>
  <si>
    <t>PCN10H21020240911110514:Process change, Site change, Material change, Design change;Qualification of RFAB Wafer Fab site using qualified Process Technology, Die Revision and additional Assembly site/BOM options for select devices
PCN10H21020250506044328:Process change:Pin one Device symbolization update for Select SOT Devices
PCN10H21020241209052044:Process change;Pin one Device symbolization update for Select SOT Devices</t>
  </si>
  <si>
    <t>PCN10H21020250530034131</t>
  </si>
  <si>
    <t>PCN10H21020250530034131:Process change, Site change, Material change, Design change;Qualification of RFAB using qualified Process Technology, Die Revision, Datasheet and additional Assembly Site/BOM options for select devices</t>
  </si>
  <si>
    <t>20230906000.2A</t>
  </si>
  <si>
    <t xml:space="preserve">	PCN10H21020240229110415</t>
  </si>
  <si>
    <t>Site change:Qualification of CFAB as an additional Fab site option for select LBC5 devices(Rev ision A is to correct the CFAB wafer diameter to 200mm as highlighted below. )</t>
  </si>
  <si>
    <t xml:space="preserve">	
PCN10H21020241115123523	
PCN10H21020241008041320	
PCN10H21020240712053719</t>
  </si>
  <si>
    <t xml:space="preserve">	PCN10H21020241115123523:Process change, Site change, Material change;Qualification of DFAB and additional Assembly Site/BOM options for select devices	
PCN10H21020241008041320:Process change, Site change, Material change, Design change:Qualification of new Fab site (RFAB) using qualified Process Technology, Die Revision and additional BOM elements for select devices
PCN10H21020240712053719:Site change;Qualification of DFAB and additional Assembly Site/BOM options for select devices</t>
  </si>
  <si>
    <t xml:space="preserve">	
PCN10H21020241127055440
PCN10H21020250612120428
PCN10H21020260402101108</t>
  </si>
  <si>
    <t xml:space="preserve">	PCN10H21020241127055440:Process change, Site change, Material change, Design change;Qualification of new die revision/datasheet updates, updated BOM option in TAI, additional Assembly/Test site in MLA
</t>
  </si>
  <si>
    <t>2304+5</t>
  </si>
  <si>
    <t xml:space="preserve">	
PCN10H21020250106100555</t>
  </si>
  <si>
    <t xml:space="preserve">	
PCN10H21020240904103622</t>
  </si>
  <si>
    <t xml:space="preserve">	PCN10H21020240904103622</t>
  </si>
  <si>
    <t xml:space="preserve">	PCN10H21020240904103622:Process change, Site change, Material change, Design change;Qualification of RFAB using qualified Process Technology, Die Revision, Datasheet, and additional Assembly site/BOM options for select devices</t>
  </si>
  <si>
    <t>PCN10H21020241118085631	
PCN10H21020240221114349</t>
  </si>
  <si>
    <t>PCN10H21020241118085631:Process change;Marking Standardization for Select Devices
PCN10H21020240221114349:Process change, Site change, Material change, Design change;Qualification of RFAB using qualified Process Technology, Die Revision, Datasheet, and additional Assembly site/BOM options for select devices</t>
  </si>
  <si>
    <t>2543+5</t>
  </si>
  <si>
    <t>PCN10H21020241118085631	
PCN10H21020241202012940
PCN10H21020241231044210
PCN10H21020241231050033
PCN10H21020241231051413
PCN10H21020250106035330</t>
  </si>
  <si>
    <t>PCN10H21020241118085631:Process change;Marking Standardization for Select Devices
PCN10H21020241202012940:Site change, Material change;Qualification of ASESH as an Additional Assembly Site for Select Devices in the 8/14/16 pin SOIC (D) packages using NiPdAuAg Leadframe
PCN10H21020241231051413:Process change, Site change, Material change, Design change;Qualification of RFAB using qualified Process Technology, Die Revision, Assembly site (MLA &amp; FMX) &amp; alternate BOM qualification for select devices(group4)</t>
  </si>
  <si>
    <t>20250218000.1</t>
  </si>
  <si>
    <t>PCN10H21020241118085631
PCN10H21020241202012940
PCN10H21020241231044210
PCN10H21020241231050033
PCN10H21020241231051413
PCN10H21020250106040435</t>
  </si>
  <si>
    <t>1 2540541408M TXS0102QDCURQ1</t>
  </si>
  <si>
    <t>20231128000.2</t>
  </si>
  <si>
    <t>PCN10H21020240529121808	
PCN10H21020241104115853	
PCN10H21020241115051452	
PCN10H21020241118013634	
PCN10H21020241209025647
PCN10H21020250307103025</t>
  </si>
  <si>
    <t>PCN10H21020241212051217	
PCN10H21020240424040238</t>
  </si>
  <si>
    <t>PCN10H21020241212051217;Process change;Marking Standardization for Select Devices	
PCN10H21020240424040238:Process change, Site change, Material change, Design change:Qualification of RFAB using qualified Process Technology, Die Revision, Datasheet, and additional Assembly site/BOM options for select devices</t>
  </si>
  <si>
    <t xml:space="preserve">	
PCN10H21020241015040636	
PCN10H21020241226120620</t>
  </si>
  <si>
    <t>20250226008.1</t>
  </si>
  <si>
    <t>2302+0</t>
  </si>
  <si>
    <t xml:space="preserve">	
PCN10H21020250317025719	
PCN10H21020250530035323</t>
  </si>
  <si>
    <t>PCN10H21020250317025719:Process change;Device symbolization update for Select Devices
PCN10H21020250530035323:Process change, Site change, Material change, Design change;Qualification of new Fab site (RFAB) using qualified Process Technology, Die Revision, Datasheet update and additional Assembly site options for select devices</t>
  </si>
  <si>
    <t xml:space="preserve">	
PCN10H21020240206113453	
PCN10H21020240206112156	
PCN10H21020241119050428
PCN10H21020241209052044	
PCN10H21020250506044328</t>
  </si>
  <si>
    <t>PCN10H21020240206113453</t>
  </si>
  <si>
    <t>PCN10H21020240206113453:Process change, Site change, Material change, Design change;Qualification of additional Fab site (RFAB) using qualified Process Technology and additional BOM options for select devices (The information we uploaded in the PCN10H21020240206112156 is incorrect, please reject and ignore it. Thank you.)
PCN10H21020250506044328:Process change:Pin one Device symbolization update for Select SOT Devices
PCN10H21020241209052044:Process change;Pin one Device symbolization update for Select SOT Devices</t>
  </si>
  <si>
    <t xml:space="preserve">	
PCN10H21020241122103407</t>
  </si>
  <si>
    <t xml:space="preserve">	PCN10H21020241122103407</t>
  </si>
  <si>
    <t xml:space="preserve">	PCN10H21020241122103407Site change, Material change, Design change:Qualification of new Fab site (RFAB) using qualified Process Technology, Die Revision, Datasheet update and additional Assembly site/BOM options for select devices(group 1)</t>
  </si>
  <si>
    <t xml:space="preserve">	
PCN10H21020251231174625	
PCN10H21020250916171143	
PCN10H21020250916164253
PCN10H21020250506044328	
PCN10H21020241209052044</t>
  </si>
  <si>
    <t>PCN10H21020251231174625</t>
  </si>
  <si>
    <t>PCN10H21020251231174625:Process change, Site change, Material change, Design change;Qualification of RFAB as an additional Fab site option, Die Revision, Datasheet &amp; TI CDAT as additional Assembly site option for select devices
PCN10H21020250506044328:Process change:Pin one Device symbolization update for Select SOT Devices
PCN10H21020241209052044:Process change;Pin one Device symbolization update for Select SOT Devices</t>
  </si>
  <si>
    <t>PCN10H21020251231174625
PCN10H21020250926113837	
PCN10H21020250506044328
PCN10H21020241209052044	
PCN10H21020241126093959
PCN10H21020240116100926</t>
  </si>
  <si>
    <t>2516+5</t>
  </si>
  <si>
    <t>PCN10H21020250506044328	
PCN10H21020250410121746	
PCN10H21020250325033359	
PCN10H21020241216013336	
PCN10H21020241209052044	
PCN10H21020240226113556</t>
  </si>
  <si>
    <t>PCN10H21020240226113556</t>
  </si>
  <si>
    <t xml:space="preserve">
PCN10H21020250506044328:Process change:Pin one Device symbolization update for Select SOT Devices
PCN10H21020241209052044:Process change;Pin one Device symbolization update for Select SOT Devices
PCN10H21020240226113556:Process change, Site change, Material change, Design change</t>
  </si>
  <si>
    <t>PCN10H21020240226113556	
PCN10H21020241209052044	
PCN10H21020250410121746	
PCN10H21020250506044328</t>
  </si>
  <si>
    <t>PCN10H21020240226113556:Process change, Site change, Material change, Design change
PCN10H21020241209052044:Process change;Pin one Device symbolization update for Select SOT Devices
PCN10H21020250506044328:Process change:Pin one Device symbolization update for Select SOT Devices</t>
  </si>
  <si>
    <t>RAINIE</t>
  </si>
  <si>
    <t>PCN10H21020250506044328
PCN10H21020241209052044
PCN10H21020241125094732</t>
  </si>
  <si>
    <t>PCN10H21020241125094732</t>
  </si>
  <si>
    <t>PCN10H21020250506044328:Process change:Pin one Device symbolization update for Select SOT Devices
PCN10H21020241209052044:Process change;Pin one Device symbolization update for Select SOT Devices
PCN10H21020241125094732:Process change, Site change, Material change, Design change；Qualify TI CDAT as an additional Assembly &amp; Test site for select devices</t>
  </si>
  <si>
    <t>1 2540604208M UCC27201AQDDARQ1
2 2540608108 UCC27211AQDDARQ1</t>
  </si>
  <si>
    <t>20240723008.2</t>
  </si>
  <si>
    <t>PCN10H21020250506044328
PCN10H21020241209052044
PCN10H21020241204015508
PCN10H21020241126093959
PCN10H21020240116100926</t>
  </si>
  <si>
    <t>PCN10H21020241204015508</t>
  </si>
  <si>
    <t xml:space="preserve">PCN10H21020250506044328:Process change:Pin one Device symbolization update for Select SOT Devices
PCN10H21020241209052044:Process change;Pin one Device symbolization update for Select SOT Devices
PCN10H21020241204015508:Process change;Datasheet for TL331B, TL391B and TL331
PCN10H21020241126093959:Material change;Qualification of new BOM for select package Devices 
PCN10H21020240116100926:Material change;Qualification of new BOM for select package Devices 
</t>
  </si>
  <si>
    <t>1 2540611008 ISO5851DWR
2 2540611108 ISO5852SDWR
3 2540613308 ISO5452DW
4 2540620708 SN5452DWR
5 2540711708 ISO7842DWR
6 2540714308 ISO7841DWR
7 2540715608 UCC21520DWR
8 2540723208 UCC21521ADWR
9 2540723308 UCC21520ADWR
10 2540764808 UCC21530DWK
11 2540794008 ISO6741FDWR
12 2540796708 ISO6742FDWR
13 2542001208 ISO6742DWR
14 2542002908 ISO6731FDWR
15 2542005708 ISO6741DWR
16 2542009908 ISO6740FDWR
17 2542011008 ISO1640DWR
18 2542012108 ISO6763DWR
19 2542012208 ISO6762DWR
20 2542016008 ISO6763FDWR
21 2542024908 ISO6761DWR</t>
  </si>
  <si>
    <t>20230707001.1</t>
  </si>
  <si>
    <t>PCN10H21020241211041458
PCN10H21020241211042808
PCN10H21020241128051559</t>
  </si>
  <si>
    <t>PCN10H21020241211041458:Process change, Site change, Material change, Design change；Qualification of new Fab site (RFAB) using qualified Process Technology, Die Revision, and additional Assembly &amp; BOM option for select devices(group1)
PCN10H21020241211042808:Process change, Site change, Material change, Design change；Qualification of new Fab site (RFAB) using qualified Process Technology, Die Revision, and additional Assembly &amp; BOM option for select devices(group2)
PCN10H21020241128051559:Process change, Site change, Material change;Qualification of new Fab site (RFAB) using qualified Process Technology, Die Revision, and additional Assembly &amp; BOM option for select devices(Group 1)</t>
  </si>
  <si>
    <t>PCN10H21020250506044328
PCN10H21020241209052044
PCN10H21020240410113210</t>
  </si>
  <si>
    <t>PCN10H21020240410113210</t>
  </si>
  <si>
    <t>PCN10H21020250506044328:Process change:Pin one Device symbolization update for Select SOT Devices
PCN10H21020241209052044:Process change;Pin one Device symbolization update for Select SOT Devices
PCN10H21020240410113210:Process change, Site change, Material change, Design change;Qualification of RFAB using qualified Process Technology, Die Revision, and additional Assembly site options</t>
  </si>
  <si>
    <t>PCN10H21020250903165251
PCN10H21020241018041314</t>
  </si>
  <si>
    <t>PCN10H21020250903165251:Site change;Adding CD-PR and CLARK-PR as additional wafer probe site
PCN10H21020241018041314:Site change;Qualification of RFAB in addition to DMOS6 for METDCU processing</t>
  </si>
  <si>
    <t>PCN10H21020251231120417
PCN10H21020250307103025</t>
  </si>
  <si>
    <t>PCN10H21020251231120417:Process change, Site change, Material change, Design change;Qualification of RFAB using qualified Process Technology, Die Revision and Datasheet update for select devices
PCN10H21020250307103025:Process change;Datasheet for LM393B, LM2903B, LM193, LM293, LM393 and LM2903</t>
  </si>
  <si>
    <t>PCN10H21020250506044328
PCN10H21020241209052044
PCN10H21020241119024705</t>
  </si>
  <si>
    <t>PCN10H21020241119024705</t>
  </si>
  <si>
    <t xml:space="preserve">PCN10H21020250506044328:Process change:Pin one Device symbolization update for Select SOT Devices
PCN10H21020241209052044:Process change;Pin one Device symbolization update for Select SOT Devices
PCN10H21020241119024705:Process change, Site change, Material change, Design change;Qualification of RFAB using qualified Process Technology, Die Revision, and additional Assembly/Test site options
</t>
  </si>
  <si>
    <t>20231109003.1</t>
  </si>
  <si>
    <t>PCN10H21020250506044328
PCN10H21020250107055140
PCN10H21020241209052044
PCN10H21020240401034013</t>
  </si>
  <si>
    <t>PCN10H21020250107055140
PCN10H21020240401034013</t>
  </si>
  <si>
    <t>PCN10H21020250506044328:Process change:Pin one Device symbolization update for Select SOT Devices
PCN10H21020250107055140:Process change;Datasheet for TLV906xS, ATL43x, TLV183x and TLV184x, and CDCEx937
PCN10H21020241209052044:Process change;Pin one Device symbolization update for Select SOT Devices
PCN10H21020240401034013:Process change, Site change, Material change, Design change;Qualification of new Fab site (RFAB) using qualified Process Technology, Die Revision, and additional Assembly sites &amp; BOM options for select devices</t>
  </si>
  <si>
    <t>PCN10H21020250318101326
PCN10H21020240802035019</t>
  </si>
  <si>
    <t>PCN10H21020250318101326</t>
  </si>
  <si>
    <t>PCN10H21020250318101326:Process change;Datasheet for TMS320F2837xD, TMS320F2837xS, and TMS320F2807x
PCN10H21020240802035019:Material change:Qualify New Assembly Material set for Selected Device(s)</t>
  </si>
  <si>
    <t>20230830001.2A</t>
  </si>
  <si>
    <t>PCN10H21020241118085631
PCN10H21020240408043811</t>
  </si>
  <si>
    <t>PCN10H21020240408043811</t>
  </si>
  <si>
    <t>PCN10H21020241118085631:Process change:Marking Standardization for Select Devices
PCN10H21020240408043811:Process change, Site change, Material change, Design change;Qualification of RFAB using qualified Process Technology, Die Revision, Datasheet, and additional Assembly site/BOM options for select devices</t>
  </si>
  <si>
    <t>PCN10H21020241129031753
PCN10H21020241118085631</t>
  </si>
  <si>
    <t>PCN10H21020241129031753</t>
  </si>
  <si>
    <t>PCN10H21020241129031753:Process change, Site change, Material change, Design change;Qualification of new Fab site (RFAB) using qualified Process Technology, Die Revision, and additional Assembly &amp; BOM options for select devices(group2)
PCN10H21020241118085631:Process change:Marking Standardization for Select Devices</t>
  </si>
  <si>
    <t>PCN10H21020250925171718
PCN10H21020250317034614
PCN10H21020241210040252
PCN10H21020241128095429
PCN10H21020240809031513
EOL10H21020240306104514</t>
  </si>
  <si>
    <t>PCN10H21020250925171718:Process change, Site change, Material change;Qualification of TIEM as an additional Assembly site for select devices
PCN10H21020250317034614:Process change;Datasheet for UCC21222-Q1, UCC21220, UCC21220A, UCC53x0, UCC5350-Q1, and UCC21222
PCN10H21020241210040252:Process change;Marking Standardization for Select Devices
PCN10H21020241128095429:Process change;Marking Standardization for Select Devices
PCN10H21020240809031513:Process change, Material change;Add Cu as Alternative Wire Base Metal for Selected Device(s)</t>
  </si>
  <si>
    <t>PCN10H21020241118085631
PCN10H21020241021053404</t>
  </si>
  <si>
    <t>PCN10H21020241118085631:Process change:Marking Standardization for Select Devices</t>
  </si>
  <si>
    <t>PCN10H21020241203050444
PCN10H21020241118085631
PCN10H21020240229102452</t>
  </si>
  <si>
    <t>PCN10H21020241203050444
PCN10H21020240229102452</t>
  </si>
  <si>
    <t>PCN10H21020241118085631:Process change:Marking Standardization for Select Devices
PCN10H21020241203050444:Process change;Datasheet for ULN200x, ULQ200x
PCN10H21020240229102452:Process change, Material change, Design change;Qualification of RFAB using qualified Process Technology, Die Revision and MLA as an additional Assembly Site option for select devices</t>
  </si>
  <si>
    <t>2501+5</t>
  </si>
  <si>
    <t>PCN10H21020250408120005
EOL10H21020241010111215
PCN10H21020240220104032</t>
  </si>
  <si>
    <t>PCN10H21020250408120005
PCN10H21020240220104032</t>
  </si>
  <si>
    <t>PCN10H21020250408120005:Process change, Site change, Material change, Design change;Qualification of RFAB using qualified Process Technology and Die Revision for select devices
PCN10H21020240220104032:Process change, Site change, Material change;Qualification of RFAB using qualified Process Technology and Die Revision for select devices</t>
  </si>
  <si>
    <t>PCN10H21020260309145715
PCN10H21020260211144407
PCN10H21020260205105502
PCN10H21020251204090755</t>
  </si>
  <si>
    <t>PCN10H21020260211144407
PCN10H21020260205105502</t>
  </si>
  <si>
    <t>PCN10H21020260309145715:Material change;TPS65216D0RSLR marking change only
PCN10H21020260211144407:Design change;TPS65216 Power Management IC (PMIC) With 4 DC/DC Converters, 1 LDO, and Integrated Power Sequencing
PCN10H21020260205105502:Process change;TPS65216 Power Management IC (PMIC) With 4 DC/DC Converters, 1 LDO, and Integrated Power Sequencing
PCN10H21020251204090755:Material change;Qualification of an additional material set for select devices in the QFN package</t>
  </si>
  <si>
    <t>PCN10H21020250731102232
PCN10H21020250613050434</t>
  </si>
  <si>
    <t>PCN10H21020250731102232:Site change, Process change, Material change;Qualification of RFAB using qualified Process Technology and probe step addition for select devices
PCN10H21020250613050434:Process change, Site change, Material change;Qualification of RFAB using qualified Process Technology and probe step addition for select devices</t>
  </si>
  <si>
    <t>PCN10H21020250814111300
PCN10H21020250506044328
PCN10H21020241209052044</t>
  </si>
  <si>
    <t>PCN10H21020250814111300</t>
  </si>
  <si>
    <t>PCN10H21020250506044328:Process change:Pin one Device symbolization update for Select SOT Devices
PCN10H21020241209052044:Process change;Pin one Device symbolization update for Select SOT Devices
PCN10H21020250814111300:Process change, Site change, Material change, Design change;Qualification of RFAB using qualified Process Technology, Datasheet, and alternate BOM qualification for select devices</t>
  </si>
  <si>
    <t>PCN10H21020260123101816
PCN10H21020250318101326
PCN10H21020250226031321</t>
  </si>
  <si>
    <t>PCN10H21020260123101816:Process change;Mold process &amp; Topside marking change for Select devices
PCN10H21020250318101326:Process change;Datasheet for TMS320F2837xD, TMS320F2837xS, and TMS320F2807x
PCN10H21020250226031321:Material change;Qualification of additional low-COP wafer substrate type for select F65 products</t>
  </si>
  <si>
    <t>PCN10H21020250226033253
PCN10H21020241128062552
PCN10H21020241121045047
PCN10H21020240206111052</t>
  </si>
  <si>
    <t>PCN10H21020241121045047
PCN10H21020240206111052</t>
  </si>
  <si>
    <t>PCN10H21020250226033253:Process change, Site change, Material change;Qualification of additional Assembly sites for select TSSOP devices
PCN10H21020241128062552:Process change;TSSOP and SOT Symbolization update for select devices
PCN10H21020241121045047:Process change, Site change, Material change, Design change;Qualification of new Fab site (RFAB) using qualified Process Technology, Die Revision, and additional Assembly &amp; BOM options for select devices(Group3)
PCN10H21020240206111052:Process change, Site change, Material change, Design change;Qualification of new Fab site (RFAB) using qualified Process Technology, Die Revision, and additional Assembly &amp; BOM options for select devices</t>
  </si>
  <si>
    <t>PCN10H21020250226033253
PCN10H21020241212051217
PCN10H21020241021053404</t>
  </si>
  <si>
    <t>PCN10H21020250226033253:Process change, Site change, Material change;Qualification of additional Assembly sites for select TSSOP devices
PCN10H21020241212051217;Process change:Marking Standardization for Select Devices
PCN10H21020241021053404:Process change, Site change, Material change, Design change;Qualification of new Fab site (RFAB) using qualified Process Technology, Die Revision, Datasheet update and additional Assembly site/BOM options for select devices</t>
  </si>
  <si>
    <t>2327+5</t>
  </si>
  <si>
    <t>PCN10H21020250612101508
PCN10H21020250530035323
PCN10H21020250513051742
PCN10H21020250317025719</t>
  </si>
  <si>
    <t>PCN10H21020250612101508:Process change, Site change, Material change;Qualification of additional Assembly sites for select TSSOP devices
PCN10H21020250530035323:Process change, Site change, Material change, Design change;Qualification of new Fab site (RFAB) using qualified Process Technology, Die Revision, Datasheet update and additional Assembly site options for select devices
PCN10H21020250513051742:Process change, Site change, Material change;Qualification of additional Assembly sites for select TSSOP devices
PCN10H21020250317025719::Process change;Device symbolization update for Select Devices</t>
  </si>
  <si>
    <t xml:space="preserve">PCN10H21020241226120620:Process change;Datasheet for ISO772x, ISO7710-Q1, ISO772x-Q1, ISO7710, ISO774x, ISO773x-Q1, ISO774x-Q1, and ISO773x
PCN10H21020241015040636:Process change, Site change, Material change, Design change	</t>
  </si>
  <si>
    <t>/</t>
  </si>
  <si>
    <t>PCN10H21020250307103025
PCN10H21020240904101212</t>
  </si>
  <si>
    <t>PCN10H21020250307103025:Process change;Datasheet for LM393B, LM2903B, LM193, LM293, LM393 and LM2903
PCN10H21020240904101212:Process change, Site change, Material change, Design change;</t>
  </si>
  <si>
    <t>PCN10H21020241226120620
PCN10H21020240320111643</t>
  </si>
  <si>
    <t>PCN10H21020240802033038:Process change, Site change, Material change, Design change;Qualification of RFAB using qualified Process Technology, Die Revision and additional Assembly Site/BOM options for select devices
PCN10H21020241018051224:Process change, Site change, Material change, Design change;Qualification of RFAB using qualified Process Technology, Die Revision and additional Assembly Site/BOM options for select devices</t>
  </si>
  <si>
    <t>PCN10H21020250106035959
PCN10H21020241231051413
PCN10H21020241231044210
PCN10H21020241231050033</t>
  </si>
  <si>
    <t>PCN10H21020250106035959:Process change, Site change, Material change, Design change;Qualification of RFAB using qualified Process Technology, Die Revision, Assembly site (MLA &amp; FMX) &amp; alternate BOM qualification for select devices(Group 2)
Category
PCN10H21020241231051413:Process change, Site change, Material change, Design change;Qualification of RFAB using qualified Process Technology, Die Revision, Assembly site (MLA &amp; FMX) &amp; alternate BOM qualification for select devices(group4)
PCN10H21020241231044210:Process change, Site change, Material change, Design change;Qualification of RFAB using qualified Process Technology, Die Revision, Assembly site (MLA &amp; FMX) &amp; alternate BOM qualification for select devices(group1)
Category
PCN10H21020241231050033:Process change, Site change, Material change, Design change;Qualification of RFAB using qualified Process Technology, Die Revision, Assembly site (MLA &amp; FMX) &amp; alternate BOM qualification for select devices(group2)</t>
  </si>
  <si>
    <t>PCN10H21020250425050311
PCN10H21020241226120620
PCN10H21020240320111643</t>
  </si>
  <si>
    <t xml:space="preserve">PCN10H21020250425050311:Process change, Site change, Material change;Adding TI Malaysia (MLA) as an additional Assembly site for select package devices
PCN10H21020241226120620:Process change;Datasheet for ISO772x, ISO7710-Q1, ISO772x-Q1, ISO7710, ISO774x, ISO773x-Q1, ISO774x-Q1, and ISO773x
PCN10H21020240320111643:Process change, Site change, Material change, Design change;Qualification of RFAB using qualified Process Technology, Die Revision and additional Assembly BOM options for select devices
</t>
  </si>
  <si>
    <t>PCN10H21020241206054046
PCN10H21020241206053444
PCN10H21020241203050444
PCN10H21020241115111501
PCN10H21020240620105732</t>
  </si>
  <si>
    <t>PCN10H21020241203050444
PCN10H21020241206054046
PCN10H21020241115111501
PCN10H21020240620105732</t>
  </si>
  <si>
    <t>PCN10H21020241206054046:Process change, Site change, Material change, Design change;Qualification of RFAB using qualified Process Technology, Die Revision, and additional Assembly BOM options for select devices(group2)
PCN10H21020241206053444:Process change;Datasheet for ULN200x, ULQ200x
PCN10H21020241203050444:Process change:Marking Standardization for Select Devices
PCN10H21020241115111501:Process change, Site change, Material change, Design change;Qualification of RFAB using qualified Process Technology, Die Revision, and additional Assembly BOM options for select devices(group2)
PCN10H21020240620105732:Process change, Site change, Material change, Design change;Qualification of RFAB using qualified Process Technology, Die Revision, and additional Assembly BOM options for select devices</t>
  </si>
  <si>
    <t>Process change, Site change, Material change, Design change;Qualification of new Fab site (RFAB) using qualified Process Technology, Die Revision, Datasheet update and additional Assembly site/BOM options for select devices</t>
  </si>
  <si>
    <t>Process change, Site change, Material change, Design change;Qualification of RFAB using qualified Process Technology, Die Revision, Datasheet and additional Assembly Site/BOM options for select devices</t>
  </si>
  <si>
    <t>20251021000</t>
  </si>
  <si>
    <t>PCN10H21020250617111214</t>
  </si>
  <si>
    <t>Process change, Site change, Material change, Design change;Qualification of new Fab site (CFAB) using qualified Process Technology, Die Revision, Probe site, and additional Assembly site/BOM options for select devices</t>
  </si>
  <si>
    <t>1 2540794008 ISO6741FDWR
2 2540796708 ISO6742FDWR
3 2542001208 ISO6742DWR
4 2542002908 ISO6731FDWR
5 2542009908 ISO6740FDWR</t>
  </si>
  <si>
    <t>20221216012.1</t>
  </si>
  <si>
    <t>PCN10H21020241127043743
PCN10H21020241118085631</t>
  </si>
  <si>
    <t>PCN10H21020241127043743</t>
  </si>
  <si>
    <t>PCN10H21020241127043743:Process change, Site change, Material change, Design change
PCN10H21020241118085631:Process change:Marking Standardization for Select Devices</t>
  </si>
  <si>
    <t>PCN10H21020251105104332
PCN10H21020250506044328
PCN10H21020250506032129
PCN10H21020241209052044
PCN10H21020240301121055</t>
  </si>
  <si>
    <t>PCN10H21020251105104332
PCN10H21020250506032129
PCN10H21020240301121055</t>
  </si>
  <si>
    <t>PCN10H21020251105104332:Process change;Datasheet for TXS0101, TXB0108, and LSF0002
PCN10H21020250506044328:Pin one Device symbolization update for Select SOT Devices
PCN10H21020250506032129:Process change, Site change, Material change, Design change;Qualification of RFAB as an additional Fab site option and Assembly Site (HFTF, CDAT, TIPI) options for select devices
PCN10H21020241209052044:Pin one Device symbolization update for Select SOT Devices
PCN10H21020240301121055:Process change, Site change, Material change, Design change;Qualification of RFAB as an additional Fab site option and Assembly Site (HFTF, CDAT, TIPI) options for select devices</t>
  </si>
  <si>
    <t>PCN10H21020241115051452
PCN10H21020241104115853</t>
  </si>
  <si>
    <t>PCN10H21020241115051452:Design change;Qualification of new Fab site (CFAB) using qualified Process Technology, Die Revision, updated BOMs, and additional Assembly options for select devices
PCN10H21020241104115853:Process change, Site change, Material change, Design change;Qualification of RFAB using qualified Process Technology, Die Change, Assembly site (MLA) change &amp; BOM update for select devices</t>
  </si>
  <si>
    <t>PCN10H21020250409031032</t>
  </si>
  <si>
    <t>PCN10H21020250409031032:Process change;Datasheet for LM4041-N LM4041-N-Q1,TPS3123, TPS382x, LM4040, LM4041, TL4050, TL4051
PCN10H21020250314114614:Process change;Datasheet for LM4040 and LM4041</t>
  </si>
  <si>
    <t>XUEMEI</t>
  </si>
  <si>
    <t>PCN10H21020210825034656
PCN10H21020241128062552</t>
  </si>
  <si>
    <t>PCN10H21020210825034656</t>
  </si>
  <si>
    <t>Fab site (RFAB) and Assembly site,Assembly material ,design</t>
  </si>
  <si>
    <t>1 2542018608 ISO6721FQDWVRQ1</t>
  </si>
  <si>
    <t>20240313001.2</t>
  </si>
  <si>
    <t>PCN10H21020241209052044-N
PCN10H21020231011012112-N
PCN10H21020230914095939-N
PCN10H21020250506044328-N
PCN10H21020250916171143-N</t>
  </si>
  <si>
    <t>PCN10H21020230302091913-N
PCN10H21020241209053421-N</t>
  </si>
  <si>
    <t>PCN10H21020230719054928-N
PCN10H21020241209053421-N
PCN10H21020241209022317-N</t>
  </si>
  <si>
    <t>PCN10005420140424031147-N
PCN10005420140424024647-N
PCN10005420140528092400-N
PCN10H21020250220054237-N
PCN10H21020250408054527-Y</t>
  </si>
  <si>
    <t>PCN10H21020250220054237-Y</t>
  </si>
  <si>
    <t>PCN10H21020250408054527</t>
  </si>
  <si>
    <t>Electrical Specification
RFAB ,Die Revision,Assembly site,Wafer Fab Materials/Wafer Fab Process.,Design,datasheet</t>
  </si>
  <si>
    <t>PCN10H21020240513104117-Y
PCN10H21020250828093059-N
PCN10H21020250918093734-N
PCN10H21020260330113213-N</t>
  </si>
  <si>
    <t xml:space="preserve">PCN10H21020250828093059-Y 
Electrical Specification
PCN10H21020250918093734-Y
Electrical Specification
PCN10H21020260330113213-Y
</t>
  </si>
  <si>
    <t>PCN10H21020240513104117-Y
RFAB,Assembly Site/Process/Materials.Test Site,Wafer Fab Site,Wafer Fab Material,Wafer Fab Process</t>
  </si>
  <si>
    <t>RFAB,Assembly Site/Process/Materials.Test Site,Wafer Fab Site,Wafer Fab Material,Wafer Fab Process
Electrical Specification</t>
  </si>
  <si>
    <t>1 2600001808 SN74ACT04DR
2 2600147508 SN74AC32PWR
3 2600259008 SN74AC08PWR
4 2600361108 SN74AC74PWR
5 2600398108 SN74AHCT367PWR</t>
  </si>
  <si>
    <t>20240529005.1</t>
  </si>
  <si>
    <t>PCN10H21020230314102016-N
PCN10H21020241212032121-N
PCN10H21020241212040430-N
PCN10H21020241128103522-N
PCN10H21020231019031207-N
PCN10H21020241212031417-N
PCN10H21020260401101106-N</t>
  </si>
  <si>
    <t>PCN10H21020240410113210
PCN10H21020241209052044
PCN10H21020250506044328
PCN10H21020250926113837</t>
  </si>
  <si>
    <t>PCN10H21020240410113210-Y</t>
  </si>
  <si>
    <t>Assembly&amp;Wafer Site/Process/Materials/Packing/Shipping/
Labeling/Design</t>
  </si>
  <si>
    <t>PCN10H21020250219105258</t>
  </si>
  <si>
    <t>MARK</t>
  </si>
  <si>
    <t>PCN10H21020250916171143</t>
  </si>
  <si>
    <t>PCN10H21020241212051217</t>
  </si>
  <si>
    <t>PCN10H21020230323105916</t>
  </si>
  <si>
    <t>RFAB,Assembly Site/Materials.Test Site,Wafer Fab Site,Wafer Fab Material</t>
  </si>
  <si>
    <t>PCN10005420140424031147
PCN10005420140424024647
PCN10005420140528092400</t>
  </si>
  <si>
    <t>PCN10H21020250829160536-N</t>
  </si>
  <si>
    <t>PCN10H21020250219105258-N</t>
  </si>
  <si>
    <t>PCN10H21020240627024619-Y
PCN10H21020241209052044-N
PCN10H21020241119121859-Y
PCN10H21020250506044328-N</t>
  </si>
  <si>
    <t>PCN10H21020240627024619-Y
PCN10H21020241119121859-Y</t>
  </si>
  <si>
    <t>RFAB,Assembly Site/Materials.Test Site,Wafer Fab Site,Wafer Fab Material,PROCESS
Assembly Materials/SITE/process/Test Site/Wafer Fab Materials/Design</t>
  </si>
  <si>
    <t>20220926000.1</t>
  </si>
  <si>
    <t>PCN10H21020241209052044-N
PCN10H21020250506044328-N</t>
  </si>
  <si>
    <t>PCN10H21020250529091952-N</t>
  </si>
  <si>
    <t xml:space="preserve">Assembly:Process change, Site change, Material change </t>
  </si>
  <si>
    <t>PCN10H21020230602011707-Y
PCN10H21020240206112156-Y
PCN10H21020241119050428-Y
PCN10H21020241209052044-N
PCN10H21020240206113453-Y
PCN10H21020250506044328-N</t>
  </si>
  <si>
    <t>PCN10H21020230602011707-Y</t>
  </si>
  <si>
    <t>PCN10H21020230602011707-Y
PCN10H21020240206112156-Y
PCN10H21020241119050428-Y
PCN10H21020240206113453</t>
  </si>
  <si>
    <t>Electrical Specification，device number
RFAB,Wafer /Assembly site&amp;material&amp;process
RFAB ,Die Revision,Assembly site,Wafer Fab Materials/Wafer Fab Process</t>
  </si>
  <si>
    <t>20240514001.1</t>
  </si>
  <si>
    <t>PCN10H21020241202015122-N</t>
  </si>
  <si>
    <t>PCN10H21020241202015122</t>
  </si>
  <si>
    <t>RFAB，Assembly Site/Materials.Test Site,Wafer Fab Site,Wafer Fab Material</t>
  </si>
  <si>
    <t>PCN10H21020240221114349-Y
PCN10H21020250220051144-N</t>
  </si>
  <si>
    <t>PCN10H21020240221114349-Y</t>
  </si>
  <si>
    <t>RFAB ,Die Revision, Datasheet, and additional Assembly site/BOM options for select devices</t>
  </si>
  <si>
    <t>PCN10H21020240208110646-Y
PCN10H21020241209052044-N
PCN10H21020250506044328-N</t>
  </si>
  <si>
    <t>PCN10H21020240208110646-Y</t>
  </si>
  <si>
    <t>RFAB，Assembly Site，Process,Materials，WaferSite,Process,Materials，</t>
  </si>
  <si>
    <t>PCN10H21020241209052044-N
PCN10H21020250409031032-N
PCN10H21020250220042307-N
PCN10H21020250314114614-N
PCN10H21020250506044328-N</t>
  </si>
  <si>
    <t>Electrical Specification</t>
  </si>
  <si>
    <t>20240613005.1</t>
  </si>
  <si>
    <t>PCN10H21020230316012300-Y
PCN10H21020241211041458-Y
PCN10H21020241211042808-Y
PCN10H21020241209052044-N
PCN10H21020241128052301-Y
PCN10H21020250220042307-N
PCN10H21020250314114614-N
PCN10H21020250506044328-N</t>
  </si>
  <si>
    <t>PCN10H21020250314114614
Electrical Specification</t>
  </si>
  <si>
    <t>PCN10H21020230316012300-Y
PCN10H21020241211041458-Y
PCN10H21020241211042808-Y</t>
  </si>
  <si>
    <t>RFAB，Die Revision, Assembly site,material
RFAB ,Die Revision,Assembly site,Wafer Fab Materials/Wafer Fab Process
Electrical Specification</t>
  </si>
  <si>
    <t>PCN10H21020250919144517-N</t>
  </si>
  <si>
    <t>test site</t>
  </si>
  <si>
    <t>PCN10H21020241209052044-N
PCN10H21020250506044328-N
PCN10H21020250814122923-N
PCN10H21020251113114646-Y</t>
  </si>
  <si>
    <t>PCN10H21020251113114646-Y</t>
  </si>
  <si>
    <t>RFAB ,Die Revision,Assembly site,Wafer Fab Materials/Wafer Fab Process.,Design,datasheet</t>
  </si>
  <si>
    <t>20230629000.1</t>
  </si>
  <si>
    <t>PCN10H21020240410120554-Y
PCN10H21020241212051217-N
PCN10H21020250226033253-N</t>
  </si>
  <si>
    <t>PCN10H21020240410120554-Y</t>
  </si>
  <si>
    <t>RFAB，Die Revision, Assembly site,material,process</t>
  </si>
  <si>
    <t>PCN10H21020230213042553-N
PCN10H21020231103104228-N
PCN10H21020220610044559-N
PCN10H21020250530034631-N</t>
  </si>
  <si>
    <t>PCN10H21020220610044559-Y</t>
  </si>
  <si>
    <t>RFAB ,Wafer Fab Materials
RFAB ,Electrical Specification,Wafer Fab Materials/Wafer Fab Process</t>
  </si>
  <si>
    <t>PCN10H21020241209052044-N
PCN10H21020250506044328-N
PCN10H21020251029173953-Y</t>
  </si>
  <si>
    <t>PCN10H21020251029173953-Y</t>
  </si>
  <si>
    <t>RFAB ,datasheet，Die Revision,Assembly site,Wafer Fab Materials/Wafer Fab Process</t>
  </si>
  <si>
    <t>PCN10H21020240226114457-Y
PCN10H21020250318114142-N
PCN10H21020250901144202-N
PCN10H21020250917125432-N
PCN10H21020250926124545-N</t>
  </si>
  <si>
    <t>PCN10H21020250318114142
PCN10H21020250901144202
PCN10H21020250917125432</t>
  </si>
  <si>
    <t>PCN10H21020240226114457-Y</t>
  </si>
  <si>
    <t>Electrical Specification
RFAB，Die Revision, Assembly site,material,process</t>
  </si>
  <si>
    <t>PCN10H21020220729102622-N</t>
  </si>
  <si>
    <t>PCN10H21020220729102622</t>
  </si>
  <si>
    <t>RFAB，fab material.process.</t>
  </si>
  <si>
    <t>PCN10H21020230328032147-Y
PCN10H21020241209052044-N
PCN10H21020230816030603-Y
PCN10H21020250506044328-N</t>
  </si>
  <si>
    <t>PCN10H21020230328032147-Y
PCN10H21020230816030603-Y</t>
  </si>
  <si>
    <t>Electrical Specification ,RFAB ,Die Revision,Assembly site,Wafer Fab Materials/Wafer Fab Process</t>
  </si>
  <si>
    <t>PCN10005420170218085504-N
PCN10005420170103102128-Y
PCN10H21020240408042627-N
PCN10H21020241209052044-N
PCN10H21020250506044328-N</t>
  </si>
  <si>
    <t>PCN10005420170218085504-Y
PCN10005420170103102128-Y</t>
  </si>
  <si>
    <t>PCN10005420170103102128-Y</t>
  </si>
  <si>
    <t>Electrical Specification,Wafer Fab Site,Design
Electrical Specification</t>
  </si>
  <si>
    <t xml:space="preserve">SN74CB3T3245PWR </t>
  </si>
  <si>
    <t>20250610001.1</t>
  </si>
  <si>
    <t>PCN10H21020240229112459-Y
PCN10H21020241125123715-Y
PCN10H21020241209052044-N
PCN10H21020250506044328-N</t>
  </si>
  <si>
    <t>PCN10H21020240229112459
PCN10H21020241125123715</t>
  </si>
  <si>
    <t>RFAB ,Die Revision,Assembly site,Wafer Fab Materials/Wafer Fab Process</t>
  </si>
  <si>
    <t>PCN10H21020231019093447-Y
PCN10H21020220923111222-Y
PCN10H21020241209052044-N
PCN10H21020250220042307-N
PCN10H21020250506044328-N</t>
  </si>
  <si>
    <t>PCN10H21020231019093447-Y
PCN10H21020220923111222</t>
  </si>
  <si>
    <t xml:space="preserve">RFAB，Die Revision, Assembly site,material,process
RFAB ,Die Revision,Assembly site,Wafer Fab Materials/Wafer Fab Process
</t>
  </si>
  <si>
    <t>1 2600143808 AM26C31IDR</t>
  </si>
  <si>
    <t>20240328001.1</t>
  </si>
  <si>
    <t>PCN10H21020241231040349-Y
PCN10H21020250220051144-N</t>
  </si>
  <si>
    <t>PCN10H21020241231040349-Y</t>
  </si>
  <si>
    <t>1 2600143908 AM26C32IDR
2 2600374508 AM26C32IPWR</t>
  </si>
  <si>
    <t>20231031003.1</t>
  </si>
  <si>
    <t xml:space="preserve">PCN10H21020240207105359-Y
</t>
  </si>
  <si>
    <t xml:space="preserve">Y
</t>
  </si>
  <si>
    <t>PCN10H21020240207105359-Y</t>
  </si>
  <si>
    <t>PCN10H21020231019093447-N
PCN10H21020220923111222-Y
PCN10H21020241209052044-N
PCN10H21020250220042307-N
PCN10H21020250506044328-N</t>
  </si>
  <si>
    <t>PCN10H21020220923111222-Y</t>
  </si>
  <si>
    <t>PCN10H21020250107055140-Y
PCN10H21020241209052044-N
PCN10H21020250506044328-N</t>
  </si>
  <si>
    <t>PCN10H21020250107055140-Y</t>
  </si>
  <si>
    <t>PCN10H21020241118085631-N
PCN10H21020251219103343-Y</t>
  </si>
  <si>
    <t>PCN10H21020251219103343-Y</t>
  </si>
  <si>
    <t>PCN10H21020241209052044-N
PCN10H21020250506044328-N
PCN10H21020250916171143-N
PCN10H21020251231174625-Y</t>
  </si>
  <si>
    <t>PCN10H21020241122103407-Y
PCN10H21020231102094919-Y</t>
  </si>
  <si>
    <t xml:space="preserve">RFAB，Die Revision, Assembly site,material,process
</t>
  </si>
  <si>
    <t>PCN10H21020241204010710-N
PCN10H21020250219102259-N</t>
  </si>
  <si>
    <t>PCN10H21020241204010710-Y
PCN10H21020250219102259-Y</t>
  </si>
  <si>
    <t>20210811000.1</t>
  </si>
  <si>
    <t>PCN10H21020220530112729-N</t>
  </si>
  <si>
    <t>PCN10H21020220530112729</t>
  </si>
  <si>
    <t>PCN10H21020221010100928-N
PCN10H21020251219143033-Y</t>
  </si>
  <si>
    <t>PCN10H21020251219143033-Y</t>
  </si>
  <si>
    <t>PCN10H21020241209052044-N
PCN10H21020250430034947-Y
PCN10H21020250506044328-N</t>
  </si>
  <si>
    <t>PCN10H21020250430034947-Y</t>
  </si>
  <si>
    <t>PCN10H21020250314115240-N
PCN10H21020241121045047-Y
PCN10H21020240206111052-Y</t>
  </si>
  <si>
    <t>PCN10H21020250314115240-Y</t>
  </si>
  <si>
    <t>PCN10H21020241121045047-Y
PCN10H21020240206111052-Y</t>
  </si>
  <si>
    <t xml:space="preserve">Electrical Specification/RFAB ,Die Revision,Assembly site,Wafer Fab Materials/Wafer Fab Process
</t>
  </si>
  <si>
    <t>20251104000.1</t>
  </si>
  <si>
    <t>PCN10H21020250220054004-N</t>
  </si>
  <si>
    <t>PCN10H21020250220054004</t>
  </si>
  <si>
    <t>PCN10H21020250106035330-Y
PCN10H21020241231051413-Y
PCN10H21020241231044210-Y
PCN10H21020241231050033-Y</t>
  </si>
  <si>
    <t>PCN10H21020250106035330-Y
PCN10H21020241231051413-Y
PCN10H21020241231050033-Y
PCN10H21020241231044210-Y</t>
  </si>
  <si>
    <t xml:space="preserve"> RFAB,Process change, Site change, Material change, Design change/RFAB ,Die Revision,Assembly site,Wafer Fab Materials/Wafer Fab Process</t>
  </si>
  <si>
    <t>PCN10H21020251222104013-Y
PCN10H21020250718110110-N
PCN10H21020241115034047-N
PCN10H21020240704121737-N</t>
  </si>
  <si>
    <t>PCN10H21020251222104013-Y
PCN10H21020250718110110-Y</t>
  </si>
  <si>
    <t>PCN10H21020251222104013-Y</t>
  </si>
  <si>
    <t xml:space="preserve"> RFAB,Process change, Site change, Material change, Design change/Electrical Specification</t>
  </si>
  <si>
    <t>20151215003A</t>
  </si>
  <si>
    <t>PCN10H21020250617111214-Y
PCN10H21020241118085631-N</t>
  </si>
  <si>
    <t>PCN10H21020250617111214-Y</t>
  </si>
  <si>
    <t>CFAB,Die Revision, Probe site, and additional Assembly site</t>
  </si>
  <si>
    <t>PCN10H21020241230045749-Y</t>
  </si>
  <si>
    <t>PCN10H21020241230045749</t>
  </si>
  <si>
    <t>Assembly Materials/wafer site&amp;material&amp;process/design</t>
  </si>
  <si>
    <t>PCN10H21020251105175009-N</t>
  </si>
  <si>
    <t>PCN10H21020251105175009</t>
  </si>
  <si>
    <t>20251017000.1</t>
  </si>
  <si>
    <t>PCN10H21020250325033359-N
PCN10H21020241216013336-N</t>
  </si>
  <si>
    <t>PCN10H21020241128062552-N
PCN10H21020241121045047-Y
PCN10H21020240206111052-Y</t>
  </si>
  <si>
    <t>PCN10H21020241121045047</t>
  </si>
  <si>
    <t>20220628000.1(1)</t>
  </si>
  <si>
    <t>PCN10H21020241118085631-N
PCN10H21020240206114617-Y</t>
  </si>
  <si>
    <t>PCN10H21020240206114617</t>
  </si>
  <si>
    <t>FFAB ,Die Revision,Assembly site,Wafer Fab Materials/Wafer Fab Process</t>
  </si>
  <si>
    <t>PCN10H21020241118085631-N
PCN10H21020240410112100-Y</t>
  </si>
  <si>
    <t>PCN10H21020240410112100-Y</t>
  </si>
  <si>
    <t>PCN10H21020250506044328-N
PCN10H21020241209052044-N
PCN10H21020241112014707-Y
PCN10H21020240718045230-Y</t>
  </si>
  <si>
    <t>PCN10H21020241112014707
PCN10H21020240718045230</t>
  </si>
  <si>
    <t>1 2510354014 CD4541BM96
2 2510354114 CD4541BE
3 2600140808 CD4013BNSR
4 2600255008 CD4504BM96
5 2600255108 CD4504BPWR
6 2600357408 CD40109BPWR
7 2600382008 CD4060BM96
8 2610174031 CD40106BE</t>
  </si>
  <si>
    <t>20240806003.1</t>
  </si>
  <si>
    <t>PCN10H21020250916171143-N</t>
  </si>
  <si>
    <t>YUHUA</t>
  </si>
  <si>
    <t>PCN10H21020250506044328
PCN10H21020241209052044
PCN10H21020240904103622</t>
  </si>
  <si>
    <t>PCN10H21020250506044328:Process change:Pin one Device symbolization update for Select SOT Devices
PCN10H21020241209052044:Process change;Pin one Device symbolization update for Select SOT Devices
PCN10H21020241209052044:Process change;Pin one Device symbolization update for Select SOT Devices
PCN10H21020240904103622:Process change, Site change, Material change, Design change;Qualification of RFAB using qualified Process Technology, Die Revision, Datasheet, and additional Assembly site/BOM options for select devices</t>
  </si>
  <si>
    <t>PCN10H21020240222104805</t>
  </si>
  <si>
    <t xml:space="preserve">
PCN10H21020240222104805</t>
  </si>
  <si>
    <t xml:space="preserve">
Qualification of RFAB as an additional Fab site option for select ABCD6 device</t>
  </si>
  <si>
    <t xml:space="preserve">	
PCN10H21020250925105738
PCN10H21020250506044328
PCN10H21020241209052044</t>
  </si>
  <si>
    <t>PCN10H21020250925105738</t>
  </si>
  <si>
    <t>PCN10H21020250925105738
Qualification of RFAB using qualified Process Technology, Die Revision, additional Assembly/Test site (PHI), &amp; BOM options for select devices
PCN10H21020250506044328
Pin one Device symbolization update for Select SOT Devices
PCN10H21020241209052044
Pin one Device symbolization update for Select SOT Device</t>
  </si>
  <si>
    <t xml:space="preserve">	
PCN10H21020250506044328
PCN10H21020250409031032
PCN10H21020250314114614
PCN10H21020250220042307
PCN10H21020241211041458
PCN10H21020241211042808
PCN10H21020241209052044
PCN10H21020241128052301</t>
  </si>
  <si>
    <t xml:space="preserve">PCN10H21020250506044328
Pin one Device symbolization update for Select SOT Devices
PCN10H21020250409031032
Datasheet for LM4041-N LM4041-N-Q1,TPS3123, TPS382x, LM4040, LM4041, TL4050, TL4051
PCN10H21020250314114614
Datasheet for LM4040 and LM4041
PCN10H21020250220042307
Process change
SOT Symbolization update for select devices – 16 Additional Binary Codes
</t>
  </si>
  <si>
    <t xml:space="preserve">	
PCN10H21020250506044328
PCN10H21020241209052044
PCN10H21020241112014707
PCN10H21020240718045230</t>
  </si>
  <si>
    <t>PCN10H21020241209052044</t>
  </si>
  <si>
    <t xml:space="preserve">PCN10H21020250506044328
Pin one Device symbolization update for Select SOT Devices
PCN10H21020241209052044
Pin one Device symbolization update for Select SOT Device
</t>
  </si>
  <si>
    <t>PCN10H21020241112014707</t>
  </si>
  <si>
    <t>PCN10H21020241112014707
Qualification of RFAB as an additional Fab site option and Assembly/test/BOM Options for select devices</t>
  </si>
  <si>
    <t>20251017001.1</t>
  </si>
  <si>
    <t>PCN10H21020250409031032
PCN10H21020250314114614
PCN10H21020241211041458
PCN10H21020241211042808
PCN10H21020241128052301</t>
  </si>
  <si>
    <t>PCN10H21020250409031032
Datasheet for LM4041-N LM4041-N-Q1,TPS3123, TPS382x, LM4040, LM4041, TL4050, TL4051
PCN10H21020250314114614
Datasheet for LM4040 and LM4041</t>
  </si>
  <si>
    <t>PCN10H21020250410102437
PCN10H21020240801055327
PCN10H21020240401032817</t>
  </si>
  <si>
    <t>PCN10H21020250410102437</t>
  </si>
  <si>
    <t>PCN10H21020240401032817</t>
  </si>
  <si>
    <t>PCN10H21020250410102437
Datasheet for LM4050-N/-Q1
PCN10H21020240401032817
Qualification of RFAB using qualified Process Technology, Die Revision, and additional Assembly site options</t>
  </si>
  <si>
    <t xml:space="preserve">	
PCN10H21020241231011220</t>
  </si>
  <si>
    <t>PCN10H21020241231011220</t>
  </si>
  <si>
    <t>PCN10H21020241231011220
Qualification of RFAB as an additional Fab site option and Assembly Site (CDAT) options for select devices</t>
  </si>
  <si>
    <t xml:space="preserve">	
PCN10H21020240115033512</t>
  </si>
  <si>
    <t>PCN10H21020240115033512</t>
  </si>
  <si>
    <t>PCN10H21020240115033512
Qualification of additional Fab site (RFAB) and Assembly site (CDAT) options for select LBC7 devices</t>
  </si>
  <si>
    <t>20230814006.1</t>
  </si>
  <si>
    <t xml:space="preserve">	
PCN10H21020250506044328
PCN10H21020250307051911
PCN10H21020241209052044
PCN10H21020241004114628
PCN10H21020240227113018</t>
  </si>
  <si>
    <t>PCN10H21020250506044328</t>
  </si>
  <si>
    <t>PCN10H21020241004114628</t>
  </si>
  <si>
    <t>PCN10H21020250506044328
Process change
Pin one Device symbolization update for Select SOT Devices
PCN10H21020250307051911
Datasheet for LP2981x
PCN10H21020241209052044
Process change
Pin one Device symbolization update for Select SOT Devices
PCN10H21020241004114628
Qualification of RFAB using qualified Process Technology, Die Revision and Assembly Site/BOM options for select devices</t>
  </si>
  <si>
    <t>1 2600374108 AM26LV31EIPWR</t>
  </si>
  <si>
    <t>20240429005.1</t>
  </si>
  <si>
    <t xml:space="preserve">	
PCN10H21020240227112442</t>
  </si>
  <si>
    <t>PCN10H21020240227112442</t>
  </si>
  <si>
    <t>PCN10H21020240227112442
Qualification of DFAB as an additional Fab Site option for select devices</t>
  </si>
  <si>
    <t xml:space="preserve">	
PCN10H21020241205045651</t>
  </si>
  <si>
    <t>PCN10H21020241205045651</t>
  </si>
  <si>
    <t>PCN10H21020241205045651
Qualification of RFAB as additional Fab site for select LBC9 devices</t>
  </si>
  <si>
    <t>PCN10H21020250506044328
PCN10H21020241209052044
PCN10H21020241202032554</t>
  </si>
  <si>
    <t>PCN10H21020241202032554</t>
  </si>
  <si>
    <t>PCN10H21020250506044328
Process change
Pin one Device symbolization update for Select SOT Devices
PCN10H21020241209052044:
Process change;Pin one Device symbolization update for Select SOT Devices
PCN10H21020241202032554
Qualification of RFAB using qualified Process Technology, Die Revision, and additional Assembly BOM options for select devices</t>
  </si>
  <si>
    <t>PCN10H21020250410102130
PCN10H21020241203050444
PCN10H21020241202012940
PCN10H21020240311102634</t>
  </si>
  <si>
    <t>PCN10H21020250410102130
PCN10H21020241203050444</t>
  </si>
  <si>
    <t>PCN10H21020240311102634</t>
  </si>
  <si>
    <t xml:space="preserve">PCN10H21020250410102130
Datasheet for ULN200x
PCN10H21020241203050444
Datasheet for ULN200x, ULQ200x
PCN10H21020240311102634
Qualification of RFAB using qualified Process Technology and Die Revision for select devices
</t>
  </si>
  <si>
    <t>PCN10H21020241118085631
PCN10H21020240816045004</t>
  </si>
  <si>
    <t>PCN10H21020240816045004</t>
  </si>
  <si>
    <t>PCN10H21020241118085631
Marking Standardization for Select Devices
PCN10H21020240816045004
Qualification of DFAB as an additional Wafer Fab site option for select devices</t>
  </si>
  <si>
    <t xml:space="preserve">	
PCN10H21020250317102220
PCN10H21020241118085631
PCN10H21020241115051403
PCN10H21020240627032733</t>
  </si>
  <si>
    <t>PCN10H21020250317102220</t>
  </si>
  <si>
    <t>PCN10H21020241115051403</t>
  </si>
  <si>
    <t xml:space="preserve">PCN10H21020250317102220
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
PCN10H21020241115051403
Qualification of RFAB using qualified Process Technology, Die Change, and additional Assembly site &amp; BOM options(Group 5
</t>
  </si>
  <si>
    <t>1 2600368308 SN74LV06ADR
2 2600515008 SN74LV367ADR</t>
  </si>
  <si>
    <t>20230327003.1</t>
  </si>
  <si>
    <t>PCN10H21020250925171718
PCN10H21020241224054311
PCN10H21020240809031513</t>
  </si>
  <si>
    <t>PCN10H21020241224054311</t>
  </si>
  <si>
    <t xml:space="preserve">PCN10H21020250925171718
Site change
Qualification of TIEM as an additional Assembly site for select devices
PCN10H21020241224054311
Qualification of new Fab Site (MIHO8), die revision, Assembly site (MLA), assembly BOM options and datasheet updates
PCN10H21020240809031513
Add Cu as Alternative Wire Base Metal for Selected Device(s)
</t>
  </si>
  <si>
    <t xml:space="preserve">	
PCN10H21020260402101108
PCN10H21020241210040252
PCN10H21020241209053421
PCN10H21020241128095429</t>
  </si>
  <si>
    <t>PCN10H21020241209053421</t>
  </si>
  <si>
    <t xml:space="preserve">PCN10H21020260402101108
Qualify additional BOM material for select package devices
PCN10H21020241210040252
Marking Standardization for Select Devices
PCN10H21020241209053421
Cu bond wire Qualification plus reel dimension change and Qualification of RFAB as an additional fab site for select devices
</t>
  </si>
  <si>
    <t>PCN10H21020260114113527
PCN10H21020251119112137
PCN10H21020250314113012
PCN10H21020241226120620
PCN10H21020241015040636</t>
  </si>
  <si>
    <t>PCN10H21020250314113012
PCN10H21020241226120620</t>
  </si>
  <si>
    <t xml:space="preserve">PCN10H21020260114113527
Qualify additional BOM material for select package devices
PCN10H21020251119112137
Adding TIEM-PR as additional wafer probe test site and TI Melaka (TIEM) as an additional Assembly and Test site for select package devices
PCN10H21020250314113012
Datasheet for ISO774x-Q1
PCN10H21020241226120620
Datasheet for ISO772x, ISO7710-Q1, ISO772x-Q1, ISO7710, ISO774x, ISO773x-Q1, ISO774x-Q1, and ISO773x
PCN10H21020241015040636
Qualification of additional Fab Site (RFAB), Die Revision, CDAT as wafer probe site, Assembly BOM options and device marking update for select devices
</t>
  </si>
  <si>
    <t xml:space="preserve">	
PCN10H21020250529091608
PCN10H21020250317102220
PCN10H21020250108043635
PCN10H21020241128062552
PCN10H21020241115050920
PCN10H21020240627032733</t>
  </si>
  <si>
    <t>PCN10H21020250529091608
PCN10H21020250317102220</t>
  </si>
  <si>
    <t xml:space="preserve">PCN10H21020250529091608
Datasheet for SNx4HCT273, SNx4HC08, SNx4HCT244, SNx4HC157, SN74AUP2G08, SNx4HC373, SNx4HC244, SNx4AC32
PCN10H21020250317102220
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
PCN10H21020250108043635
Qualification of NFME as an additional assembly site for select devices
</t>
  </si>
  <si>
    <t>PCN10H21020241212051217
PCN10H21020240816045004</t>
  </si>
  <si>
    <t>PCN10H21020241212051217
Marking Standardization for Select Devices
PCN10H21020240816045004
Qualification of DFAB as an additional Wafer Fab site option for select devices</t>
  </si>
  <si>
    <t xml:space="preserve">	
PCN10H21020251231173954</t>
  </si>
  <si>
    <t>PCN10H21020251231173954</t>
  </si>
  <si>
    <t>PCN10H21020251231173954
Qualification of RFAB as an additional Fab site option, Die Revision &amp; BOM options for select devices</t>
  </si>
  <si>
    <t>PCN10H21020250317102220
PCN10H21020250108043635
PCN10H21020241128062552
PCN10H21020241115050920
PCN10H21020240627032733</t>
  </si>
  <si>
    <t>PCN10H21020250317102220
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
PCN10H21020250108043635
Qualification of NFME as an additional assembly site for select devices</t>
  </si>
  <si>
    <t>1 2610965208M TMS320F28075PZPQ
2 2610965708M TMS320F28075PTPQ
3 2611305108M TMS320F28377DPTPQ</t>
  </si>
  <si>
    <t>20230620000.2</t>
  </si>
  <si>
    <t xml:space="preserve">	
PCN10H21020241212025542
PCN10H21020241212030645
</t>
  </si>
  <si>
    <t>PCN10H21020241212025542
Qualification of RFAB using qualified Process Technology, Die Revision, Datasheet and additional Assembly site/BOM options for select devices(group1)
PCN10H21020241212030645
Qualification of RFAB using qualified Process Technology, Die Revision, Datasheet and additional Assembly site/BOM options for select devices(group2)</t>
  </si>
  <si>
    <t>20251102000</t>
  </si>
  <si>
    <t>PCN10H21020241209053421
PCN10H21020241209022317</t>
  </si>
  <si>
    <t>PCN10H21020241209022317</t>
  </si>
  <si>
    <t>PCN10H21020241209053421
Cu bond wire Qualification plus reel dimension change and Qualification of RFAB as an additional fab site for select devices
PCN10H21020241209022317
Qualification of RFAB as an additional Fab site option for select LBC8 devices</t>
  </si>
  <si>
    <t>PCN10H21020250314113012
PCN10H21020241015040636</t>
  </si>
  <si>
    <t>PCN10H21020250314113012</t>
  </si>
  <si>
    <t>PCN10H21020250314113012
Datasheet for ISO774x-Q1
PCN10H21020241015040636
Qualification of additional Fab Site (RFAB), Die Revision, CDAT as wafer probe site, Assembly BOM options and device marking update for select devices</t>
  </si>
  <si>
    <t>20230815000.1</t>
  </si>
  <si>
    <t>PCN10H21020241206042152</t>
  </si>
  <si>
    <t>PCN10H21020241206042152
Qualification of additional Fab sites (CFAB &amp; DL-LIN) using qualified Process Technology and additional Assembly sites options for select devices</t>
  </si>
  <si>
    <t>PCN10H21020250612100805</t>
  </si>
  <si>
    <t>PCN10H21020250612100805
Qualification of DFAB as an additional Fab site option for select JIBB devices</t>
  </si>
  <si>
    <t>PCN10H21020240227112442
Subject
Qualification of DFAB as an additional Fab Site option for select devices</t>
  </si>
  <si>
    <t>PCN10H21020250403083359</t>
  </si>
  <si>
    <t>PCN10H21020250403083359
Qualification of RFAB using qualified Process Technology, Die Revision, Assembly/Test site (MLA) &amp; alternate BOM qualification for select devices(group1)</t>
  </si>
  <si>
    <t>PCN10H21020250411032907
PCN10H21020250314053135
PCN10H21020241125032558
PCN10H21020241125033356
PCN10H21020241118085631</t>
  </si>
  <si>
    <t>PCN10H21020250411032907
Qualification of RFAB using qualified Process Technology &amp; Die Change
PCN10H21020250314053135
Datasheet for UC2842AQ, UC2843AQ, UC2844AQ, UC2845AQ, UC2843A-Q1</t>
  </si>
  <si>
    <t>20251009000</t>
  </si>
  <si>
    <t>PCN10H21020250220051144
Marking Standardization for Select Devices
PCN10H21020241231040349
Qualification of RFAB using qualified Process Technology, Die Revision, &amp; Assembly site (TI Mexico) &amp; BOM options for select devices(group1)</t>
  </si>
  <si>
    <t>PCN10H21020250901165653
PCN10H21020250317025719
PCN10H21020241211015447
PCN10H21020241121034425
PCN10H21020241021103110</t>
  </si>
  <si>
    <t>PCN10H21020241021103110</t>
  </si>
  <si>
    <t xml:space="preserve">PCN10H21020250901165653
Qualification of additional BOM materials for selected devices
PCN10H21020250317025719
Device symbolization update for Select Devices
PCN10H21020241211015447
Qualification of additional Fab site (RFAB) for Selected Device(s)
PCN10H21020241121034425
Adding CLARK-PR as additional wafer probe site
PCN10H21020241021103110
Qualification of additional Fab site (RFAB) for Selected Device(s)
</t>
  </si>
  <si>
    <t>1 2510767814 UCC28951QPWRQ1
2 2510767814M UCC28951QPWRQ1</t>
  </si>
  <si>
    <t>Vendor PN</t>
  </si>
  <si>
    <t>Risk Assessment File</t>
  </si>
  <si>
    <t>File Location</t>
  </si>
  <si>
    <t>Match</t>
  </si>
  <si>
    <t>20250630000.xlsx</t>
  </si>
  <si>
    <t>C:/Users/a1253695/OneDrive - TEXAS INSTRUMENTS/Desktop/To Claude/PCN risk assesment table\DELTA Risk assessment files from BU\DCC\20250630000.xlsx</t>
  </si>
  <si>
    <t>YES</t>
  </si>
  <si>
    <t>20250319003.xlsx</t>
  </si>
  <si>
    <t>C:/Users/a1253695/OneDrive - TEXAS INSTRUMENTS/Desktop/To Claude/PCN risk assesment table\DELTA Risk assessment files from BU\DCC\20250319003.xlsx</t>
  </si>
  <si>
    <t>RE_ URGENT LM224DR PCN in Delta - Production Hold Due to PCN#20241119003_1(1) Material Discrepancies.msg</t>
  </si>
  <si>
    <t>C:/Users/a1253695/OneDrive - TEXAS INSTRUMENTS/Desktop/To Claude/PCN risk assesment table\20241119003.1\RE_ URGENT LM224DR PCN in Delta - Production Hold Due to PCN#20241119003_1(1) Material Discrepancies.msg</t>
  </si>
  <si>
    <t>Number -Differencecomparisontable_risk assessment table_LM2902DR.xlsx</t>
  </si>
  <si>
    <t>C:/Users/a1253695/OneDrive - TEXAS INSTRUMENTS/Desktop/To Claude/PCN risk assesment table\2520036014\Number -Differencecomparisontable_risk assessment table_LM2902DR.xlsx</t>
  </si>
  <si>
    <t>Part Number -Differencecomparisontable_risk assessment table_LM2902KAVQPWR.xlsx</t>
  </si>
  <si>
    <t>C:/Users/a1253695/OneDrive - TEXAS INSTRUMENTS/Desktop/To Claude/PCN risk assesment table\20241119003.1\Part Number -Differencecomparisontable_risk assessment table_LM2902KAVQPWR.xlsx</t>
  </si>
  <si>
    <t>Delta Risk Assessment LP2985A-33DBVR.xlsx</t>
  </si>
  <si>
    <t>C:/Users/a1253695/OneDrive - TEXAS INSTRUMENTS/Desktop/To Claude/PCN risk assesment table\20250919000\Delta Risk Assessment LP2985A-33DBVR.xlsx</t>
  </si>
  <si>
    <t>Differencecomparisontable_risk assessment table_OP07CDR.xlsx</t>
  </si>
  <si>
    <t>C:/Users/a1253695/OneDrive - TEXAS INSTRUMENTS/Desktop/To Claude/PCN risk assesment table\2520041214\Differencecomparisontable_risk assessment table_OP07CDR.xlsx</t>
  </si>
  <si>
    <t>OPA4991IPWR -Differencecomparisontable_risk assessment table.XLSX</t>
  </si>
  <si>
    <t>C:/Users/a1253695/OneDrive - TEXAS INSTRUMENTS/Desktop/To Claude/PCN risk assesment table\20221216011\OPA4991IPWR -Differencecomparisontable_risk assessment table.XLSX</t>
  </si>
  <si>
    <t>Differencecomparisontable_risk assessment table.xlsx</t>
  </si>
  <si>
    <t>C:/Users/a1253695/OneDrive - TEXAS INSTRUMENTS/Desktop/To Claude/PCN risk assesment table\20250402002\Differencecomparisontable_risk assessment table.xlsx</t>
  </si>
  <si>
    <t>SN74LVC1G04DCKR Delta Risk Assessment(0514).xlsx</t>
  </si>
  <si>
    <t>C:/Users/a1253695/OneDrive - TEXAS INSTRUMENTS/Desktop/To Claude/PCN risk assesment table\20260313003.0\SN74LVC1G04DCKR Delta Risk Assessment(0514).xlsx</t>
  </si>
  <si>
    <t>Delta_TLC555QDRQ1_PCN20260211000.xlsx</t>
  </si>
  <si>
    <t>C:/Users/a1253695/OneDrive - TEXAS INSTRUMENTS/Desktop/To Claude/PCN risk assesment table\DELTA Risk assessment files from BU\LAMPS\Delta_TLC555QDRQ1_PCN20260211000.xlsx</t>
  </si>
  <si>
    <t>(0519 Done)20260427001_Delta Risk Assessment Template.xlsx</t>
  </si>
  <si>
    <t>C:/Users/a1253695/OneDrive - TEXAS INSTRUMENTS/Desktop/To Claude/PCN risk assesment table\Risk assessment files\PSBG\0511\(0519 Done)20260427001_Delta Risk Assessment Template.xlsx</t>
  </si>
  <si>
    <t>RE TPS5430DDAR FUT測試不良100% (RP240 TI Chip ISSUE-Hold Shipment).msg</t>
  </si>
  <si>
    <t>C:/Users/a1253695/OneDrive - TEXAS INSTRUMENTS/Desktop/To Claude/PCN risk assesment table\DELTA Risk assessment files from BU\TPS5430 TPS5430 ENA Pin Design_202602\RE TPS5430DDAR FUT測試不良100% (RP240 TI Chip ISSUE-Hold Shipment).msg</t>
  </si>
  <si>
    <t>risk assessment match?</t>
  </si>
  <si>
    <t>PCN#</t>
  </si>
  <si>
    <t>(blank)</t>
  </si>
  <si>
    <t>Sum of DSW1</t>
  </si>
  <si>
    <t>Sum of IMW1</t>
  </si>
  <si>
    <t>Sum of PSW1</t>
  </si>
  <si>
    <t>Sum of TPW1</t>
  </si>
  <si>
    <t>Sum of UPW1</t>
  </si>
  <si>
    <t>RE PCN影响确认_TPS5430DDAR2510455714_TPW1</t>
  </si>
  <si>
    <t>Comparison</t>
  </si>
  <si>
    <t>Part Number -Differencecomparisontable_risk assessment table_LM2902KAVQPWR</t>
  </si>
  <si>
    <t>TI PCN#</t>
  </si>
  <si>
    <t>TI PCN# 2</t>
  </si>
  <si>
    <t>TI PCN# 3</t>
  </si>
  <si>
    <t>Post-PCN 1st DC</t>
  </si>
  <si>
    <t>Megatron and Skywarp PCN update - V3</t>
  </si>
  <si>
    <t>Comments</t>
  </si>
  <si>
    <t>UCC21520DWR, UCC21530, UCC21540 no system impact</t>
  </si>
  <si>
    <t>Pre-PCN needs to move to SN21220ADR</t>
  </si>
  <si>
    <t>Confirmed to hold PCN for UCC21220DR (non-A) and UCC21222DR</t>
  </si>
  <si>
    <t>no PCN</t>
  </si>
  <si>
    <t>SN74LVC125ADBR</t>
  </si>
  <si>
    <t>Delta_PCN_Logics (260106)</t>
  </si>
  <si>
    <t>Differencecomparisontable_risk assessment table_OP07CDR, OP07C Redbull Differences - Input Offset Null (002)</t>
  </si>
  <si>
    <t>SN74LVC1G04DCKR Delta Risk Assessment(0514)</t>
  </si>
  <si>
    <t>20250319003 risk assessment</t>
  </si>
  <si>
    <t>ISO6721FBDR</t>
  </si>
  <si>
    <t>DELTA PN</t>
  </si>
  <si>
    <t>SN74AHC1G08DBVR Difference comparison table Risk Assessment</t>
  </si>
  <si>
    <t>SN65176BDR-Differencecomparisontable_risk assessment table</t>
  </si>
  <si>
    <t>Quartz UCC27324 PCN Explanation - DBB Standard</t>
  </si>
  <si>
    <t>UCC27524_UCC27524A-Differencecomparisontable_risk assessment table_Rev1.1</t>
  </si>
  <si>
    <t>Minor change, A/T and marking change only</t>
  </si>
  <si>
    <t>Differencecomparisontable_risk assessment table_SN74AHC1G04DCKR_SN74ACT244PWR</t>
  </si>
  <si>
    <t>Minor change new A/T only (20240610001.xls)</t>
  </si>
  <si>
    <t>PCN 20230208000.1_Supporting Data_NDA Restricted</t>
  </si>
  <si>
    <t>Delta_LM393_PCN20250514003</t>
  </si>
  <si>
    <t>HVP-ACDC</t>
  </si>
  <si>
    <t>Delta Risk Assessment - UCx84xA Jun02,2026</t>
  </si>
  <si>
    <t>Minor change only</t>
  </si>
  <si>
    <t>HVP-DBB</t>
  </si>
  <si>
    <t>CMS C2302139 - Rebull Phase 4_SWCH_LV-Wave5</t>
  </si>
  <si>
    <t>Delta Risk Assessment UCC28951PWR</t>
  </si>
  <si>
    <t>Delta Risk Assessment UCC28951QPWRQ1</t>
  </si>
  <si>
    <t>UCC27201ADRMR</t>
  </si>
  <si>
    <t>UCC27201AQDDARQ1</t>
  </si>
  <si>
    <t>UCC27211ADRMR</t>
  </si>
  <si>
    <t>UCC27201ADR</t>
  </si>
  <si>
    <t>UCC27211DDAR</t>
  </si>
  <si>
    <t>UCC27201ADRCR</t>
  </si>
  <si>
    <t>UCC27200DR</t>
  </si>
  <si>
    <t>UCC27201ADDAR</t>
  </si>
  <si>
    <t>UCC27200ADR</t>
  </si>
  <si>
    <t>UCC27200ADDAR</t>
  </si>
  <si>
    <t>UCC27200ADRMR</t>
  </si>
  <si>
    <t>UCC27211DR</t>
  </si>
  <si>
    <t>UCC27201DR</t>
  </si>
  <si>
    <t>UCC27211DPRR</t>
  </si>
  <si>
    <t>Delta Risk Assessment Table - UCC2720x_UCC2721x(-Q1)_PCN20240723008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</si>
</sst>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_);[Red]\(0.00\)"/>
    <numFmt numFmtId="165" formatCode="_(* #,##0_);_(* \(#,##0\);_(* &quot;-&quot;??_);_(@_)"/>
  </numFmts>
  <fonts count="24" x14ac:knownFonts="1">
    <font>
      <sz val="12"/>
      <color theme="1"/>
      <name val="Aptos Narrow"/>
      <family val="2"/>
      <charset val="134"/>
      <scheme val="minor"/>
    </font>
    <font>
      <b/>
      <sz val="10"/>
      <name val="Arial"/>
      <family val="2"/>
    </font>
    <font>
      <b/>
      <sz val="10"/>
      <color theme="1"/>
      <name val="Arial"/>
      <family val="2"/>
    </font>
    <font>
      <sz val="10"/>
      <name val="Arial"/>
      <family val="2"/>
    </font>
    <font>
      <sz val="10"/>
      <color rgb="FFFF0000"/>
      <name val="Arial"/>
      <family val="2"/>
    </font>
    <font>
      <sz val="10"/>
      <color theme="1"/>
      <name val="Arial"/>
      <family val="2"/>
    </font>
    <font>
      <sz val="10"/>
      <color rgb="FF00B050"/>
      <name val="Arial"/>
      <family val="2"/>
    </font>
    <font>
      <sz val="10"/>
      <color rgb="FFC00000"/>
      <name val="Arial"/>
      <family val="2"/>
    </font>
    <font>
      <sz val="10"/>
      <color rgb="FF92D050"/>
      <name val="Arial"/>
      <family val="2"/>
    </font>
    <font>
      <sz val="12"/>
      <color theme="1"/>
      <name val="Arial"/>
      <family val="2"/>
    </font>
    <font>
      <b/>
      <sz val="7"/>
      <color rgb="FFCF2A27"/>
      <name val="Arial"/>
      <family val="2"/>
    </font>
    <font>
      <sz val="7"/>
      <color rgb="FF303133"/>
      <name val="Arial"/>
      <family val="2"/>
    </font>
    <font>
      <sz val="11"/>
      <color rgb="FFFF0000"/>
      <name val="Arial"/>
      <family val="2"/>
    </font>
    <font>
      <sz val="11"/>
      <name val="Arial"/>
      <family val="2"/>
    </font>
    <font>
      <b/>
      <sz val="11"/>
      <name val="Arial"/>
      <family val="2"/>
    </font>
    <font>
      <sz val="9"/>
      <name val="Arial"/>
      <family val="2"/>
    </font>
    <font>
      <sz val="9"/>
      <color theme="1"/>
      <name val="Arial"/>
      <family val="2"/>
    </font>
    <font>
      <b/>
      <sz val="12"/>
      <name val="Calibri"/>
      <family val="2"/>
    </font>
    <font>
      <b/>
      <sz val="11"/>
      <color rgb="FFFFFFFF"/>
      <name val="Calibri"/>
    </font>
    <font>
      <sz val="12"/>
      <color theme="1"/>
      <name val="Aptos Narrow"/>
      <family val="2"/>
      <charset val="134"/>
      <scheme val="minor"/>
    </font>
    <font>
      <b/>
      <sz val="12"/>
      <color theme="1"/>
      <name val="Aptos Narrow"/>
      <family val="2"/>
      <charset val="134"/>
      <scheme val="minor"/>
    </font>
    <font>
      <sz val="12"/>
      <color rgb="FFFF0000"/>
      <name val="Aptos Narrow"/>
      <family val="2"/>
      <charset val="134"/>
      <scheme val="minor"/>
    </font>
    <font>
      <sz val="12"/>
      <name val="Arial"/>
      <family val="2"/>
    </font>
    <font>
      <sz val="9"/>
      <color theme="1"/>
      <name val="Aptos Narrow"/>
      <family val="2"/>
      <charset val="134"/>
      <scheme val="minor"/>
    </font>
  </fonts>
  <fills count="22">
    <fill>
      <patternFill patternType="none"/>
    </fill>
    <fill>
      <patternFill patternType="gray125"/>
    </fill>
    <fill>
      <patternFill patternType="solid">
        <fgColor theme="7" tint="0.59999389629810485"/>
        <bgColor indexed="64"/>
      </patternFill>
    </fill>
    <fill>
      <patternFill patternType="solid">
        <fgColor theme="7" tint="0.59999389629810485"/>
        <bgColor theme="4" tint="0.79998168889431442"/>
      </patternFill>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rgb="FF00B050"/>
        <bgColor indexed="64"/>
      </patternFill>
    </fill>
    <fill>
      <patternFill patternType="solid">
        <fgColor rgb="FF1F4E79"/>
      </patternFill>
    </fill>
    <fill>
      <patternFill patternType="solid">
        <fgColor rgb="FFE2EFDA"/>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theme="5"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4" tint="0.39997558519241921"/>
      </bottom>
      <diagonal/>
    </border>
  </borders>
  <cellStyleXfs count="2">
    <xf numFmtId="0" fontId="0" fillId="0" borderId="0">
      <alignment vertical="center"/>
    </xf>
    <xf numFmtId="43" fontId="19" fillId="0" borderId="0" applyFont="0" applyFill="0" applyBorder="0" applyAlignment="0" applyProtection="0"/>
  </cellStyleXfs>
  <cellXfs count="184">
    <xf numFmtId="0" fontId="0" fillId="0" borderId="0" xfId="0">
      <alignment vertical="center"/>
    </xf>
    <xf numFmtId="49" fontId="2" fillId="3" borderId="1" xfId="0" applyNumberFormat="1" applyFont="1" applyFill="1" applyBorder="1" applyAlignment="1">
      <alignment vertical="top"/>
    </xf>
    <xf numFmtId="0" fontId="2" fillId="3" borderId="1" xfId="0" applyFont="1" applyFill="1" applyBorder="1" applyAlignment="1">
      <alignment vertical="top"/>
    </xf>
    <xf numFmtId="0" fontId="1" fillId="2" borderId="0" xfId="0" applyFont="1" applyFill="1" applyAlignment="1">
      <alignment horizontal="left" vertical="top"/>
    </xf>
    <xf numFmtId="0" fontId="3" fillId="0" borderId="2" xfId="0" applyFont="1" applyBorder="1" applyAlignment="1">
      <alignment vertical="top"/>
    </xf>
    <xf numFmtId="49" fontId="3" fillId="0" borderId="2" xfId="0" applyNumberFormat="1" applyFont="1" applyBorder="1" applyAlignment="1">
      <alignment horizontal="left" vertical="top"/>
    </xf>
    <xf numFmtId="0" fontId="4" fillId="5" borderId="2" xfId="0" applyFont="1" applyFill="1" applyBorder="1" applyAlignment="1">
      <alignment horizontal="left" vertical="top"/>
    </xf>
    <xf numFmtId="0" fontId="3" fillId="0" borderId="2" xfId="0" applyFont="1" applyBorder="1" applyAlignment="1">
      <alignment vertical="top" wrapText="1"/>
    </xf>
    <xf numFmtId="0" fontId="3" fillId="5" borderId="2" xfId="0" applyFont="1" applyFill="1" applyBorder="1" applyAlignment="1">
      <alignment horizontal="left" vertical="top" wrapText="1"/>
    </xf>
    <xf numFmtId="49" fontId="3" fillId="4" borderId="2" xfId="0" applyNumberFormat="1" applyFont="1" applyFill="1" applyBorder="1" applyAlignment="1">
      <alignment horizontal="left" vertical="top"/>
    </xf>
    <xf numFmtId="0" fontId="3" fillId="0" borderId="2" xfId="0" applyFont="1" applyBorder="1" applyAlignment="1">
      <alignment horizontal="center" vertical="top"/>
    </xf>
    <xf numFmtId="49" fontId="3" fillId="6" borderId="2" xfId="0" applyNumberFormat="1" applyFont="1" applyFill="1" applyBorder="1" applyAlignment="1">
      <alignment horizontal="left" vertical="top"/>
    </xf>
    <xf numFmtId="0" fontId="3" fillId="0" borderId="2" xfId="0" applyFont="1" applyBorder="1" applyAlignment="1">
      <alignment horizontal="left" vertical="top"/>
    </xf>
    <xf numFmtId="0" fontId="3" fillId="0" borderId="2" xfId="0" applyFont="1" applyBorder="1" applyAlignment="1">
      <alignment horizontal="left" vertical="top" wrapText="1"/>
    </xf>
    <xf numFmtId="0" fontId="3" fillId="5" borderId="2" xfId="0" applyFont="1" applyFill="1" applyBorder="1" applyAlignment="1">
      <alignment horizontal="left" vertical="top"/>
    </xf>
    <xf numFmtId="0" fontId="3" fillId="5" borderId="2" xfId="0" applyFont="1" applyFill="1" applyBorder="1" applyAlignment="1">
      <alignment vertical="top" wrapText="1"/>
    </xf>
    <xf numFmtId="0" fontId="3" fillId="5" borderId="2" xfId="0" applyFont="1" applyFill="1" applyBorder="1" applyAlignment="1">
      <alignment horizontal="center" vertical="top"/>
    </xf>
    <xf numFmtId="14" fontId="3" fillId="5" borderId="2" xfId="0" applyNumberFormat="1" applyFont="1" applyFill="1" applyBorder="1" applyAlignment="1">
      <alignment horizontal="left" vertical="top"/>
    </xf>
    <xf numFmtId="0" fontId="3" fillId="5" borderId="2" xfId="0" applyFont="1" applyFill="1" applyBorder="1" applyAlignment="1">
      <alignment vertical="top"/>
    </xf>
    <xf numFmtId="0" fontId="7" fillId="5" borderId="2" xfId="0" applyFont="1" applyFill="1" applyBorder="1" applyAlignment="1">
      <alignment vertical="top"/>
    </xf>
    <xf numFmtId="0" fontId="5" fillId="5" borderId="2" xfId="0" applyFont="1" applyFill="1" applyBorder="1" applyAlignment="1">
      <alignment vertical="top"/>
    </xf>
    <xf numFmtId="0" fontId="5" fillId="5" borderId="2" xfId="0" applyFont="1" applyFill="1" applyBorder="1" applyAlignment="1">
      <alignment vertical="top" wrapText="1"/>
    </xf>
    <xf numFmtId="0" fontId="4" fillId="0" borderId="2" xfId="0" applyFont="1" applyBorder="1" applyAlignment="1">
      <alignment horizontal="left" vertical="top"/>
    </xf>
    <xf numFmtId="0" fontId="7" fillId="5" borderId="2" xfId="0" applyFont="1" applyFill="1" applyBorder="1" applyAlignment="1">
      <alignment horizontal="left" vertical="top"/>
    </xf>
    <xf numFmtId="0" fontId="3" fillId="5" borderId="2" xfId="0" applyFont="1" applyFill="1" applyBorder="1" applyAlignment="1">
      <alignment horizontal="center" vertical="top" wrapText="1"/>
    </xf>
    <xf numFmtId="0" fontId="8" fillId="0" borderId="2" xfId="0" applyFont="1" applyBorder="1" applyAlignment="1">
      <alignment horizontal="left" vertical="top"/>
    </xf>
    <xf numFmtId="49" fontId="3" fillId="5" borderId="2" xfId="0" applyNumberFormat="1" applyFont="1" applyFill="1" applyBorder="1" applyAlignment="1">
      <alignment horizontal="left" vertical="top" wrapText="1"/>
    </xf>
    <xf numFmtId="0" fontId="3" fillId="5" borderId="2" xfId="0" applyFont="1" applyFill="1" applyBorder="1" applyAlignment="1">
      <alignment horizontal="left" vertical="center" wrapText="1"/>
    </xf>
    <xf numFmtId="0" fontId="4" fillId="0" borderId="2" xfId="0" applyFont="1" applyBorder="1" applyAlignment="1">
      <alignment horizontal="left" vertical="top" wrapText="1"/>
    </xf>
    <xf numFmtId="0" fontId="4" fillId="0" borderId="2" xfId="0" applyFont="1" applyBorder="1" applyAlignment="1">
      <alignment horizontal="center" vertical="top"/>
    </xf>
    <xf numFmtId="0" fontId="3" fillId="5" borderId="2" xfId="0" applyFont="1" applyFill="1" applyBorder="1" applyAlignment="1">
      <alignment horizontal="center" vertical="center" wrapText="1"/>
    </xf>
    <xf numFmtId="0" fontId="4" fillId="0" borderId="2" xfId="0" applyFont="1" applyBorder="1" applyAlignment="1">
      <alignment vertical="top"/>
    </xf>
    <xf numFmtId="0" fontId="6" fillId="5" borderId="2" xfId="0" applyFont="1" applyFill="1" applyBorder="1" applyAlignment="1">
      <alignment vertical="top" wrapText="1"/>
    </xf>
    <xf numFmtId="0" fontId="5" fillId="5" borderId="2" xfId="0" applyFont="1" applyFill="1" applyBorder="1" applyAlignment="1">
      <alignment horizontal="center" vertical="center" wrapText="1"/>
    </xf>
    <xf numFmtId="0" fontId="3" fillId="5" borderId="2" xfId="0" applyFont="1" applyFill="1" applyBorder="1" applyAlignment="1">
      <alignment horizontal="center" vertical="center"/>
    </xf>
    <xf numFmtId="0" fontId="4" fillId="5" borderId="2" xfId="0" applyFont="1" applyFill="1" applyBorder="1" applyAlignment="1">
      <alignment vertical="top" wrapText="1"/>
    </xf>
    <xf numFmtId="0" fontId="4" fillId="5" borderId="2" xfId="0" applyFont="1" applyFill="1" applyBorder="1" applyAlignment="1">
      <alignment horizontal="center" vertical="center" wrapText="1"/>
    </xf>
    <xf numFmtId="0" fontId="3" fillId="5" borderId="4" xfId="0" applyFont="1" applyFill="1" applyBorder="1" applyAlignment="1">
      <alignment horizontal="center" vertical="top"/>
    </xf>
    <xf numFmtId="0" fontId="3" fillId="0" borderId="3" xfId="0" applyFont="1" applyBorder="1" applyAlignment="1">
      <alignment vertical="top" wrapText="1"/>
    </xf>
    <xf numFmtId="0" fontId="3" fillId="5" borderId="2" xfId="0" applyFont="1" applyFill="1" applyBorder="1" applyAlignment="1">
      <alignment vertical="center" wrapText="1"/>
    </xf>
    <xf numFmtId="49" fontId="3" fillId="0" borderId="2" xfId="0" applyNumberFormat="1" applyFont="1" applyBorder="1" applyAlignment="1">
      <alignment vertical="top"/>
    </xf>
    <xf numFmtId="0" fontId="3" fillId="0" borderId="2" xfId="0" applyFont="1" applyBorder="1" applyAlignment="1">
      <alignment horizontal="center" vertical="top" wrapText="1"/>
    </xf>
    <xf numFmtId="0" fontId="4" fillId="0" borderId="2" xfId="0" applyFont="1" applyBorder="1" applyAlignment="1">
      <alignment vertical="top" wrapText="1"/>
    </xf>
    <xf numFmtId="0" fontId="4" fillId="0" borderId="2" xfId="0" applyFont="1" applyBorder="1" applyAlignment="1">
      <alignment horizontal="center" vertical="top" wrapText="1"/>
    </xf>
    <xf numFmtId="0" fontId="6" fillId="0" borderId="2" xfId="0" applyFont="1" applyBorder="1" applyAlignment="1">
      <alignment vertical="top" wrapText="1"/>
    </xf>
    <xf numFmtId="0" fontId="6" fillId="0" borderId="2" xfId="0" applyFont="1" applyBorder="1" applyAlignment="1">
      <alignment horizontal="center" vertical="top" wrapText="1"/>
    </xf>
    <xf numFmtId="0" fontId="2" fillId="3" borderId="1" xfId="0" applyFont="1" applyFill="1" applyBorder="1" applyAlignment="1">
      <alignment horizontal="left" vertical="top"/>
    </xf>
    <xf numFmtId="0" fontId="2" fillId="3" borderId="1" xfId="0" applyFont="1" applyFill="1" applyBorder="1">
      <alignment vertical="center"/>
    </xf>
    <xf numFmtId="0" fontId="1" fillId="2" borderId="0" xfId="0" applyFont="1" applyFill="1" applyAlignment="1">
      <alignment horizontal="center" vertical="top"/>
    </xf>
    <xf numFmtId="0" fontId="1" fillId="2" borderId="0" xfId="0" applyFont="1" applyFill="1" applyAlignment="1">
      <alignment horizontal="left" vertical="top" wrapText="1"/>
    </xf>
    <xf numFmtId="0" fontId="9" fillId="0" borderId="0" xfId="0" applyFont="1">
      <alignment vertical="center"/>
    </xf>
    <xf numFmtId="0" fontId="9" fillId="0" borderId="2" xfId="0" applyFont="1" applyBorder="1" applyAlignment="1">
      <alignment horizontal="left" vertical="top"/>
    </xf>
    <xf numFmtId="0" fontId="9" fillId="0" borderId="2" xfId="0" applyFont="1" applyBorder="1" applyAlignment="1">
      <alignment vertical="top"/>
    </xf>
    <xf numFmtId="0" fontId="9" fillId="5" borderId="2" xfId="0" applyFont="1" applyFill="1" applyBorder="1" applyAlignment="1">
      <alignment horizontal="left" vertical="top"/>
    </xf>
    <xf numFmtId="0" fontId="10" fillId="0" borderId="2" xfId="0" applyFont="1" applyBorder="1" applyAlignment="1">
      <alignment vertical="top"/>
    </xf>
    <xf numFmtId="0" fontId="9" fillId="4" borderId="2" xfId="0" applyFont="1" applyFill="1" applyBorder="1" applyAlignment="1">
      <alignment horizontal="left" vertical="top"/>
    </xf>
    <xf numFmtId="0" fontId="9" fillId="0" borderId="2" xfId="0" applyFont="1" applyBorder="1" applyAlignment="1">
      <alignment vertical="top" wrapText="1"/>
    </xf>
    <xf numFmtId="0" fontId="9" fillId="7" borderId="2" xfId="0" applyFont="1" applyFill="1" applyBorder="1" applyAlignment="1">
      <alignment vertical="top"/>
    </xf>
    <xf numFmtId="0" fontId="9" fillId="5" borderId="2" xfId="0" applyFont="1" applyFill="1" applyBorder="1" applyAlignment="1">
      <alignment horizontal="center" vertical="top"/>
    </xf>
    <xf numFmtId="0" fontId="9" fillId="0" borderId="2" xfId="0" applyFont="1" applyBorder="1" applyAlignment="1">
      <alignment horizontal="left" vertical="top" wrapText="1"/>
    </xf>
    <xf numFmtId="0" fontId="9" fillId="0" borderId="4" xfId="0" applyFont="1" applyBorder="1" applyAlignment="1">
      <alignment vertical="top"/>
    </xf>
    <xf numFmtId="0" fontId="9" fillId="5" borderId="4" xfId="0" applyFont="1" applyFill="1" applyBorder="1" applyAlignment="1">
      <alignment horizontal="center" vertical="top"/>
    </xf>
    <xf numFmtId="0" fontId="9" fillId="0" borderId="4" xfId="0" applyFont="1" applyBorder="1" applyAlignment="1">
      <alignment horizontal="left" vertical="top"/>
    </xf>
    <xf numFmtId="0" fontId="13" fillId="5" borderId="2" xfId="0" applyFont="1" applyFill="1" applyBorder="1" applyAlignment="1">
      <alignment horizontal="center" vertical="center" wrapText="1"/>
    </xf>
    <xf numFmtId="0" fontId="12" fillId="5" borderId="2" xfId="0" applyFont="1" applyFill="1" applyBorder="1" applyAlignment="1">
      <alignment vertical="center" wrapText="1"/>
    </xf>
    <xf numFmtId="0" fontId="12" fillId="5" borderId="2" xfId="0" applyFont="1" applyFill="1" applyBorder="1" applyAlignment="1">
      <alignment horizontal="center" vertical="center" wrapText="1"/>
    </xf>
    <xf numFmtId="0" fontId="13" fillId="5" borderId="2" xfId="0" applyFont="1" applyFill="1" applyBorder="1" applyAlignment="1">
      <alignment vertical="center" wrapText="1"/>
    </xf>
    <xf numFmtId="0" fontId="9" fillId="0" borderId="3" xfId="0" applyFont="1" applyBorder="1" applyAlignment="1">
      <alignment vertical="top"/>
    </xf>
    <xf numFmtId="0" fontId="11" fillId="0" borderId="2" xfId="0" applyFont="1" applyBorder="1" applyAlignment="1">
      <alignment vertical="center" wrapText="1"/>
    </xf>
    <xf numFmtId="0" fontId="9" fillId="0" borderId="2" xfId="0" applyFont="1" applyBorder="1" applyAlignment="1">
      <alignment vertical="center" wrapText="1"/>
    </xf>
    <xf numFmtId="0" fontId="13" fillId="5" borderId="2" xfId="0" applyFont="1" applyFill="1" applyBorder="1">
      <alignment vertical="center"/>
    </xf>
    <xf numFmtId="0" fontId="13" fillId="5" borderId="2" xfId="0" applyFont="1" applyFill="1" applyBorder="1" applyAlignment="1">
      <alignment horizontal="center" vertical="center"/>
    </xf>
    <xf numFmtId="0" fontId="9" fillId="0" borderId="2" xfId="0" applyFont="1" applyBorder="1">
      <alignment vertical="center"/>
    </xf>
    <xf numFmtId="0" fontId="11" fillId="0" borderId="0" xfId="0" applyFont="1">
      <alignment vertical="center"/>
    </xf>
    <xf numFmtId="0" fontId="9" fillId="0" borderId="0" xfId="0" applyFont="1" applyAlignment="1">
      <alignment vertical="center" wrapText="1"/>
    </xf>
    <xf numFmtId="0" fontId="12" fillId="5" borderId="2" xfId="0" applyFont="1" applyFill="1" applyBorder="1">
      <alignment vertical="center"/>
    </xf>
    <xf numFmtId="0" fontId="12" fillId="5" borderId="2" xfId="0" applyFont="1" applyFill="1" applyBorder="1" applyAlignment="1">
      <alignment horizontal="center" vertical="center"/>
    </xf>
    <xf numFmtId="0" fontId="11" fillId="0" borderId="0" xfId="0" applyFont="1" applyAlignment="1">
      <alignment vertical="center" wrapText="1"/>
    </xf>
    <xf numFmtId="0" fontId="9" fillId="0" borderId="2" xfId="0" applyFont="1" applyBorder="1" applyAlignment="1">
      <alignment horizontal="center" vertical="top"/>
    </xf>
    <xf numFmtId="49" fontId="2" fillId="3" borderId="0" xfId="0" applyNumberFormat="1" applyFont="1" applyFill="1" applyAlignment="1">
      <alignment vertical="top"/>
    </xf>
    <xf numFmtId="49" fontId="0" fillId="0" borderId="0" xfId="0" applyNumberFormat="1">
      <alignment vertical="center"/>
    </xf>
    <xf numFmtId="164" fontId="15" fillId="0" borderId="2" xfId="0" applyNumberFormat="1" applyFont="1" applyBorder="1" applyAlignment="1">
      <alignment horizontal="left" vertical="top"/>
    </xf>
    <xf numFmtId="49" fontId="5" fillId="0" borderId="2" xfId="0" applyNumberFormat="1" applyFont="1" applyBorder="1" applyAlignment="1">
      <alignment horizontal="left" vertical="top"/>
    </xf>
    <xf numFmtId="49" fontId="5" fillId="4" borderId="2" xfId="0" applyNumberFormat="1" applyFont="1" applyFill="1" applyBorder="1" applyAlignment="1">
      <alignment horizontal="left" vertical="top"/>
    </xf>
    <xf numFmtId="49" fontId="5" fillId="6" borderId="2" xfId="0" applyNumberFormat="1" applyFont="1" applyFill="1" applyBorder="1" applyAlignment="1">
      <alignment horizontal="left" vertical="top"/>
    </xf>
    <xf numFmtId="49" fontId="5" fillId="0" borderId="4" xfId="0" applyNumberFormat="1" applyFont="1" applyBorder="1" applyAlignment="1">
      <alignment horizontal="left" vertical="top"/>
    </xf>
    <xf numFmtId="49" fontId="5" fillId="0" borderId="2" xfId="0" applyNumberFormat="1" applyFont="1" applyBorder="1" applyAlignment="1">
      <alignment vertical="top"/>
    </xf>
    <xf numFmtId="49" fontId="5" fillId="4" borderId="2" xfId="0" applyNumberFormat="1" applyFont="1" applyFill="1" applyBorder="1" applyAlignment="1">
      <alignment vertical="top"/>
    </xf>
    <xf numFmtId="0" fontId="5" fillId="0" borderId="0" xfId="0" applyFont="1">
      <alignment vertical="center"/>
    </xf>
    <xf numFmtId="0" fontId="15" fillId="2" borderId="0" xfId="0" applyFont="1" applyFill="1" applyAlignment="1">
      <alignment vertical="top"/>
    </xf>
    <xf numFmtId="0" fontId="15" fillId="0" borderId="2" xfId="0" applyFont="1" applyBorder="1" applyAlignment="1">
      <alignment vertical="top"/>
    </xf>
    <xf numFmtId="0" fontId="15" fillId="0" borderId="4" xfId="0" applyFont="1" applyBorder="1" applyAlignment="1">
      <alignment vertical="top"/>
    </xf>
    <xf numFmtId="0" fontId="16" fillId="0" borderId="0" xfId="0" applyFont="1">
      <alignment vertical="center"/>
    </xf>
    <xf numFmtId="0" fontId="17" fillId="8" borderId="2" xfId="0" applyFont="1" applyFill="1" applyBorder="1" applyAlignment="1">
      <alignment horizontal="center" vertical="center"/>
    </xf>
    <xf numFmtId="14" fontId="17" fillId="8" borderId="2" xfId="0" applyNumberFormat="1" applyFont="1" applyFill="1" applyBorder="1" applyAlignment="1">
      <alignment horizontal="center" vertical="center"/>
    </xf>
    <xf numFmtId="14" fontId="9" fillId="0" borderId="2" xfId="0" applyNumberFormat="1" applyFont="1" applyBorder="1" applyAlignment="1">
      <alignment horizontal="left" vertical="top"/>
    </xf>
    <xf numFmtId="0" fontId="0" fillId="0" borderId="0" xfId="0" applyAlignment="1"/>
    <xf numFmtId="0" fontId="18" fillId="9" borderId="0" xfId="0" applyFont="1" applyFill="1" applyAlignment="1">
      <alignment vertical="center" wrapText="1"/>
    </xf>
    <xf numFmtId="0" fontId="0" fillId="10" borderId="0" xfId="0" applyFill="1" applyAlignment="1">
      <alignment vertical="center" wrapText="1"/>
    </xf>
    <xf numFmtId="0" fontId="14" fillId="5" borderId="2" xfId="0" applyFont="1" applyFill="1" applyBorder="1" applyAlignment="1">
      <alignment vertical="center" wrapText="1"/>
    </xf>
    <xf numFmtId="0" fontId="3" fillId="5" borderId="4" xfId="0" applyFont="1" applyFill="1" applyBorder="1" applyAlignment="1">
      <alignment horizontal="left" vertical="top" wrapText="1"/>
    </xf>
    <xf numFmtId="0" fontId="3" fillId="5" borderId="0" xfId="0" applyFont="1" applyFill="1" applyAlignment="1">
      <alignment horizontal="left" vertical="top" wrapText="1"/>
    </xf>
    <xf numFmtId="0" fontId="3" fillId="5" borderId="0" xfId="0" applyFont="1" applyFill="1" applyAlignment="1">
      <alignment vertical="top"/>
    </xf>
    <xf numFmtId="0" fontId="3" fillId="5" borderId="0" xfId="0" applyFont="1" applyFill="1" applyAlignment="1">
      <alignment vertical="top" wrapText="1"/>
    </xf>
    <xf numFmtId="0" fontId="3" fillId="5" borderId="4" xfId="0" applyFont="1" applyFill="1" applyBorder="1" applyAlignment="1">
      <alignment vertical="top" wrapText="1"/>
    </xf>
    <xf numFmtId="0" fontId="4" fillId="5" borderId="2" xfId="0" applyFont="1" applyFill="1" applyBorder="1" applyAlignment="1">
      <alignment horizontal="center" vertical="center"/>
    </xf>
    <xf numFmtId="0" fontId="9" fillId="5" borderId="0" xfId="0" applyFont="1" applyFill="1" applyAlignment="1">
      <alignment horizontal="center" vertical="top"/>
    </xf>
    <xf numFmtId="0" fontId="9" fillId="5" borderId="2"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0" borderId="0" xfId="0" applyFont="1" applyAlignment="1">
      <alignment vertical="top"/>
    </xf>
    <xf numFmtId="0" fontId="3" fillId="0" borderId="0" xfId="0" applyFont="1" applyAlignment="1">
      <alignment vertical="top" wrapText="1"/>
    </xf>
    <xf numFmtId="0" fontId="3" fillId="0" borderId="0" xfId="0" applyFont="1" applyAlignment="1">
      <alignment horizontal="left" vertical="top"/>
    </xf>
    <xf numFmtId="0" fontId="9" fillId="0" borderId="0" xfId="0" applyFont="1" applyAlignment="1">
      <alignment horizontal="left" vertical="top"/>
    </xf>
    <xf numFmtId="0" fontId="9" fillId="0" borderId="3" xfId="0" applyFont="1" applyBorder="1" applyAlignment="1">
      <alignment horizontal="left" vertical="top"/>
    </xf>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3" fillId="0" borderId="0" xfId="0" applyFont="1" applyAlignment="1">
      <alignment vertical="top"/>
    </xf>
    <xf numFmtId="0" fontId="3" fillId="5" borderId="3" xfId="0" applyFont="1" applyFill="1" applyBorder="1" applyAlignment="1">
      <alignment vertical="top" wrapText="1"/>
    </xf>
    <xf numFmtId="0" fontId="4" fillId="0" borderId="3" xfId="0" applyFont="1" applyBorder="1" applyAlignment="1">
      <alignment horizontal="left" vertical="top"/>
    </xf>
    <xf numFmtId="0" fontId="4" fillId="5" borderId="0" xfId="0" applyFont="1" applyFill="1" applyAlignment="1">
      <alignment horizontal="left" vertical="top"/>
    </xf>
    <xf numFmtId="0" fontId="11" fillId="0" borderId="2" xfId="0" applyFont="1" applyBorder="1">
      <alignment vertical="center"/>
    </xf>
    <xf numFmtId="0" fontId="11" fillId="0" borderId="2" xfId="0" applyFont="1" applyBorder="1" applyAlignment="1">
      <alignment vertical="top" wrapText="1"/>
    </xf>
    <xf numFmtId="0" fontId="9" fillId="0" borderId="0" xfId="0" applyFont="1" applyAlignment="1">
      <alignment vertical="top" wrapText="1"/>
    </xf>
    <xf numFmtId="0" fontId="3" fillId="0" borderId="0" xfId="0" applyFont="1" applyAlignment="1">
      <alignment horizontal="left" vertical="top" wrapText="1"/>
    </xf>
    <xf numFmtId="0" fontId="9" fillId="4" borderId="0" xfId="0" applyFont="1" applyFill="1">
      <alignment vertical="center"/>
    </xf>
    <xf numFmtId="0" fontId="1" fillId="3" borderId="1" xfId="0" applyFont="1" applyFill="1" applyBorder="1" applyAlignment="1">
      <alignment horizontal="center" vertical="top"/>
    </xf>
    <xf numFmtId="0" fontId="9" fillId="0" borderId="0" xfId="0" applyFont="1" applyAlignment="1">
      <alignment horizontal="center" vertical="center"/>
    </xf>
    <xf numFmtId="0" fontId="0" fillId="0" borderId="0" xfId="0" pivotButton="1">
      <alignment vertical="center"/>
    </xf>
    <xf numFmtId="0" fontId="20" fillId="11" borderId="5" xfId="0" applyFont="1" applyFill="1" applyBorder="1">
      <alignment vertical="center"/>
    </xf>
    <xf numFmtId="0" fontId="21" fillId="0" borderId="0" xfId="0" applyFont="1">
      <alignment vertical="center"/>
    </xf>
    <xf numFmtId="0" fontId="21" fillId="4" borderId="0" xfId="0" applyFont="1" applyFill="1">
      <alignment vertical="center"/>
    </xf>
    <xf numFmtId="0" fontId="0" fillId="12" borderId="0" xfId="0" applyFill="1">
      <alignment vertical="center"/>
    </xf>
    <xf numFmtId="0" fontId="3" fillId="0" borderId="3" xfId="0" applyFont="1" applyBorder="1" applyAlignment="1">
      <alignment vertical="top"/>
    </xf>
    <xf numFmtId="0" fontId="22" fillId="4" borderId="2" xfId="0" applyFont="1" applyFill="1" applyBorder="1" applyAlignment="1">
      <alignment horizontal="left" vertical="top"/>
    </xf>
    <xf numFmtId="0" fontId="22" fillId="0" borderId="2" xfId="0" applyFont="1" applyBorder="1" applyAlignment="1">
      <alignment horizontal="left" vertical="top"/>
    </xf>
    <xf numFmtId="14" fontId="22" fillId="0" borderId="2" xfId="0" applyNumberFormat="1" applyFont="1" applyBorder="1" applyAlignment="1">
      <alignment horizontal="left" vertical="top"/>
    </xf>
    <xf numFmtId="0" fontId="22" fillId="0" borderId="2" xfId="0" applyFont="1" applyBorder="1" applyAlignment="1">
      <alignment vertical="top"/>
    </xf>
    <xf numFmtId="0" fontId="22" fillId="5" borderId="2" xfId="0" applyFont="1" applyFill="1" applyBorder="1" applyAlignment="1">
      <alignment horizontal="center" vertical="top"/>
    </xf>
    <xf numFmtId="0" fontId="0" fillId="13" borderId="0" xfId="0" applyFill="1">
      <alignment vertical="center"/>
    </xf>
    <xf numFmtId="0" fontId="0" fillId="7" borderId="0" xfId="0" applyFill="1">
      <alignment vertical="center"/>
    </xf>
    <xf numFmtId="0" fontId="20" fillId="13" borderId="0" xfId="0" applyFont="1" applyFill="1">
      <alignment vertical="center"/>
    </xf>
    <xf numFmtId="0" fontId="20" fillId="11" borderId="0" xfId="0" applyFont="1" applyFill="1">
      <alignment vertical="center"/>
    </xf>
    <xf numFmtId="0" fontId="20" fillId="12" borderId="0" xfId="0" applyFont="1" applyFill="1">
      <alignment vertical="center"/>
    </xf>
    <xf numFmtId="0" fontId="20" fillId="14" borderId="0" xfId="0" applyFont="1" applyFill="1">
      <alignment vertical="center"/>
    </xf>
    <xf numFmtId="165" fontId="0" fillId="13" borderId="0" xfId="1" applyNumberFormat="1" applyFont="1" applyFill="1" applyAlignment="1">
      <alignment vertical="center"/>
    </xf>
    <xf numFmtId="165" fontId="0" fillId="12" borderId="0" xfId="1" applyNumberFormat="1" applyFont="1" applyFill="1" applyAlignment="1">
      <alignment vertical="center"/>
    </xf>
    <xf numFmtId="0" fontId="20" fillId="7" borderId="0" xfId="0" applyFont="1" applyFill="1">
      <alignment vertical="center"/>
    </xf>
    <xf numFmtId="0" fontId="20" fillId="0" borderId="0" xfId="0" applyFont="1">
      <alignment vertical="center"/>
    </xf>
    <xf numFmtId="0" fontId="20" fillId="15" borderId="0" xfId="0" applyFont="1" applyFill="1">
      <alignment vertical="center"/>
    </xf>
    <xf numFmtId="0" fontId="0" fillId="15" borderId="0" xfId="0" applyFill="1">
      <alignment vertical="center"/>
    </xf>
    <xf numFmtId="0" fontId="0" fillId="15" borderId="0" xfId="0" applyFill="1" applyAlignment="1"/>
    <xf numFmtId="0" fontId="0" fillId="16" borderId="0" xfId="0" applyFill="1" applyAlignment="1"/>
    <xf numFmtId="0" fontId="0" fillId="16" borderId="0" xfId="0" applyFill="1">
      <alignment vertical="center"/>
    </xf>
    <xf numFmtId="0" fontId="0" fillId="4" borderId="0" xfId="0" applyFill="1">
      <alignment vertical="center"/>
    </xf>
    <xf numFmtId="0" fontId="20" fillId="4" borderId="0" xfId="0" applyFont="1" applyFill="1">
      <alignment vertical="center"/>
    </xf>
    <xf numFmtId="0" fontId="23" fillId="4" borderId="0" xfId="0" applyFont="1" applyFill="1">
      <alignment vertical="center"/>
    </xf>
    <xf numFmtId="0" fontId="0" fillId="4" borderId="0" xfId="0" applyFill="1" applyAlignment="1"/>
    <xf numFmtId="0" fontId="20" fillId="17" borderId="0" xfId="0" applyFont="1" applyFill="1">
      <alignment vertical="center"/>
    </xf>
    <xf numFmtId="0" fontId="0" fillId="17" borderId="0" xfId="0" applyFill="1">
      <alignment vertical="center"/>
    </xf>
    <xf numFmtId="0" fontId="0" fillId="17" borderId="0" xfId="0" applyFill="1" applyAlignment="1"/>
    <xf numFmtId="0" fontId="0" fillId="8" borderId="0" xfId="0" applyFill="1" applyAlignment="1"/>
    <xf numFmtId="0" fontId="20" fillId="8" borderId="0" xfId="0" applyFont="1" applyFill="1">
      <alignment vertical="center"/>
    </xf>
    <xf numFmtId="0" fontId="0" fillId="8" borderId="0" xfId="0" applyFill="1">
      <alignment vertical="center"/>
    </xf>
    <xf numFmtId="0" fontId="0" fillId="8" borderId="0" xfId="0" applyFill="1" applyAlignment="1">
      <alignment vertical="center" wrapText="1"/>
    </xf>
    <xf numFmtId="0" fontId="0" fillId="18" borderId="0" xfId="0" applyFill="1" applyAlignment="1">
      <alignment vertical="center" wrapText="1"/>
    </xf>
    <xf numFmtId="0" fontId="0" fillId="18" borderId="0" xfId="0" applyFill="1">
      <alignment vertical="center"/>
    </xf>
    <xf numFmtId="0" fontId="0" fillId="18" borderId="0" xfId="0" applyFill="1" applyAlignment="1"/>
    <xf numFmtId="0" fontId="0" fillId="17" borderId="0" xfId="0" applyFill="1" applyAlignment="1">
      <alignment vertical="center" wrapText="1"/>
    </xf>
    <xf numFmtId="165" fontId="0" fillId="15" borderId="0" xfId="0" applyNumberFormat="1" applyFill="1">
      <alignment vertical="center"/>
    </xf>
    <xf numFmtId="165" fontId="0" fillId="0" borderId="0" xfId="0" applyNumberFormat="1" applyFill="1">
      <alignment vertical="center"/>
    </xf>
    <xf numFmtId="165" fontId="0" fillId="13" borderId="0" xfId="0" applyNumberFormat="1" applyFill="1">
      <alignment vertical="center"/>
    </xf>
    <xf numFmtId="0" fontId="20" fillId="19" borderId="0" xfId="0" applyFont="1" applyFill="1">
      <alignment vertical="center"/>
    </xf>
    <xf numFmtId="0" fontId="0" fillId="19" borderId="0" xfId="0" applyFill="1">
      <alignment vertical="center"/>
    </xf>
    <xf numFmtId="165" fontId="0" fillId="19" borderId="0" xfId="0" applyNumberFormat="1" applyFill="1">
      <alignment vertical="center"/>
    </xf>
    <xf numFmtId="0" fontId="0" fillId="19" borderId="0" xfId="0" applyFill="1" applyAlignment="1"/>
    <xf numFmtId="0" fontId="0" fillId="13" borderId="0" xfId="0" applyFill="1" applyAlignment="1"/>
    <xf numFmtId="0" fontId="0" fillId="20" borderId="0" xfId="0" applyFill="1">
      <alignment vertical="center"/>
    </xf>
    <xf numFmtId="165" fontId="0" fillId="7" borderId="0" xfId="0" applyNumberFormat="1" applyFill="1">
      <alignment vertical="center"/>
    </xf>
    <xf numFmtId="0" fontId="0" fillId="7" borderId="0" xfId="0" applyFill="1" applyAlignment="1"/>
    <xf numFmtId="165" fontId="0" fillId="17" borderId="0" xfId="0" applyNumberFormat="1" applyFill="1">
      <alignment vertical="center"/>
    </xf>
    <xf numFmtId="0" fontId="20" fillId="21" borderId="0" xfId="0" applyFont="1" applyFill="1">
      <alignment vertical="center"/>
    </xf>
    <xf numFmtId="0" fontId="0" fillId="21" borderId="0" xfId="0" applyFill="1">
      <alignment vertical="center"/>
    </xf>
    <xf numFmtId="165" fontId="0" fillId="21" borderId="0" xfId="0" applyNumberFormat="1" applyFill="1">
      <alignment vertical="center"/>
    </xf>
    <xf numFmtId="0" fontId="0" fillId="21" borderId="0" xfId="0" applyFill="1" applyAlignment="1"/>
  </cellXfs>
  <cellStyles count="2">
    <cellStyle name="Comma" xfId="1" builtinId="3"/>
    <cellStyle name="Normal" xfId="0" builtinId="0"/>
  </cellStyles>
  <dxfs count="2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patternType="solid">
          <bgColor rgb="FFFFFF00"/>
        </patternFill>
      </fill>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b val="0"/>
        <i val="0"/>
        <strike val="0"/>
        <condense val="0"/>
        <extend val="0"/>
        <outline val="0"/>
        <shadow val="0"/>
        <u val="none"/>
        <vertAlign val="baseline"/>
        <sz val="12"/>
        <color theme="1"/>
        <name val="Aptos Narrow"/>
        <family val="2"/>
        <charset val="134"/>
        <scheme val="minor"/>
      </font>
      <fill>
        <patternFill patternType="none">
          <fgColor indexed="64"/>
          <bgColor indexed="65"/>
        </patternFill>
      </fill>
    </dxf>
    <dxf>
      <fill>
        <patternFill patternType="solid">
          <bgColor rgb="FFFFFF00"/>
        </patternFill>
      </fill>
    </dxf>
    <dxf>
      <font>
        <color rgb="FFFF0000"/>
      </font>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_(* #,##0_);_(* \(#,##0\);_(* &quot;-&quot;??_);_(@_)"/>
    </dxf>
    <dxf>
      <font>
        <color rgb="FFFF0000"/>
      </font>
    </dxf>
    <dxf>
      <fill>
        <patternFill patternType="solid">
          <bgColor rgb="FFFFFF00"/>
        </patternFill>
      </fill>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font>
        <color rgb="FFFF0000"/>
      </font>
    </dxf>
    <dxf>
      <font>
        <color rgb="FFFF0000"/>
      </font>
    </dxf>
    <dxf>
      <font>
        <color rgb="FFFF0000"/>
      </font>
    </dxf>
    <dxf>
      <font>
        <b val="0"/>
        <i val="0"/>
        <strike val="0"/>
        <condense val="0"/>
        <extend val="0"/>
        <outline val="0"/>
        <shadow val="0"/>
        <u val="none"/>
        <vertAlign val="baseline"/>
        <sz val="12"/>
        <color theme="1"/>
        <name val="Aptos Narrow"/>
        <family val="2"/>
        <charset val="134"/>
        <scheme val="minor"/>
      </font>
      <fill>
        <patternFill patternType="none">
          <fgColor indexed="64"/>
          <bgColor indexed="65"/>
        </patternFill>
      </fill>
    </dxf>
    <dxf>
      <fill>
        <patternFill patternType="solid">
          <bgColor rgb="FFFFFF00"/>
        </patternFill>
      </fill>
    </dxf>
    <dxf>
      <font>
        <color rgb="FFFF0000"/>
      </font>
    </dxf>
    <dxf>
      <fill>
        <patternFill patternType="solid">
          <bgColor theme="9" tint="0.79998168889431442"/>
        </patternFill>
      </fill>
    </dxf>
    <dxf>
      <fill>
        <patternFill patternType="solid">
          <bgColor theme="9"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_(* #,##0_);_(* \(#,##0\);_(* &quot;-&quot;??_);_(@_)"/>
    </dxf>
    <dxf>
      <numFmt numFmtId="165" formatCode="_(* #,##0_);_(* \(#,##0\);_(* &quot;-&quot;??_);_(@_)"/>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9" tint="0.79998168889431442"/>
        </patternFill>
      </fill>
    </dxf>
    <dxf>
      <fill>
        <patternFill patternType="solid">
          <bgColor theme="9" tint="0.79998168889431442"/>
        </patternFill>
      </fill>
    </dxf>
    <dxf>
      <font>
        <color rgb="FFFF0000"/>
      </font>
    </dxf>
    <dxf>
      <fill>
        <patternFill patternType="solid">
          <bgColor rgb="FFFFFF00"/>
        </patternFill>
      </fill>
    </dxf>
    <dxf>
      <font>
        <b val="0"/>
        <i val="0"/>
        <strike val="0"/>
        <condense val="0"/>
        <extend val="0"/>
        <outline val="0"/>
        <shadow val="0"/>
        <u val="none"/>
        <vertAlign val="baseline"/>
        <sz val="12"/>
        <color theme="1"/>
        <name val="Aptos Narrow"/>
        <family val="2"/>
        <charset val="134"/>
        <scheme val="minor"/>
      </font>
      <fill>
        <patternFill patternType="none">
          <fgColor indexed="64"/>
          <bgColor indexed="65"/>
        </patternFill>
      </fill>
    </dxf>
    <dxf>
      <font>
        <color rgb="FFFF0000"/>
      </font>
    </dxf>
    <dxf>
      <font>
        <color rgb="FFFF0000"/>
      </font>
    </dxf>
    <dxf>
      <font>
        <color rgb="FFFF0000"/>
      </font>
    </dxf>
    <dxf>
      <fill>
        <patternFill patternType="solid">
          <bgColor rgb="FFFFFF00"/>
        </patternFill>
      </fill>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4.emf"/><Relationship Id="rId18" Type="http://schemas.openxmlformats.org/officeDocument/2006/relationships/image" Target="../media/image19.emf"/><Relationship Id="rId26" Type="http://schemas.openxmlformats.org/officeDocument/2006/relationships/image" Target="../media/image27.emf"/><Relationship Id="rId3" Type="http://schemas.openxmlformats.org/officeDocument/2006/relationships/image" Target="../media/image4.emf"/><Relationship Id="rId21" Type="http://schemas.openxmlformats.org/officeDocument/2006/relationships/image" Target="../media/image22.emf"/><Relationship Id="rId7" Type="http://schemas.openxmlformats.org/officeDocument/2006/relationships/image" Target="../media/image8.emf"/><Relationship Id="rId12" Type="http://schemas.openxmlformats.org/officeDocument/2006/relationships/image" Target="../media/image13.emf"/><Relationship Id="rId17" Type="http://schemas.openxmlformats.org/officeDocument/2006/relationships/image" Target="../media/image18.emf"/><Relationship Id="rId25" Type="http://schemas.openxmlformats.org/officeDocument/2006/relationships/image" Target="../media/image26.emf"/><Relationship Id="rId2" Type="http://schemas.openxmlformats.org/officeDocument/2006/relationships/image" Target="../media/image3.emf"/><Relationship Id="rId16" Type="http://schemas.openxmlformats.org/officeDocument/2006/relationships/image" Target="../media/image17.emf"/><Relationship Id="rId20" Type="http://schemas.openxmlformats.org/officeDocument/2006/relationships/image" Target="../media/image21.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24" Type="http://schemas.openxmlformats.org/officeDocument/2006/relationships/image" Target="../media/image25.emf"/><Relationship Id="rId5" Type="http://schemas.openxmlformats.org/officeDocument/2006/relationships/image" Target="../media/image6.emf"/><Relationship Id="rId15" Type="http://schemas.openxmlformats.org/officeDocument/2006/relationships/image" Target="../media/image16.emf"/><Relationship Id="rId23" Type="http://schemas.openxmlformats.org/officeDocument/2006/relationships/image" Target="../media/image24.emf"/><Relationship Id="rId10" Type="http://schemas.openxmlformats.org/officeDocument/2006/relationships/image" Target="../media/image11.emf"/><Relationship Id="rId19" Type="http://schemas.openxmlformats.org/officeDocument/2006/relationships/image" Target="../media/image20.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5.emf"/><Relationship Id="rId22" Type="http://schemas.openxmlformats.org/officeDocument/2006/relationships/image" Target="../media/image23.emf"/><Relationship Id="rId27" Type="http://schemas.openxmlformats.org/officeDocument/2006/relationships/image" Target="../media/image28.emf"/></Relationships>
</file>

<file path=xl/drawings/drawing1.xml><?xml version="1.0" encoding="utf-8"?>
<xdr:wsDr xmlns:xdr="http://schemas.openxmlformats.org/drawingml/2006/spreadsheetDrawing" xmlns:a="http://schemas.openxmlformats.org/drawingml/2006/main">
  <xdr:twoCellAnchor editAs="oneCell">
    <xdr:from>
      <xdr:col>10</xdr:col>
      <xdr:colOff>284157</xdr:colOff>
      <xdr:row>0</xdr:row>
      <xdr:rowOff>40457</xdr:rowOff>
    </xdr:from>
    <xdr:to>
      <xdr:col>14</xdr:col>
      <xdr:colOff>252652</xdr:colOff>
      <xdr:row>34</xdr:row>
      <xdr:rowOff>49983</xdr:rowOff>
    </xdr:to>
    <xdr:pic>
      <xdr:nvPicPr>
        <xdr:cNvPr id="2" name="Picture 1">
          <a:extLst>
            <a:ext uri="{FF2B5EF4-FFF2-40B4-BE49-F238E27FC236}">
              <a16:creationId xmlns:a16="http://schemas.microsoft.com/office/drawing/2014/main" id="{E74DF54A-411E-B552-01F5-31387D6237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06483" y="40457"/>
          <a:ext cx="2718321" cy="6204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0</xdr:colOff>
          <xdr:row>4</xdr:row>
          <xdr:rowOff>171450</xdr:rowOff>
        </xdr:from>
        <xdr:to>
          <xdr:col>13</xdr:col>
          <xdr:colOff>914400</xdr:colOff>
          <xdr:row>8</xdr:row>
          <xdr:rowOff>133350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200-00000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xdr:row>
          <xdr:rowOff>0</xdr:rowOff>
        </xdr:from>
        <xdr:to>
          <xdr:col>13</xdr:col>
          <xdr:colOff>3505200</xdr:colOff>
          <xdr:row>3</xdr:row>
          <xdr:rowOff>152400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200-000003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15</xdr:row>
          <xdr:rowOff>0</xdr:rowOff>
        </xdr:from>
        <xdr:to>
          <xdr:col>15</xdr:col>
          <xdr:colOff>228600</xdr:colOff>
          <xdr:row>19</xdr:row>
          <xdr:rowOff>47625</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200-000004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4571999</xdr:colOff>
          <xdr:row>20</xdr:row>
          <xdr:rowOff>149678</xdr:rowOff>
        </xdr:from>
        <xdr:to>
          <xdr:col>15</xdr:col>
          <xdr:colOff>160564</xdr:colOff>
          <xdr:row>25</xdr:row>
          <xdr:rowOff>20410</xdr:rowOff>
        </xdr:to>
        <xdr:sp macro="" textlink="">
          <xdr:nvSpPr>
            <xdr:cNvPr id="5125" name="Object 5" hidden="1">
              <a:extLst>
                <a:ext uri="{63B3BB69-23CF-44E3-9099-C40C66FF867C}">
                  <a14:compatExt spid="_x0000_s5125"/>
                </a:ext>
                <a:ext uri="{FF2B5EF4-FFF2-40B4-BE49-F238E27FC236}">
                  <a16:creationId xmlns:a16="http://schemas.microsoft.com/office/drawing/2014/main" id="{00000000-0008-0000-0200-000005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361950</xdr:colOff>
          <xdr:row>33</xdr:row>
          <xdr:rowOff>142875</xdr:rowOff>
        </xdr:from>
        <xdr:to>
          <xdr:col>15</xdr:col>
          <xdr:colOff>590550</xdr:colOff>
          <xdr:row>38</xdr:row>
          <xdr:rowOff>9525</xdr:rowOff>
        </xdr:to>
        <xdr:sp macro="" textlink="">
          <xdr:nvSpPr>
            <xdr:cNvPr id="5126" name="Object 6"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657225</xdr:colOff>
          <xdr:row>34</xdr:row>
          <xdr:rowOff>9525</xdr:rowOff>
        </xdr:from>
        <xdr:to>
          <xdr:col>17</xdr:col>
          <xdr:colOff>200025</xdr:colOff>
          <xdr:row>37</xdr:row>
          <xdr:rowOff>152400</xdr:rowOff>
        </xdr:to>
        <xdr:sp macro="" textlink="">
          <xdr:nvSpPr>
            <xdr:cNvPr id="5127" name="Object 7"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38</xdr:row>
          <xdr:rowOff>28575</xdr:rowOff>
        </xdr:from>
        <xdr:to>
          <xdr:col>11</xdr:col>
          <xdr:colOff>942975</xdr:colOff>
          <xdr:row>41</xdr:row>
          <xdr:rowOff>171450</xdr:rowOff>
        </xdr:to>
        <xdr:sp macro="" textlink="">
          <xdr:nvSpPr>
            <xdr:cNvPr id="5128" name="Object 8"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44</xdr:row>
          <xdr:rowOff>38100</xdr:rowOff>
        </xdr:from>
        <xdr:to>
          <xdr:col>12</xdr:col>
          <xdr:colOff>923925</xdr:colOff>
          <xdr:row>48</xdr:row>
          <xdr:rowOff>0</xdr:rowOff>
        </xdr:to>
        <xdr:sp macro="" textlink="">
          <xdr:nvSpPr>
            <xdr:cNvPr id="5129" name="Object 9"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xdr:row>
          <xdr:rowOff>0</xdr:rowOff>
        </xdr:from>
        <xdr:to>
          <xdr:col>15</xdr:col>
          <xdr:colOff>228600</xdr:colOff>
          <xdr:row>5</xdr:row>
          <xdr:rowOff>47625</xdr:rowOff>
        </xdr:to>
        <xdr:sp macro="" textlink="">
          <xdr:nvSpPr>
            <xdr:cNvPr id="5130" name="Object 10" hidden="1">
              <a:extLst>
                <a:ext uri="{63B3BB69-23CF-44E3-9099-C40C66FF867C}">
                  <a14:compatExt spid="_x0000_s5130"/>
                </a:ext>
                <a:ext uri="{FF2B5EF4-FFF2-40B4-BE49-F238E27FC236}">
                  <a16:creationId xmlns:a16="http://schemas.microsoft.com/office/drawing/2014/main" id="{00000000-0008-0000-0200-00000A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57</xdr:row>
          <xdr:rowOff>0</xdr:rowOff>
        </xdr:from>
        <xdr:to>
          <xdr:col>15</xdr:col>
          <xdr:colOff>228600</xdr:colOff>
          <xdr:row>61</xdr:row>
          <xdr:rowOff>57150</xdr:rowOff>
        </xdr:to>
        <xdr:sp macro="" textlink="">
          <xdr:nvSpPr>
            <xdr:cNvPr id="5131" name="Object 11" hidden="1">
              <a:extLst>
                <a:ext uri="{63B3BB69-23CF-44E3-9099-C40C66FF867C}">
                  <a14:compatExt spid="_x0000_s5131"/>
                </a:ext>
                <a:ext uri="{FF2B5EF4-FFF2-40B4-BE49-F238E27FC236}">
                  <a16:creationId xmlns:a16="http://schemas.microsoft.com/office/drawing/2014/main" id="{00000000-0008-0000-0200-00000B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61</xdr:row>
          <xdr:rowOff>0</xdr:rowOff>
        </xdr:from>
        <xdr:to>
          <xdr:col>13</xdr:col>
          <xdr:colOff>914400</xdr:colOff>
          <xdr:row>65</xdr:row>
          <xdr:rowOff>47625</xdr:rowOff>
        </xdr:to>
        <xdr:sp macro="" textlink="">
          <xdr:nvSpPr>
            <xdr:cNvPr id="5132" name="Object 12"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1228725</xdr:colOff>
          <xdr:row>29</xdr:row>
          <xdr:rowOff>28575</xdr:rowOff>
        </xdr:from>
        <xdr:to>
          <xdr:col>12</xdr:col>
          <xdr:colOff>876300</xdr:colOff>
          <xdr:row>32</xdr:row>
          <xdr:rowOff>171450</xdr:rowOff>
        </xdr:to>
        <xdr:sp macro="" textlink="">
          <xdr:nvSpPr>
            <xdr:cNvPr id="5133" name="Object 13" hidden="1">
              <a:extLst>
                <a:ext uri="{63B3BB69-23CF-44E3-9099-C40C66FF867C}">
                  <a14:compatExt spid="_x0000_s5133"/>
                </a:ext>
                <a:ext uri="{FF2B5EF4-FFF2-40B4-BE49-F238E27FC236}">
                  <a16:creationId xmlns:a16="http://schemas.microsoft.com/office/drawing/2014/main" id="{00000000-0008-0000-0200-00000D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1533525</xdr:colOff>
          <xdr:row>34</xdr:row>
          <xdr:rowOff>38100</xdr:rowOff>
        </xdr:from>
        <xdr:to>
          <xdr:col>13</xdr:col>
          <xdr:colOff>857250</xdr:colOff>
          <xdr:row>38</xdr:row>
          <xdr:rowOff>0</xdr:rowOff>
        </xdr:to>
        <xdr:sp macro="" textlink="">
          <xdr:nvSpPr>
            <xdr:cNvPr id="5134" name="Object 14" hidden="1">
              <a:extLst>
                <a:ext uri="{63B3BB69-23CF-44E3-9099-C40C66FF867C}">
                  <a14:compatExt spid="_x0000_s5134"/>
                </a:ext>
                <a:ext uri="{FF2B5EF4-FFF2-40B4-BE49-F238E27FC236}">
                  <a16:creationId xmlns:a16="http://schemas.microsoft.com/office/drawing/2014/main" id="{00000000-0008-0000-0200-00000E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61</xdr:row>
          <xdr:rowOff>0</xdr:rowOff>
        </xdr:from>
        <xdr:to>
          <xdr:col>11</xdr:col>
          <xdr:colOff>809625</xdr:colOff>
          <xdr:row>64</xdr:row>
          <xdr:rowOff>142875</xdr:rowOff>
        </xdr:to>
        <xdr:sp macro="" textlink="">
          <xdr:nvSpPr>
            <xdr:cNvPr id="5135" name="Object 15" hidden="1">
              <a:extLst>
                <a:ext uri="{63B3BB69-23CF-44E3-9099-C40C66FF867C}">
                  <a14:compatExt spid="_x0000_s5135"/>
                </a:ext>
                <a:ext uri="{FF2B5EF4-FFF2-40B4-BE49-F238E27FC236}">
                  <a16:creationId xmlns:a16="http://schemas.microsoft.com/office/drawing/2014/main" id="{00000000-0008-0000-0200-00000F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57</xdr:row>
          <xdr:rowOff>0</xdr:rowOff>
        </xdr:from>
        <xdr:to>
          <xdr:col>11</xdr:col>
          <xdr:colOff>914400</xdr:colOff>
          <xdr:row>60</xdr:row>
          <xdr:rowOff>142875</xdr:rowOff>
        </xdr:to>
        <xdr:sp macro="" textlink="">
          <xdr:nvSpPr>
            <xdr:cNvPr id="5136" name="Object 16" hidden="1">
              <a:extLst>
                <a:ext uri="{63B3BB69-23CF-44E3-9099-C40C66FF867C}">
                  <a14:compatExt spid="_x0000_s5136"/>
                </a:ext>
                <a:ext uri="{FF2B5EF4-FFF2-40B4-BE49-F238E27FC236}">
                  <a16:creationId xmlns:a16="http://schemas.microsoft.com/office/drawing/2014/main" id="{00000000-0008-0000-0200-000010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66</xdr:row>
          <xdr:rowOff>0</xdr:rowOff>
        </xdr:from>
        <xdr:to>
          <xdr:col>13</xdr:col>
          <xdr:colOff>914400</xdr:colOff>
          <xdr:row>69</xdr:row>
          <xdr:rowOff>142875</xdr:rowOff>
        </xdr:to>
        <xdr:sp macro="" textlink="">
          <xdr:nvSpPr>
            <xdr:cNvPr id="5137" name="Object 17" hidden="1">
              <a:extLst>
                <a:ext uri="{63B3BB69-23CF-44E3-9099-C40C66FF867C}">
                  <a14:compatExt spid="_x0000_s5137"/>
                </a:ext>
                <a:ext uri="{FF2B5EF4-FFF2-40B4-BE49-F238E27FC236}">
                  <a16:creationId xmlns:a16="http://schemas.microsoft.com/office/drawing/2014/main" id="{00000000-0008-0000-0200-00001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72</xdr:row>
          <xdr:rowOff>0</xdr:rowOff>
        </xdr:from>
        <xdr:to>
          <xdr:col>12</xdr:col>
          <xdr:colOff>733425</xdr:colOff>
          <xdr:row>75</xdr:row>
          <xdr:rowOff>9525</xdr:rowOff>
        </xdr:to>
        <xdr:sp macro="" textlink="">
          <xdr:nvSpPr>
            <xdr:cNvPr id="5138" name="Object 18" hidden="1">
              <a:extLst>
                <a:ext uri="{63B3BB69-23CF-44E3-9099-C40C66FF867C}">
                  <a14:compatExt spid="_x0000_s5138"/>
                </a:ext>
                <a:ext uri="{FF2B5EF4-FFF2-40B4-BE49-F238E27FC236}">
                  <a16:creationId xmlns:a16="http://schemas.microsoft.com/office/drawing/2014/main" id="{00000000-0008-0000-0200-00001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xdr:colOff>
          <xdr:row>73</xdr:row>
          <xdr:rowOff>152400</xdr:rowOff>
        </xdr:from>
        <xdr:to>
          <xdr:col>13</xdr:col>
          <xdr:colOff>771525</xdr:colOff>
          <xdr:row>77</xdr:row>
          <xdr:rowOff>9525</xdr:rowOff>
        </xdr:to>
        <xdr:sp macro="" textlink="">
          <xdr:nvSpPr>
            <xdr:cNvPr id="5139" name="Object 19" hidden="1">
              <a:extLst>
                <a:ext uri="{63B3BB69-23CF-44E3-9099-C40C66FF867C}">
                  <a14:compatExt spid="_x0000_s5139"/>
                </a:ext>
                <a:ext uri="{FF2B5EF4-FFF2-40B4-BE49-F238E27FC236}">
                  <a16:creationId xmlns:a16="http://schemas.microsoft.com/office/drawing/2014/main" id="{00000000-0008-0000-0200-000013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171450</xdr:colOff>
          <xdr:row>76</xdr:row>
          <xdr:rowOff>161925</xdr:rowOff>
        </xdr:from>
        <xdr:to>
          <xdr:col>11</xdr:col>
          <xdr:colOff>723900</xdr:colOff>
          <xdr:row>79</xdr:row>
          <xdr:rowOff>42863</xdr:rowOff>
        </xdr:to>
        <xdr:sp macro="" textlink="">
          <xdr:nvSpPr>
            <xdr:cNvPr id="5140" name="Object 20" hidden="1">
              <a:extLst>
                <a:ext uri="{63B3BB69-23CF-44E3-9099-C40C66FF867C}">
                  <a14:compatExt spid="_x0000_s5140"/>
                </a:ext>
                <a:ext uri="{FF2B5EF4-FFF2-40B4-BE49-F238E27FC236}">
                  <a16:creationId xmlns:a16="http://schemas.microsoft.com/office/drawing/2014/main" id="{6D179CF5-F57D-5C06-2AB7-DD47DCC29B0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123825</xdr:colOff>
          <xdr:row>77</xdr:row>
          <xdr:rowOff>104775</xdr:rowOff>
        </xdr:from>
        <xdr:to>
          <xdr:col>12</xdr:col>
          <xdr:colOff>771525</xdr:colOff>
          <xdr:row>80</xdr:row>
          <xdr:rowOff>47625</xdr:rowOff>
        </xdr:to>
        <xdr:sp macro="" textlink="">
          <xdr:nvSpPr>
            <xdr:cNvPr id="5141" name="Object 21" hidden="1">
              <a:extLst>
                <a:ext uri="{63B3BB69-23CF-44E3-9099-C40C66FF867C}">
                  <a14:compatExt spid="_x0000_s5141"/>
                </a:ext>
                <a:ext uri="{FF2B5EF4-FFF2-40B4-BE49-F238E27FC236}">
                  <a16:creationId xmlns:a16="http://schemas.microsoft.com/office/drawing/2014/main" id="{D9B106D1-A9AC-FDEE-E9CD-18465A75296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xdr:colOff>
          <xdr:row>84</xdr:row>
          <xdr:rowOff>28575</xdr:rowOff>
        </xdr:from>
        <xdr:to>
          <xdr:col>12</xdr:col>
          <xdr:colOff>619125</xdr:colOff>
          <xdr:row>87</xdr:row>
          <xdr:rowOff>0</xdr:rowOff>
        </xdr:to>
        <xdr:sp macro="" textlink="">
          <xdr:nvSpPr>
            <xdr:cNvPr id="5142" name="Object 22" hidden="1">
              <a:extLst>
                <a:ext uri="{63B3BB69-23CF-44E3-9099-C40C66FF867C}">
                  <a14:compatExt spid="_x0000_s5142"/>
                </a:ext>
                <a:ext uri="{FF2B5EF4-FFF2-40B4-BE49-F238E27FC236}">
                  <a16:creationId xmlns:a16="http://schemas.microsoft.com/office/drawing/2014/main" id="{064CC0CE-00F6-AA48-624F-5A5522C0704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1171574</xdr:colOff>
          <xdr:row>86</xdr:row>
          <xdr:rowOff>95250</xdr:rowOff>
        </xdr:from>
        <xdr:to>
          <xdr:col>11</xdr:col>
          <xdr:colOff>561974</xdr:colOff>
          <xdr:row>89</xdr:row>
          <xdr:rowOff>16669</xdr:rowOff>
        </xdr:to>
        <xdr:sp macro="" textlink="">
          <xdr:nvSpPr>
            <xdr:cNvPr id="5143" name="Object 23" hidden="1">
              <a:extLst>
                <a:ext uri="{63B3BB69-23CF-44E3-9099-C40C66FF867C}">
                  <a14:compatExt spid="_x0000_s5143"/>
                </a:ext>
                <a:ext uri="{FF2B5EF4-FFF2-40B4-BE49-F238E27FC236}">
                  <a16:creationId xmlns:a16="http://schemas.microsoft.com/office/drawing/2014/main" id="{CEC0CE86-662F-2979-761C-A1D1EE3B342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28575</xdr:colOff>
          <xdr:row>89</xdr:row>
          <xdr:rowOff>161925</xdr:rowOff>
        </xdr:from>
        <xdr:to>
          <xdr:col>11</xdr:col>
          <xdr:colOff>942975</xdr:colOff>
          <xdr:row>93</xdr:row>
          <xdr:rowOff>123825</xdr:rowOff>
        </xdr:to>
        <xdr:sp macro="" textlink="">
          <xdr:nvSpPr>
            <xdr:cNvPr id="5144" name="Object 24" hidden="1">
              <a:extLst>
                <a:ext uri="{63B3BB69-23CF-44E3-9099-C40C66FF867C}">
                  <a14:compatExt spid="_x0000_s5144"/>
                </a:ext>
                <a:ext uri="{FF2B5EF4-FFF2-40B4-BE49-F238E27FC236}">
                  <a16:creationId xmlns:a16="http://schemas.microsoft.com/office/drawing/2014/main" id="{9BC773F4-95C1-2BD3-C1A5-01D190863BD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51707</xdr:colOff>
          <xdr:row>95</xdr:row>
          <xdr:rowOff>20410</xdr:rowOff>
        </xdr:from>
        <xdr:to>
          <xdr:col>11</xdr:col>
          <xdr:colOff>966107</xdr:colOff>
          <xdr:row>98</xdr:row>
          <xdr:rowOff>159203</xdr:rowOff>
        </xdr:to>
        <xdr:sp macro="" textlink="">
          <xdr:nvSpPr>
            <xdr:cNvPr id="5145" name="Object 25" hidden="1">
              <a:extLst>
                <a:ext uri="{63B3BB69-23CF-44E3-9099-C40C66FF867C}">
                  <a14:compatExt spid="_x0000_s5145"/>
                </a:ext>
                <a:ext uri="{FF2B5EF4-FFF2-40B4-BE49-F238E27FC236}">
                  <a16:creationId xmlns:a16="http://schemas.microsoft.com/office/drawing/2014/main" id="{65B83BD9-B884-5795-B4B2-E416DD5E40C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489857</xdr:colOff>
          <xdr:row>96</xdr:row>
          <xdr:rowOff>13607</xdr:rowOff>
        </xdr:from>
        <xdr:to>
          <xdr:col>12</xdr:col>
          <xdr:colOff>1404257</xdr:colOff>
          <xdr:row>99</xdr:row>
          <xdr:rowOff>156481</xdr:rowOff>
        </xdr:to>
        <xdr:sp macro="" textlink="">
          <xdr:nvSpPr>
            <xdr:cNvPr id="5146" name="Object 26" hidden="1">
              <a:extLst>
                <a:ext uri="{63B3BB69-23CF-44E3-9099-C40C66FF867C}">
                  <a14:compatExt spid="_x0000_s5146"/>
                </a:ext>
                <a:ext uri="{FF2B5EF4-FFF2-40B4-BE49-F238E27FC236}">
                  <a16:creationId xmlns:a16="http://schemas.microsoft.com/office/drawing/2014/main" id="{17236453-3234-B69D-4055-46D726930A8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54428</xdr:colOff>
          <xdr:row>97</xdr:row>
          <xdr:rowOff>40822</xdr:rowOff>
        </xdr:from>
        <xdr:to>
          <xdr:col>13</xdr:col>
          <xdr:colOff>968828</xdr:colOff>
          <xdr:row>101</xdr:row>
          <xdr:rowOff>6804</xdr:rowOff>
        </xdr:to>
        <xdr:sp macro="" textlink="">
          <xdr:nvSpPr>
            <xdr:cNvPr id="5147" name="Object 27" hidden="1">
              <a:extLst>
                <a:ext uri="{63B3BB69-23CF-44E3-9099-C40C66FF867C}">
                  <a14:compatExt spid="_x0000_s5147"/>
                </a:ext>
                <a:ext uri="{FF2B5EF4-FFF2-40B4-BE49-F238E27FC236}">
                  <a16:creationId xmlns:a16="http://schemas.microsoft.com/office/drawing/2014/main" id="{05B5D29D-7BC3-D900-C866-DD7EABC13E2A}"/>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1739348</xdr:colOff>
          <xdr:row>101</xdr:row>
          <xdr:rowOff>24848</xdr:rowOff>
        </xdr:from>
        <xdr:to>
          <xdr:col>13</xdr:col>
          <xdr:colOff>2653748</xdr:colOff>
          <xdr:row>104</xdr:row>
          <xdr:rowOff>167723</xdr:rowOff>
        </xdr:to>
        <xdr:sp macro="" textlink="">
          <xdr:nvSpPr>
            <xdr:cNvPr id="5148" name="Object 28" hidden="1">
              <a:extLst>
                <a:ext uri="{63B3BB69-23CF-44E3-9099-C40C66FF867C}">
                  <a14:compatExt spid="_x0000_s5148"/>
                </a:ext>
                <a:ext uri="{FF2B5EF4-FFF2-40B4-BE49-F238E27FC236}">
                  <a16:creationId xmlns:a16="http://schemas.microsoft.com/office/drawing/2014/main" id="{A4BCBD98-04FA-F1EB-61DF-7DFE41D7E5D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649130</xdr:colOff>
      <xdr:row>52</xdr:row>
      <xdr:rowOff>115629</xdr:rowOff>
    </xdr:to>
    <xdr:pic>
      <xdr:nvPicPr>
        <xdr:cNvPr id="2" name="Picture 1">
          <a:extLst>
            <a:ext uri="{FF2B5EF4-FFF2-40B4-BE49-F238E27FC236}">
              <a16:creationId xmlns:a16="http://schemas.microsoft.com/office/drawing/2014/main" id="{6229B79E-FB91-EA07-9839-1FF5B6609C33}"/>
            </a:ext>
          </a:extLst>
        </xdr:cNvPr>
        <xdr:cNvPicPr>
          <a:picLocks noChangeAspect="1"/>
        </xdr:cNvPicPr>
      </xdr:nvPicPr>
      <xdr:blipFill>
        <a:blip xmlns:r="http://schemas.openxmlformats.org/officeDocument/2006/relationships" r:embed="rId1"/>
        <a:stretch>
          <a:fillRect/>
        </a:stretch>
      </xdr:blipFill>
      <xdr:spPr>
        <a:xfrm>
          <a:off x="0" y="0"/>
          <a:ext cx="10250330" cy="952632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0133452\Downloads\ti_material_attributes_report_20260717140456.xlsx" TargetMode="External"/><Relationship Id="rId1" Type="http://schemas.openxmlformats.org/officeDocument/2006/relationships/externalLinkPath" Target="file:///C:\Users\a0133452\Downloads\ti_material_attributes_report_202607171404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s"/>
    </sheetNames>
    <sheetDataSet>
      <sheetData sheetId="0">
        <row r="1">
          <cell r="A1" t="str">
            <v>Part number</v>
          </cell>
          <cell r="B1" t="str">
            <v>Part number link</v>
          </cell>
          <cell r="C1" t="str">
            <v>Production status</v>
          </cell>
          <cell r="D1" t="str">
            <v>Product family</v>
          </cell>
          <cell r="E1" t="str">
            <v>Description</v>
          </cell>
          <cell r="F1" t="str">
            <v>Datasheet PDF</v>
          </cell>
          <cell r="G1" t="str">
            <v>Datasheet HTML</v>
          </cell>
          <cell r="H1" t="str">
            <v>ECCN</v>
          </cell>
          <cell r="I1" t="str">
            <v>HTS</v>
          </cell>
          <cell r="J1" t="str">
            <v>TI package group</v>
          </cell>
          <cell r="K1" t="str">
            <v>Package</v>
          </cell>
          <cell r="L1" t="str">
            <v>Pins</v>
          </cell>
          <cell r="M1" t="str">
            <v>Operating temperature (°C)</v>
          </cell>
          <cell r="N1" t="str">
            <v>Rating</v>
          </cell>
          <cell r="O1" t="str">
            <v>Date code eligible</v>
          </cell>
          <cell r="P1" t="str">
            <v>IC net weight (g)</v>
          </cell>
          <cell r="Q1" t="str">
            <v>Introduction date</v>
          </cell>
          <cell r="R1" t="str">
            <v>Package qty | Carrier</v>
          </cell>
          <cell r="S1" t="str">
            <v>TI.com inventory</v>
          </cell>
          <cell r="T1" t="str">
            <v>TI.com inventory link</v>
          </cell>
          <cell r="U1" t="str">
            <v>TI.com price (1ku)</v>
          </cell>
          <cell r="V1" t="str">
            <v>Box qty</v>
          </cell>
          <cell r="W1" t="str">
            <v>Customer part number</v>
          </cell>
          <cell r="X1" t="str">
            <v>Min qty</v>
          </cell>
          <cell r="Y1" t="str">
            <v>Next increment qty</v>
          </cell>
          <cell r="Z1" t="str">
            <v>Estimated lead time (weeks)</v>
          </cell>
          <cell r="AA1" t="str">
            <v>Change order window (days)</v>
          </cell>
          <cell r="AB1" t="str">
            <v>LPN (internal only)</v>
          </cell>
          <cell r="AC1" t="str">
            <v>SBE (internal only)</v>
          </cell>
          <cell r="AD1" t="str">
            <v>SBE_1 (internal only)</v>
          </cell>
          <cell r="AE1" t="str">
            <v>SBE_2 (internal only)</v>
          </cell>
        </row>
        <row r="2">
          <cell r="A2" t="str">
            <v>INA226AIDGSR</v>
          </cell>
          <cell r="B2"/>
          <cell r="C2" t="str">
            <v>ACTIVE</v>
          </cell>
          <cell r="D2" t="str">
            <v>DIGITAL POWER MONITORS</v>
          </cell>
          <cell r="E2" t="str">
            <v>36V, 16-bit, ultra-precise i2c output current/voltage/power monitor w/alert</v>
          </cell>
          <cell r="F2"/>
          <cell r="G2"/>
          <cell r="H2" t="str">
            <v>EAR99</v>
          </cell>
          <cell r="I2">
            <v>8542390090</v>
          </cell>
          <cell r="J2" t="str">
            <v>VSSOP</v>
          </cell>
          <cell r="K2" t="str">
            <v>DGS</v>
          </cell>
          <cell r="L2">
            <v>10</v>
          </cell>
          <cell r="M2" t="str">
            <v>-40 to 125</v>
          </cell>
          <cell r="N2" t="str">
            <v>Catalog</v>
          </cell>
          <cell r="O2" t="str">
            <v>N</v>
          </cell>
          <cell r="P2">
            <v>1.7000000000000001E-2</v>
          </cell>
          <cell r="Q2">
            <v>2011</v>
          </cell>
          <cell r="R2" t="str">
            <v>2500 | LARGE T&amp;R</v>
          </cell>
          <cell r="S2">
            <v>9135</v>
          </cell>
          <cell r="T2"/>
          <cell r="U2" t="str">
            <v>$0.978</v>
          </cell>
          <cell r="V2">
            <v>2500</v>
          </cell>
          <cell r="W2"/>
          <cell r="X2">
            <v>2500</v>
          </cell>
          <cell r="Y2">
            <v>2500</v>
          </cell>
          <cell r="Z2">
            <v>16</v>
          </cell>
          <cell r="AA2">
            <v>28</v>
          </cell>
          <cell r="AB2" t="str">
            <v>INA226AIDGSR</v>
          </cell>
          <cell r="AC2" t="str">
            <v>ASC</v>
          </cell>
          <cell r="AD2" t="str">
            <v>SENSING</v>
          </cell>
          <cell r="AE2" t="str">
            <v>SENSING-CS</v>
          </cell>
        </row>
        <row r="3">
          <cell r="A3" t="str">
            <v>TRSF3232EIPWR</v>
          </cell>
          <cell r="B3"/>
          <cell r="C3" t="str">
            <v>ACTIVE</v>
          </cell>
          <cell r="D3" t="str">
            <v>RS-232 TRANSCEIVERS</v>
          </cell>
          <cell r="E3" t="str">
            <v>3- to 5.5-V dual channel 1Mbps RS-232 line driver/receiver with +/-15-kV IEC-ESD protection</v>
          </cell>
          <cell r="F3"/>
          <cell r="G3"/>
          <cell r="H3" t="str">
            <v>EAR99</v>
          </cell>
          <cell r="I3">
            <v>8542390090</v>
          </cell>
          <cell r="J3" t="str">
            <v>TSSOP</v>
          </cell>
          <cell r="K3" t="str">
            <v>PW</v>
          </cell>
          <cell r="L3">
            <v>16</v>
          </cell>
          <cell r="M3" t="str">
            <v>-40 to 85</v>
          </cell>
          <cell r="N3" t="str">
            <v>Catalog</v>
          </cell>
          <cell r="O3" t="str">
            <v>N</v>
          </cell>
          <cell r="P3">
            <v>6.9000000000000006E-2</v>
          </cell>
          <cell r="Q3">
            <v>2005</v>
          </cell>
          <cell r="R3" t="str">
            <v>2000 | LARGE T&amp;R</v>
          </cell>
          <cell r="S3">
            <v>110</v>
          </cell>
          <cell r="T3"/>
          <cell r="U3" t="str">
            <v>$0.904</v>
          </cell>
          <cell r="V3">
            <v>2000</v>
          </cell>
          <cell r="W3"/>
          <cell r="X3">
            <v>2000</v>
          </cell>
          <cell r="Y3">
            <v>2000</v>
          </cell>
          <cell r="Z3">
            <v>16</v>
          </cell>
          <cell r="AA3">
            <v>28</v>
          </cell>
          <cell r="AB3" t="str">
            <v>TRSF3232EIPWR</v>
          </cell>
          <cell r="AC3" t="str">
            <v>ASC</v>
          </cell>
          <cell r="AD3" t="str">
            <v>INT</v>
          </cell>
          <cell r="AE3" t="str">
            <v>INT-TRX</v>
          </cell>
        </row>
        <row r="4">
          <cell r="A4" t="str">
            <v>MAX3232CDR</v>
          </cell>
          <cell r="B4"/>
          <cell r="C4" t="str">
            <v>ACTIVE</v>
          </cell>
          <cell r="D4" t="str">
            <v>RS-232 TRANSCEIVERS</v>
          </cell>
          <cell r="E4" t="str">
            <v>3- to 5.5-V dual channel 250kbps RS-232 line driver/receiver with +/-15-kV ESD protection</v>
          </cell>
          <cell r="F4"/>
          <cell r="G4"/>
          <cell r="H4" t="str">
            <v>EAR99</v>
          </cell>
          <cell r="I4">
            <v>8542390090</v>
          </cell>
          <cell r="J4" t="str">
            <v>SOIC</v>
          </cell>
          <cell r="K4" t="str">
            <v>D</v>
          </cell>
          <cell r="L4">
            <v>16</v>
          </cell>
          <cell r="M4" t="str">
            <v>0 to 70</v>
          </cell>
          <cell r="N4" t="str">
            <v>Catalog</v>
          </cell>
          <cell r="O4" t="str">
            <v>N</v>
          </cell>
          <cell r="P4">
            <v>0.17399999999999999</v>
          </cell>
          <cell r="Q4">
            <v>2001</v>
          </cell>
          <cell r="R4" t="str">
            <v>2500 | LARGE T&amp;R</v>
          </cell>
          <cell r="S4">
            <v>0</v>
          </cell>
          <cell r="T4"/>
          <cell r="U4" t="str">
            <v>$0.844</v>
          </cell>
          <cell r="V4">
            <v>2500</v>
          </cell>
          <cell r="W4"/>
          <cell r="X4">
            <v>2500</v>
          </cell>
          <cell r="Y4">
            <v>2500</v>
          </cell>
          <cell r="Z4">
            <v>16</v>
          </cell>
          <cell r="AA4">
            <v>28</v>
          </cell>
          <cell r="AB4" t="str">
            <v>MAX3232CDR</v>
          </cell>
          <cell r="AC4" t="str">
            <v>ASC</v>
          </cell>
          <cell r="AD4" t="str">
            <v>INT</v>
          </cell>
          <cell r="AE4" t="str">
            <v>INT-TRX</v>
          </cell>
        </row>
        <row r="5">
          <cell r="A5" t="str">
            <v>TLC555IDR</v>
          </cell>
          <cell r="B5"/>
          <cell r="C5" t="str">
            <v>ACTIVE</v>
          </cell>
          <cell r="D5" t="str">
            <v>REAL-TIME CLOCKS (RTCS) &amp; TIMERS</v>
          </cell>
          <cell r="E5" t="str">
            <v>2.1-MHz, 250-µA, Low-Power Timer</v>
          </cell>
          <cell r="F5"/>
          <cell r="G5"/>
          <cell r="H5" t="str">
            <v>EAR99</v>
          </cell>
          <cell r="I5">
            <v>8542390090</v>
          </cell>
          <cell r="J5" t="str">
            <v>SOIC</v>
          </cell>
          <cell r="K5" t="str">
            <v>D</v>
          </cell>
          <cell r="L5">
            <v>8</v>
          </cell>
          <cell r="M5" t="str">
            <v>-40 to 85</v>
          </cell>
          <cell r="N5" t="str">
            <v>Catalog</v>
          </cell>
          <cell r="O5" t="str">
            <v>N</v>
          </cell>
          <cell r="P5">
            <v>7.4999999999999997E-2</v>
          </cell>
          <cell r="Q5">
            <v>1984</v>
          </cell>
          <cell r="R5" t="str">
            <v>2500 | LARGE T&amp;R</v>
          </cell>
          <cell r="S5">
            <v>117655</v>
          </cell>
          <cell r="T5"/>
          <cell r="U5" t="str">
            <v>$0.281</v>
          </cell>
          <cell r="V5">
            <v>2500</v>
          </cell>
          <cell r="W5"/>
          <cell r="X5">
            <v>2500</v>
          </cell>
          <cell r="Y5">
            <v>2500</v>
          </cell>
          <cell r="Z5">
            <v>16</v>
          </cell>
          <cell r="AA5">
            <v>28</v>
          </cell>
          <cell r="AB5" t="str">
            <v>TLC555IDR</v>
          </cell>
          <cell r="AC5" t="str">
            <v>ASC</v>
          </cell>
          <cell r="AD5" t="str">
            <v>LAMPS</v>
          </cell>
          <cell r="AE5" t="str">
            <v>LAMPS-LVAC</v>
          </cell>
        </row>
        <row r="6">
          <cell r="A6" t="str">
            <v>LM2901DR</v>
          </cell>
          <cell r="B6"/>
          <cell r="C6" t="str">
            <v>ACTIVE</v>
          </cell>
          <cell r="D6" t="str">
            <v>COMPARATORS|HIGH VOLTAGE (&gt;12 V)</v>
          </cell>
          <cell r="E6" t="str">
            <v>30-V quad differential comparator</v>
          </cell>
          <cell r="F6"/>
          <cell r="G6"/>
          <cell r="H6" t="str">
            <v>EAR99</v>
          </cell>
          <cell r="I6">
            <v>8542390090</v>
          </cell>
          <cell r="J6" t="str">
            <v>SOIC</v>
          </cell>
          <cell r="K6" t="str">
            <v>D</v>
          </cell>
          <cell r="L6">
            <v>14</v>
          </cell>
          <cell r="M6" t="str">
            <v>-40 to 125</v>
          </cell>
          <cell r="N6" t="str">
            <v>Catalog</v>
          </cell>
          <cell r="O6" t="str">
            <v>N</v>
          </cell>
          <cell r="P6">
            <v>0.14599999999999999</v>
          </cell>
          <cell r="Q6">
            <v>2005</v>
          </cell>
          <cell r="R6" t="str">
            <v>2500 | LARGE T&amp;R</v>
          </cell>
          <cell r="S6">
            <v>115650</v>
          </cell>
          <cell r="T6"/>
          <cell r="U6" t="str">
            <v>$0.090</v>
          </cell>
          <cell r="V6">
            <v>2500</v>
          </cell>
          <cell r="W6"/>
          <cell r="X6">
            <v>2500</v>
          </cell>
          <cell r="Y6">
            <v>2500</v>
          </cell>
          <cell r="Z6">
            <v>16</v>
          </cell>
          <cell r="AA6">
            <v>28</v>
          </cell>
          <cell r="AB6" t="str">
            <v>LM2901DR</v>
          </cell>
          <cell r="AC6" t="str">
            <v>ASC</v>
          </cell>
          <cell r="AD6" t="str">
            <v>LAMPS</v>
          </cell>
          <cell r="AE6" t="str">
            <v>LAMPS-LVAC</v>
          </cell>
        </row>
        <row r="7">
          <cell r="A7" t="str">
            <v>LP2985A-18DBVR</v>
          </cell>
          <cell r="B7"/>
          <cell r="C7" t="str">
            <v>ACTIVE</v>
          </cell>
          <cell r="D7" t="str">
            <v>LINEAR &amp; LOW-DROPOUT (LDO) REGULATORS</v>
          </cell>
          <cell r="E7" t="str">
            <v>150-mA 16-V low-dropout (LDO) voltage regulator with high-accuracy</v>
          </cell>
          <cell r="F7"/>
          <cell r="G7"/>
          <cell r="H7" t="str">
            <v>EAR99</v>
          </cell>
          <cell r="I7">
            <v>8542390090</v>
          </cell>
          <cell r="J7" t="str">
            <v>SOT-23</v>
          </cell>
          <cell r="K7" t="str">
            <v>DBV</v>
          </cell>
          <cell r="L7">
            <v>5</v>
          </cell>
          <cell r="M7" t="str">
            <v>-40 to 125</v>
          </cell>
          <cell r="N7" t="str">
            <v>Catalog</v>
          </cell>
          <cell r="O7" t="str">
            <v>N</v>
          </cell>
          <cell r="P7">
            <v>1.7999999999999999E-2</v>
          </cell>
          <cell r="Q7">
            <v>2004</v>
          </cell>
          <cell r="R7" t="str">
            <v>3000 | LARGE T&amp;R</v>
          </cell>
          <cell r="S7">
            <v>17071</v>
          </cell>
          <cell r="T7"/>
          <cell r="U7" t="str">
            <v>$0.163</v>
          </cell>
          <cell r="V7">
            <v>3000</v>
          </cell>
          <cell r="W7"/>
          <cell r="X7">
            <v>3000</v>
          </cell>
          <cell r="Y7">
            <v>3000</v>
          </cell>
          <cell r="Z7">
            <v>16</v>
          </cell>
          <cell r="AA7">
            <v>28</v>
          </cell>
          <cell r="AB7" t="str">
            <v>LP2985A-18DBVR</v>
          </cell>
          <cell r="AC7" t="str">
            <v>APP</v>
          </cell>
          <cell r="AD7" t="str">
            <v>LP</v>
          </cell>
          <cell r="AE7" t="str">
            <v>LP-MWL</v>
          </cell>
        </row>
        <row r="8">
          <cell r="A8" t="str">
            <v>UA78L12ACPK</v>
          </cell>
          <cell r="B8"/>
          <cell r="C8" t="str">
            <v>ACTIVE</v>
          </cell>
          <cell r="D8" t="str">
            <v>LINEAR &amp; LOW-DROPOUT (LDO) REGULATORS</v>
          </cell>
          <cell r="E8" t="str">
            <v>100-mA 30-V&amp;nbsp;linear voltage regulator</v>
          </cell>
          <cell r="F8"/>
          <cell r="G8"/>
          <cell r="H8" t="str">
            <v>EAR99</v>
          </cell>
          <cell r="I8">
            <v>8542390090</v>
          </cell>
          <cell r="J8" t="str">
            <v>SOT-89</v>
          </cell>
          <cell r="K8" t="str">
            <v>PK</v>
          </cell>
          <cell r="L8">
            <v>3</v>
          </cell>
          <cell r="M8" t="str">
            <v>0 to 125</v>
          </cell>
          <cell r="N8" t="str">
            <v>Catalog</v>
          </cell>
          <cell r="O8" t="str">
            <v>N</v>
          </cell>
          <cell r="P8">
            <v>6.7000000000000004E-2</v>
          </cell>
          <cell r="Q8">
            <v>1990</v>
          </cell>
          <cell r="R8" t="str">
            <v>1000 | LARGE T&amp;R</v>
          </cell>
          <cell r="S8">
            <v>49885</v>
          </cell>
          <cell r="T8"/>
          <cell r="U8" t="str">
            <v>$0.107</v>
          </cell>
          <cell r="V8">
            <v>1000</v>
          </cell>
          <cell r="W8"/>
          <cell r="X8">
            <v>1000</v>
          </cell>
          <cell r="Y8">
            <v>1000</v>
          </cell>
          <cell r="Z8">
            <v>9</v>
          </cell>
          <cell r="AA8">
            <v>28</v>
          </cell>
          <cell r="AB8" t="str">
            <v>UA78L12ACPK</v>
          </cell>
          <cell r="AC8" t="str">
            <v>APP</v>
          </cell>
          <cell r="AD8" t="str">
            <v>LP</v>
          </cell>
          <cell r="AE8" t="str">
            <v>LP-MWL</v>
          </cell>
        </row>
        <row r="9">
          <cell r="A9" t="str">
            <v>DP83867IRRGZR</v>
          </cell>
          <cell r="B9"/>
          <cell r="C9" t="str">
            <v>ACTIVE</v>
          </cell>
          <cell r="D9" t="str">
            <v>ETHERNET ICS</v>
          </cell>
          <cell r="E9" t="str">
            <v>Industrial temperature, robust gigabit Ethernet PHY transceiver</v>
          </cell>
          <cell r="F9"/>
          <cell r="G9"/>
          <cell r="H9" t="str">
            <v>EAR99</v>
          </cell>
          <cell r="I9">
            <v>8542390090</v>
          </cell>
          <cell r="J9" t="str">
            <v>VQFN</v>
          </cell>
          <cell r="K9" t="str">
            <v>RGZ</v>
          </cell>
          <cell r="L9">
            <v>48</v>
          </cell>
          <cell r="M9" t="str">
            <v>-40 to 85</v>
          </cell>
          <cell r="N9" t="str">
            <v>Catalog</v>
          </cell>
          <cell r="O9" t="str">
            <v>N</v>
          </cell>
          <cell r="P9">
            <v>0.17299999999999999</v>
          </cell>
          <cell r="Q9">
            <v>2015</v>
          </cell>
          <cell r="R9" t="str">
            <v>2500 | LARGE T&amp;R</v>
          </cell>
          <cell r="S9">
            <v>18659</v>
          </cell>
          <cell r="T9"/>
          <cell r="U9" t="str">
            <v>$2.926</v>
          </cell>
          <cell r="V9">
            <v>2500</v>
          </cell>
          <cell r="W9"/>
          <cell r="X9">
            <v>2500</v>
          </cell>
          <cell r="Y9">
            <v>2500</v>
          </cell>
          <cell r="Z9">
            <v>16</v>
          </cell>
          <cell r="AA9">
            <v>28</v>
          </cell>
          <cell r="AB9" t="str">
            <v>DP83867IRRGZR</v>
          </cell>
          <cell r="AC9" t="str">
            <v>ASC</v>
          </cell>
          <cell r="AD9" t="str">
            <v>DCC</v>
          </cell>
          <cell r="AE9" t="str">
            <v>DCC-ETHERNET</v>
          </cell>
        </row>
        <row r="10">
          <cell r="A10" t="str">
            <v>SN74AHCT14PWR</v>
          </cell>
          <cell r="B10"/>
          <cell r="C10" t="str">
            <v>ACTIVE</v>
          </cell>
          <cell r="D10" t="str">
            <v>BUFFERS, DRIVERS &amp; TRANSCEIVERS</v>
          </cell>
          <cell r="E10" t="str">
            <v>6-ch, 4.5-V to 5.5-V inverters with Schmitt-Trigger inputs</v>
          </cell>
          <cell r="F10"/>
          <cell r="G10"/>
          <cell r="H10" t="str">
            <v>EAR99</v>
          </cell>
          <cell r="I10">
            <v>8542390090</v>
          </cell>
          <cell r="J10" t="str">
            <v>TSSOP</v>
          </cell>
          <cell r="K10" t="str">
            <v>PW</v>
          </cell>
          <cell r="L10">
            <v>14</v>
          </cell>
          <cell r="M10" t="str">
            <v>-40 to 125</v>
          </cell>
          <cell r="N10" t="str">
            <v>Catalog</v>
          </cell>
          <cell r="O10" t="str">
            <v>N</v>
          </cell>
          <cell r="P10">
            <v>6.5000000000000002E-2</v>
          </cell>
          <cell r="Q10">
            <v>2005</v>
          </cell>
          <cell r="R10" t="str">
            <v>2000 | LARGE T&amp;R</v>
          </cell>
          <cell r="S10">
            <v>152126</v>
          </cell>
          <cell r="T10"/>
          <cell r="U10" t="str">
            <v>$0.125</v>
          </cell>
          <cell r="V10">
            <v>2000</v>
          </cell>
          <cell r="W10"/>
          <cell r="X10">
            <v>2000</v>
          </cell>
          <cell r="Y10">
            <v>2000</v>
          </cell>
          <cell r="Z10">
            <v>9</v>
          </cell>
          <cell r="AA10">
            <v>28</v>
          </cell>
          <cell r="AB10" t="str">
            <v>SN74AHCT14PWR</v>
          </cell>
          <cell r="AC10" t="str">
            <v>ASC</v>
          </cell>
          <cell r="AD10" t="str">
            <v>INT</v>
          </cell>
          <cell r="AE10" t="str">
            <v>INT-LOGIC</v>
          </cell>
        </row>
        <row r="11">
          <cell r="A11" t="str">
            <v>UCC27211AQDDARQ1</v>
          </cell>
          <cell r="B11"/>
          <cell r="C11" t="str">
            <v>ACTIVE</v>
          </cell>
          <cell r="D11" t="str">
            <v>GATE DRIVERS</v>
          </cell>
          <cell r="E11" t="str">
            <v>120V 4.5A half-bridge gate driver with 8V UVLO and negative voltage handling</v>
          </cell>
          <cell r="F11"/>
          <cell r="G11"/>
          <cell r="H11" t="str">
            <v>EAR99</v>
          </cell>
          <cell r="I11">
            <v>8542390090</v>
          </cell>
          <cell r="J11" t="str">
            <v>HSOIC</v>
          </cell>
          <cell r="K11" t="str">
            <v>DDA</v>
          </cell>
          <cell r="L11">
            <v>8</v>
          </cell>
          <cell r="M11" t="str">
            <v>-40 to 150</v>
          </cell>
          <cell r="N11" t="str">
            <v>Automotive</v>
          </cell>
          <cell r="O11" t="str">
            <v>N</v>
          </cell>
          <cell r="P11">
            <v>8.6999999999999994E-2</v>
          </cell>
          <cell r="Q11">
            <v>2016</v>
          </cell>
          <cell r="R11" t="str">
            <v>2500 | LARGE T&amp;R</v>
          </cell>
          <cell r="S11">
            <v>12030</v>
          </cell>
          <cell r="T11"/>
          <cell r="U11" t="str">
            <v>$1.130</v>
          </cell>
          <cell r="V11">
            <v>2500</v>
          </cell>
          <cell r="W11"/>
          <cell r="X11">
            <v>2500</v>
          </cell>
          <cell r="Y11">
            <v>2500</v>
          </cell>
          <cell r="Z11">
            <v>16</v>
          </cell>
          <cell r="AA11">
            <v>28</v>
          </cell>
          <cell r="AB11" t="str">
            <v>UCC27211AQDDARQ1</v>
          </cell>
          <cell r="AC11" t="str">
            <v>APP</v>
          </cell>
          <cell r="AD11" t="str">
            <v>HVP</v>
          </cell>
          <cell r="AE11" t="str">
            <v>HVP-DBB</v>
          </cell>
        </row>
        <row r="12">
          <cell r="A12" t="str">
            <v>UC2842AD8TR</v>
          </cell>
          <cell r="B12"/>
          <cell r="C12" t="str">
            <v>ACTIVE</v>
          </cell>
          <cell r="D12" t="str">
            <v>AC/DC SWITCHING REGULATORS</v>
          </cell>
          <cell r="E12" t="str">
            <v>30-V, 1-A, 500KHz current mode PWM controller with 16V/10V UVLO 100% duty cycle, 40C to 85C</v>
          </cell>
          <cell r="F12"/>
          <cell r="G12"/>
          <cell r="H12" t="str">
            <v>EAR99</v>
          </cell>
          <cell r="I12">
            <v>8542390090</v>
          </cell>
          <cell r="J12" t="str">
            <v>SOIC</v>
          </cell>
          <cell r="K12" t="str">
            <v>D</v>
          </cell>
          <cell r="L12">
            <v>8</v>
          </cell>
          <cell r="M12" t="str">
            <v>-40 to 85</v>
          </cell>
          <cell r="N12" t="str">
            <v>Catalog</v>
          </cell>
          <cell r="O12" t="str">
            <v>N</v>
          </cell>
          <cell r="P12">
            <v>6.9000000000000006E-2</v>
          </cell>
          <cell r="Q12">
            <v>1988</v>
          </cell>
          <cell r="R12" t="str">
            <v>2500 | LARGE T&amp;R</v>
          </cell>
          <cell r="S12">
            <v>43270</v>
          </cell>
          <cell r="T12"/>
          <cell r="U12" t="str">
            <v>$0.343</v>
          </cell>
          <cell r="V12">
            <v>2500</v>
          </cell>
          <cell r="W12"/>
          <cell r="X12">
            <v>2500</v>
          </cell>
          <cell r="Y12">
            <v>2500</v>
          </cell>
          <cell r="Z12">
            <v>9</v>
          </cell>
          <cell r="AA12">
            <v>28</v>
          </cell>
          <cell r="AB12" t="str">
            <v>UC2842AD8TR</v>
          </cell>
          <cell r="AC12" t="str">
            <v>APP</v>
          </cell>
          <cell r="AD12" t="str">
            <v>HVP</v>
          </cell>
          <cell r="AE12" t="str">
            <v>HVP-ACDC</v>
          </cell>
        </row>
        <row r="13">
          <cell r="A13" t="str">
            <v>ISO6721BDR</v>
          </cell>
          <cell r="B13"/>
          <cell r="C13" t="str">
            <v>ACTIVE</v>
          </cell>
          <cell r="D13" t="str">
            <v>DIGITAL ISOLATORS</v>
          </cell>
          <cell r="E13" t="str">
            <v>General-purpose, dual-channel, 1/1 digital isolator</v>
          </cell>
          <cell r="F13"/>
          <cell r="G13"/>
          <cell r="H13" t="str">
            <v>EAR99</v>
          </cell>
          <cell r="I13">
            <v>8542390090</v>
          </cell>
          <cell r="J13" t="str">
            <v>SOIC</v>
          </cell>
          <cell r="K13" t="str">
            <v>D</v>
          </cell>
          <cell r="L13">
            <v>8</v>
          </cell>
          <cell r="M13" t="str">
            <v>-40 to 125</v>
          </cell>
          <cell r="N13" t="str">
            <v>Catalog</v>
          </cell>
          <cell r="O13" t="str">
            <v>N</v>
          </cell>
          <cell r="P13">
            <v>0.09</v>
          </cell>
          <cell r="Q13">
            <v>2020</v>
          </cell>
          <cell r="R13" t="str">
            <v>3000 | LARGE T&amp;R</v>
          </cell>
          <cell r="S13">
            <v>137</v>
          </cell>
          <cell r="T13"/>
          <cell r="U13" t="str">
            <v>$0.713</v>
          </cell>
          <cell r="V13">
            <v>3000</v>
          </cell>
          <cell r="W13"/>
          <cell r="X13">
            <v>3000</v>
          </cell>
          <cell r="Y13">
            <v>3000</v>
          </cell>
          <cell r="Z13">
            <v>16</v>
          </cell>
          <cell r="AA13">
            <v>28</v>
          </cell>
          <cell r="AB13" t="str">
            <v>ISO6721BDR</v>
          </cell>
          <cell r="AC13" t="str">
            <v>ASC</v>
          </cell>
          <cell r="AD13" t="str">
            <v>INT</v>
          </cell>
          <cell r="AE13" t="str">
            <v>INT-ISO</v>
          </cell>
        </row>
        <row r="14">
          <cell r="A14" t="str">
            <v>LMV331IDCKR</v>
          </cell>
          <cell r="B14"/>
          <cell r="C14" t="str">
            <v>ACTIVE</v>
          </cell>
          <cell r="D14" t="str">
            <v>COMPARATORS|LOW VOLTAGE (≤12 V)</v>
          </cell>
          <cell r="E14" t="str">
            <v>Single General Purpose Low-Voltage Comparator</v>
          </cell>
          <cell r="F14"/>
          <cell r="G14"/>
          <cell r="H14" t="str">
            <v>EAR99</v>
          </cell>
          <cell r="I14">
            <v>8542390090</v>
          </cell>
          <cell r="J14" t="str">
            <v>SOT-SC70</v>
          </cell>
          <cell r="K14" t="str">
            <v>DCK</v>
          </cell>
          <cell r="L14">
            <v>5</v>
          </cell>
          <cell r="M14" t="str">
            <v>-40 to 125</v>
          </cell>
          <cell r="N14" t="str">
            <v>Catalog</v>
          </cell>
          <cell r="O14" t="str">
            <v>N</v>
          </cell>
          <cell r="P14">
            <v>7.0000000000000001E-3</v>
          </cell>
          <cell r="Q14">
            <v>2000</v>
          </cell>
          <cell r="R14" t="str">
            <v>3000 | LARGE T&amp;R</v>
          </cell>
          <cell r="S14">
            <v>1498</v>
          </cell>
          <cell r="T14"/>
          <cell r="U14" t="str">
            <v>$0.161</v>
          </cell>
          <cell r="V14">
            <v>3000</v>
          </cell>
          <cell r="W14"/>
          <cell r="X14">
            <v>3000</v>
          </cell>
          <cell r="Y14">
            <v>3000</v>
          </cell>
          <cell r="Z14">
            <v>16</v>
          </cell>
          <cell r="AA14">
            <v>28</v>
          </cell>
          <cell r="AB14" t="str">
            <v>LMV331IDCKR</v>
          </cell>
          <cell r="AC14" t="str">
            <v>ASC</v>
          </cell>
          <cell r="AD14" t="str">
            <v>LAMPS</v>
          </cell>
          <cell r="AE14" t="str">
            <v>LAMPS-LVAC</v>
          </cell>
        </row>
        <row r="15">
          <cell r="A15" t="str">
            <v>UCC27425DR</v>
          </cell>
          <cell r="B15"/>
          <cell r="C15" t="str">
            <v>ACTIVE</v>
          </cell>
          <cell r="D15" t="str">
            <v>GATE DRIVERS</v>
          </cell>
          <cell r="E15" t="str">
            <v>4-A/4-A dual-channel gate driver with enable and inverting/non-inverting inputs</v>
          </cell>
          <cell r="F15"/>
          <cell r="G15"/>
          <cell r="H15" t="str">
            <v>EAR99</v>
          </cell>
          <cell r="I15">
            <v>8542390090</v>
          </cell>
          <cell r="J15" t="str">
            <v>SOIC</v>
          </cell>
          <cell r="K15" t="str">
            <v>D</v>
          </cell>
          <cell r="L15">
            <v>8</v>
          </cell>
          <cell r="M15" t="str">
            <v>-40 to 105</v>
          </cell>
          <cell r="N15" t="str">
            <v>Catalog</v>
          </cell>
          <cell r="O15" t="str">
            <v>N</v>
          </cell>
          <cell r="P15">
            <v>7.4999999999999997E-2</v>
          </cell>
          <cell r="Q15">
            <v>2003</v>
          </cell>
          <cell r="R15" t="str">
            <v>2500 | LARGE T&amp;R</v>
          </cell>
          <cell r="S15">
            <v>86816</v>
          </cell>
          <cell r="T15"/>
          <cell r="U15" t="str">
            <v>$0.345</v>
          </cell>
          <cell r="V15">
            <v>2500</v>
          </cell>
          <cell r="W15"/>
          <cell r="X15">
            <v>2500</v>
          </cell>
          <cell r="Y15">
            <v>2500</v>
          </cell>
          <cell r="Z15">
            <v>16</v>
          </cell>
          <cell r="AA15">
            <v>28</v>
          </cell>
          <cell r="AB15" t="str">
            <v>UCC27425DR</v>
          </cell>
          <cell r="AC15" t="str">
            <v>APP</v>
          </cell>
          <cell r="AD15" t="str">
            <v>HVP</v>
          </cell>
          <cell r="AE15" t="str">
            <v>HVP-DBB</v>
          </cell>
        </row>
        <row r="16">
          <cell r="A16" t="str">
            <v>LM2904AVQPWRQ1</v>
          </cell>
          <cell r="B16"/>
          <cell r="C16" t="str">
            <v>ACTIVE</v>
          </cell>
          <cell r="D16" t="str">
            <v>GENERAL-PURPOSE OP AMPS</v>
          </cell>
          <cell r="E16" t="str">
            <v>Automotive-grade, dual, 26-V, 700-kHz operational amplifier</v>
          </cell>
          <cell r="F16"/>
          <cell r="G16"/>
          <cell r="H16" t="str">
            <v>EAR99</v>
          </cell>
          <cell r="I16">
            <v>8542330001</v>
          </cell>
          <cell r="J16" t="str">
            <v>TSSOP</v>
          </cell>
          <cell r="K16" t="str">
            <v>PW</v>
          </cell>
          <cell r="L16">
            <v>8</v>
          </cell>
          <cell r="M16" t="str">
            <v>-40 to 125</v>
          </cell>
          <cell r="N16" t="str">
            <v>Automotive</v>
          </cell>
          <cell r="O16" t="str">
            <v>N</v>
          </cell>
          <cell r="P16">
            <v>4.5999999999999999E-2</v>
          </cell>
          <cell r="Q16">
            <v>2004</v>
          </cell>
          <cell r="R16" t="str">
            <v>2000 | LARGE T&amp;R</v>
          </cell>
          <cell r="S16">
            <v>7675</v>
          </cell>
          <cell r="T16"/>
          <cell r="U16" t="str">
            <v>$0.235</v>
          </cell>
          <cell r="V16">
            <v>2000</v>
          </cell>
          <cell r="W16"/>
          <cell r="X16">
            <v>2000</v>
          </cell>
          <cell r="Y16">
            <v>2000</v>
          </cell>
          <cell r="Z16">
            <v>16</v>
          </cell>
          <cell r="AA16">
            <v>28</v>
          </cell>
          <cell r="AB16" t="str">
            <v>LM2904AVQPWRQ1</v>
          </cell>
          <cell r="AC16" t="str">
            <v>ASC</v>
          </cell>
          <cell r="AD16" t="str">
            <v>LAMPS</v>
          </cell>
          <cell r="AE16" t="str">
            <v>LAMPS-HVA</v>
          </cell>
        </row>
        <row r="17">
          <cell r="A17" t="str">
            <v>LM293ADGKR</v>
          </cell>
          <cell r="B17"/>
          <cell r="C17" t="str">
            <v>ACTIVE</v>
          </cell>
          <cell r="D17" t="str">
            <v>COMPARATORS|HIGH VOLTAGE (&gt;12 V)</v>
          </cell>
          <cell r="E17" t="str">
            <v>Dual precision standard comparator, extended temperature</v>
          </cell>
          <cell r="F17"/>
          <cell r="G17"/>
          <cell r="H17" t="str">
            <v>EAR99</v>
          </cell>
          <cell r="I17">
            <v>8542390090</v>
          </cell>
          <cell r="J17" t="str">
            <v>VSSOP</v>
          </cell>
          <cell r="K17" t="str">
            <v>DGK</v>
          </cell>
          <cell r="L17">
            <v>8</v>
          </cell>
          <cell r="M17" t="str">
            <v>-25 to 85</v>
          </cell>
          <cell r="N17" t="str">
            <v>Catalog</v>
          </cell>
          <cell r="O17" t="str">
            <v>N</v>
          </cell>
          <cell r="P17">
            <v>4.5999999999999999E-2</v>
          </cell>
          <cell r="Q17">
            <v>2004</v>
          </cell>
          <cell r="R17" t="str">
            <v>2500 | LARGE T&amp;R</v>
          </cell>
          <cell r="S17">
            <v>16986</v>
          </cell>
          <cell r="T17"/>
          <cell r="U17" t="str">
            <v>$0.113</v>
          </cell>
          <cell r="V17">
            <v>2500</v>
          </cell>
          <cell r="W17"/>
          <cell r="X17">
            <v>2500</v>
          </cell>
          <cell r="Y17">
            <v>2500</v>
          </cell>
          <cell r="Z17">
            <v>9</v>
          </cell>
          <cell r="AA17">
            <v>28</v>
          </cell>
          <cell r="AB17" t="str">
            <v>LM293ADGKR</v>
          </cell>
          <cell r="AC17" t="str">
            <v>ASC</v>
          </cell>
          <cell r="AD17" t="str">
            <v>LAMPS</v>
          </cell>
          <cell r="AE17" t="str">
            <v>LAMPS-LVAC</v>
          </cell>
        </row>
        <row r="18">
          <cell r="A18" t="str">
            <v>LMV324IPWR</v>
          </cell>
          <cell r="B18"/>
          <cell r="C18" t="str">
            <v>ACTIVE</v>
          </cell>
          <cell r="D18" t="str">
            <v>GENERAL-PURPOSE OP AMPS</v>
          </cell>
          <cell r="E18" t="str">
            <v>Quad, 5.5-V, 1-MHz, RRO operational amplifier</v>
          </cell>
          <cell r="F18"/>
          <cell r="G18"/>
          <cell r="H18" t="str">
            <v>EAR99</v>
          </cell>
          <cell r="I18">
            <v>8542330001</v>
          </cell>
          <cell r="J18" t="str">
            <v>TSSOP</v>
          </cell>
          <cell r="K18" t="str">
            <v>PW</v>
          </cell>
          <cell r="L18">
            <v>14</v>
          </cell>
          <cell r="M18" t="str">
            <v>-40 to 125</v>
          </cell>
          <cell r="N18" t="str">
            <v>Catalog</v>
          </cell>
          <cell r="O18" t="str">
            <v>N</v>
          </cell>
          <cell r="P18">
            <v>7.0999999999999994E-2</v>
          </cell>
          <cell r="Q18">
            <v>2000</v>
          </cell>
          <cell r="R18" t="str">
            <v>2000 | LARGE T&amp;R</v>
          </cell>
          <cell r="S18">
            <v>101540</v>
          </cell>
          <cell r="T18"/>
          <cell r="U18" t="str">
            <v>$0.131</v>
          </cell>
          <cell r="V18">
            <v>2000</v>
          </cell>
          <cell r="W18"/>
          <cell r="X18">
            <v>2000</v>
          </cell>
          <cell r="Y18">
            <v>2000</v>
          </cell>
          <cell r="Z18">
            <v>9</v>
          </cell>
          <cell r="AA18">
            <v>28</v>
          </cell>
          <cell r="AB18" t="str">
            <v>LMV324IPWR</v>
          </cell>
          <cell r="AC18" t="str">
            <v>ASC</v>
          </cell>
          <cell r="AD18" t="str">
            <v>LAMPS</v>
          </cell>
          <cell r="AE18" t="str">
            <v>LAMPS-LVAC</v>
          </cell>
        </row>
        <row r="19">
          <cell r="A19" t="str">
            <v>TPS74801DRCR</v>
          </cell>
          <cell r="B19"/>
          <cell r="C19" t="str">
            <v>ACTIVE</v>
          </cell>
          <cell r="D19" t="str">
            <v>LINEAR &amp; LOW-DROPOUT (LDO) REGULATORS</v>
          </cell>
          <cell r="E19" t="str">
            <v>1.5-A low-VIN (0.8 V) adjustable low-dropout (LDO) voltage regulator with power good and enable</v>
          </cell>
          <cell r="F19"/>
          <cell r="G19"/>
          <cell r="H19" t="str">
            <v>EAR99</v>
          </cell>
          <cell r="I19">
            <v>8542390090</v>
          </cell>
          <cell r="J19" t="str">
            <v>VSON</v>
          </cell>
          <cell r="K19" t="str">
            <v>DRC</v>
          </cell>
          <cell r="L19">
            <v>10</v>
          </cell>
          <cell r="M19" t="str">
            <v>-40 to 125</v>
          </cell>
          <cell r="N19" t="str">
            <v>Catalog</v>
          </cell>
          <cell r="O19" t="str">
            <v>N</v>
          </cell>
          <cell r="P19">
            <v>0.03</v>
          </cell>
          <cell r="Q19">
            <v>2007</v>
          </cell>
          <cell r="R19" t="str">
            <v>3000 | LARGE T&amp;R</v>
          </cell>
          <cell r="S19">
            <v>1950</v>
          </cell>
          <cell r="T19"/>
          <cell r="U19" t="str">
            <v>$0.584</v>
          </cell>
          <cell r="V19">
            <v>3000</v>
          </cell>
          <cell r="W19"/>
          <cell r="X19">
            <v>3000</v>
          </cell>
          <cell r="Y19">
            <v>3000</v>
          </cell>
          <cell r="Z19">
            <v>16</v>
          </cell>
          <cell r="AA19">
            <v>28</v>
          </cell>
          <cell r="AB19" t="str">
            <v>TPS74801DRCR</v>
          </cell>
          <cell r="AC19" t="str">
            <v>APP</v>
          </cell>
          <cell r="AD19" t="str">
            <v>LP</v>
          </cell>
          <cell r="AE19" t="str">
            <v>LP-LVL</v>
          </cell>
        </row>
        <row r="20">
          <cell r="A20" t="str">
            <v>TPS73701DRBR</v>
          </cell>
          <cell r="B20"/>
          <cell r="C20" t="str">
            <v>ACTIVE</v>
          </cell>
          <cell r="D20" t="str">
            <v>LINEAR &amp; LOW-DROPOUT (LDO) REGULATORS</v>
          </cell>
          <cell r="E20" t="str">
            <v>1A ultra-low-dropout voltage regulator with reverse current protection and enable</v>
          </cell>
          <cell r="F20"/>
          <cell r="G20"/>
          <cell r="H20" t="str">
            <v>EAR99</v>
          </cell>
          <cell r="I20">
            <v>8542390090</v>
          </cell>
          <cell r="J20" t="str">
            <v>VSON</v>
          </cell>
          <cell r="K20" t="str">
            <v>DRB</v>
          </cell>
          <cell r="L20">
            <v>8</v>
          </cell>
          <cell r="M20" t="str">
            <v>-40 to 125</v>
          </cell>
          <cell r="N20" t="str">
            <v>Catalog</v>
          </cell>
          <cell r="O20" t="str">
            <v>N</v>
          </cell>
          <cell r="P20">
            <v>2.1999999999999999E-2</v>
          </cell>
          <cell r="Q20">
            <v>2007</v>
          </cell>
          <cell r="R20" t="str">
            <v>3000 | LARGE T&amp;R</v>
          </cell>
          <cell r="S20">
            <v>3780</v>
          </cell>
          <cell r="T20"/>
          <cell r="U20" t="str">
            <v>$0.550</v>
          </cell>
          <cell r="V20">
            <v>3000</v>
          </cell>
          <cell r="W20"/>
          <cell r="X20">
            <v>3000</v>
          </cell>
          <cell r="Y20">
            <v>3000</v>
          </cell>
          <cell r="Z20">
            <v>9</v>
          </cell>
          <cell r="AA20">
            <v>28</v>
          </cell>
          <cell r="AB20" t="str">
            <v>TPS73701DRBR</v>
          </cell>
          <cell r="AC20" t="str">
            <v>APP</v>
          </cell>
          <cell r="AD20" t="str">
            <v>LP</v>
          </cell>
          <cell r="AE20" t="str">
            <v>LP-LVL</v>
          </cell>
        </row>
        <row r="21">
          <cell r="A21" t="str">
            <v>ISO1050DWR</v>
          </cell>
          <cell r="B21"/>
          <cell r="C21" t="str">
            <v>ACTIVE</v>
          </cell>
          <cell r="D21" t="str">
            <v>ISOLATED CAN TRANSCEIVERS</v>
          </cell>
          <cell r="E21" t="str">
            <v>Isolated 5-V CAN transceiver</v>
          </cell>
          <cell r="F21"/>
          <cell r="G21"/>
          <cell r="H21" t="str">
            <v>EAR99</v>
          </cell>
          <cell r="I21">
            <v>8542390090</v>
          </cell>
          <cell r="J21" t="str">
            <v>SOIC</v>
          </cell>
          <cell r="K21" t="str">
            <v>DW</v>
          </cell>
          <cell r="L21">
            <v>16</v>
          </cell>
          <cell r="M21" t="str">
            <v>-55 to 105</v>
          </cell>
          <cell r="N21" t="str">
            <v>Catalog</v>
          </cell>
          <cell r="O21" t="str">
            <v>N</v>
          </cell>
          <cell r="P21">
            <v>0.69499999999999995</v>
          </cell>
          <cell r="Q21">
            <v>2010</v>
          </cell>
          <cell r="R21" t="str">
            <v>2000 | LARGE T&amp;R</v>
          </cell>
          <cell r="S21">
            <v>25065</v>
          </cell>
          <cell r="T21"/>
          <cell r="U21" t="str">
            <v>$1.464</v>
          </cell>
          <cell r="V21">
            <v>2000</v>
          </cell>
          <cell r="W21"/>
          <cell r="X21">
            <v>2000</v>
          </cell>
          <cell r="Y21">
            <v>2000</v>
          </cell>
          <cell r="Z21">
            <v>16</v>
          </cell>
          <cell r="AA21">
            <v>28</v>
          </cell>
          <cell r="AB21" t="str">
            <v>ISO1050DWR</v>
          </cell>
          <cell r="AC21" t="str">
            <v>ASC</v>
          </cell>
          <cell r="AD21" t="str">
            <v>INT</v>
          </cell>
          <cell r="AE21" t="str">
            <v>INT-ISO</v>
          </cell>
        </row>
        <row r="22">
          <cell r="A22" t="str">
            <v>SN65HVD3082EDR</v>
          </cell>
          <cell r="B22"/>
          <cell r="C22" t="str">
            <v>ACTIVE</v>
          </cell>
          <cell r="D22" t="str">
            <v>RS-485 &amp; RS-422 TRANSCEIVERS</v>
          </cell>
          <cell r="E22" t="str">
            <v>Half-duplex RS-485 transceiver</v>
          </cell>
          <cell r="F22"/>
          <cell r="G22"/>
          <cell r="H22" t="str">
            <v>EAR99</v>
          </cell>
          <cell r="I22">
            <v>8542390090</v>
          </cell>
          <cell r="J22" t="str">
            <v>SOIC</v>
          </cell>
          <cell r="K22" t="str">
            <v>D</v>
          </cell>
          <cell r="L22">
            <v>8</v>
          </cell>
          <cell r="M22" t="str">
            <v>-40 to 85</v>
          </cell>
          <cell r="N22" t="str">
            <v>Catalog</v>
          </cell>
          <cell r="O22" t="str">
            <v>N</v>
          </cell>
          <cell r="P22">
            <v>7.5999999999999998E-2</v>
          </cell>
          <cell r="Q22">
            <v>2003</v>
          </cell>
          <cell r="R22" t="str">
            <v>2500 | LARGE T&amp;R</v>
          </cell>
          <cell r="S22">
            <v>0</v>
          </cell>
          <cell r="T22"/>
          <cell r="U22" t="str">
            <v>$0.387</v>
          </cell>
          <cell r="V22">
            <v>2500</v>
          </cell>
          <cell r="W22"/>
          <cell r="X22">
            <v>2500</v>
          </cell>
          <cell r="Y22">
            <v>2500</v>
          </cell>
          <cell r="Z22">
            <v>16</v>
          </cell>
          <cell r="AA22">
            <v>28</v>
          </cell>
          <cell r="AB22" t="str">
            <v>SN65HVD3082EDR</v>
          </cell>
          <cell r="AC22" t="str">
            <v>ASC</v>
          </cell>
          <cell r="AD22" t="str">
            <v>INT</v>
          </cell>
          <cell r="AE22" t="str">
            <v>INT-TRX</v>
          </cell>
        </row>
        <row r="23">
          <cell r="A23" t="str">
            <v>THVD1520DR</v>
          </cell>
          <cell r="B23"/>
          <cell r="C23" t="str">
            <v>ACTIVE</v>
          </cell>
          <cell r="D23" t="str">
            <v>RS-485 &amp; RS-422 TRANSCEIVERS</v>
          </cell>
          <cell r="E23" t="str">
            <v>5-V RS-485 transceiver up to 10 Mbps with ±8-kV IEC ESD protection</v>
          </cell>
          <cell r="F23"/>
          <cell r="G23"/>
          <cell r="H23" t="str">
            <v>EAR99</v>
          </cell>
          <cell r="I23">
            <v>8542390090</v>
          </cell>
          <cell r="J23" t="str">
            <v>SOIC</v>
          </cell>
          <cell r="K23" t="str">
            <v>D</v>
          </cell>
          <cell r="L23">
            <v>8</v>
          </cell>
          <cell r="M23" t="str">
            <v>-40 to 125</v>
          </cell>
          <cell r="N23" t="str">
            <v>Catalog</v>
          </cell>
          <cell r="O23" t="str">
            <v>N</v>
          </cell>
          <cell r="P23">
            <v>7.4999999999999997E-2</v>
          </cell>
          <cell r="Q23">
            <v>2019</v>
          </cell>
          <cell r="R23" t="str">
            <v>2500 | LARGE T&amp;R</v>
          </cell>
          <cell r="S23">
            <v>4029</v>
          </cell>
          <cell r="T23"/>
          <cell r="U23" t="str">
            <v>$0.371</v>
          </cell>
          <cell r="V23">
            <v>2500</v>
          </cell>
          <cell r="W23"/>
          <cell r="X23">
            <v>2500</v>
          </cell>
          <cell r="Y23">
            <v>2500</v>
          </cell>
          <cell r="Z23">
            <v>16</v>
          </cell>
          <cell r="AA23">
            <v>28</v>
          </cell>
          <cell r="AB23" t="str">
            <v>THVD1520DR</v>
          </cell>
          <cell r="AC23" t="str">
            <v>ASC</v>
          </cell>
          <cell r="AD23" t="str">
            <v>INT</v>
          </cell>
          <cell r="AE23" t="str">
            <v>INT-TRX</v>
          </cell>
        </row>
        <row r="24">
          <cell r="A24" t="str">
            <v>SN74LVC244APWR</v>
          </cell>
          <cell r="B24"/>
          <cell r="C24" t="str">
            <v>ACTIVE</v>
          </cell>
          <cell r="D24" t="str">
            <v>BUFFERS, DRIVERS &amp; TRANSCEIVERS</v>
          </cell>
          <cell r="E24" t="str">
            <v>8-ch, 1.65-V to 3.6-V buffers with 3-state outputs</v>
          </cell>
          <cell r="F24"/>
          <cell r="G24"/>
          <cell r="H24" t="str">
            <v>EAR99</v>
          </cell>
          <cell r="I24">
            <v>8542390090</v>
          </cell>
          <cell r="J24" t="str">
            <v>TSSOP</v>
          </cell>
          <cell r="K24" t="str">
            <v>PW</v>
          </cell>
          <cell r="L24">
            <v>20</v>
          </cell>
          <cell r="M24" t="str">
            <v>-40 to 125</v>
          </cell>
          <cell r="N24" t="str">
            <v>Catalog</v>
          </cell>
          <cell r="O24" t="str">
            <v>N</v>
          </cell>
          <cell r="P24">
            <v>8.6999999999999994E-2</v>
          </cell>
          <cell r="Q24">
            <v>2005</v>
          </cell>
          <cell r="R24" t="str">
            <v>2000 | LARGE T&amp;R</v>
          </cell>
          <cell r="S24">
            <v>0</v>
          </cell>
          <cell r="T24"/>
          <cell r="U24" t="str">
            <v>$0.158</v>
          </cell>
          <cell r="V24">
            <v>2000</v>
          </cell>
          <cell r="W24"/>
          <cell r="X24">
            <v>2000</v>
          </cell>
          <cell r="Y24">
            <v>2000</v>
          </cell>
          <cell r="Z24">
            <v>16</v>
          </cell>
          <cell r="AA24">
            <v>28</v>
          </cell>
          <cell r="AB24" t="str">
            <v>SN74LVC244APWR</v>
          </cell>
          <cell r="AC24" t="str">
            <v>ASC</v>
          </cell>
          <cell r="AD24" t="str">
            <v>INT</v>
          </cell>
          <cell r="AE24" t="str">
            <v>INT-LOGIC</v>
          </cell>
        </row>
        <row r="25">
          <cell r="A25" t="str">
            <v>LM2902PWR</v>
          </cell>
          <cell r="B25"/>
          <cell r="C25" t="str">
            <v>ACTIVE</v>
          </cell>
          <cell r="D25" t="str">
            <v>GENERAL-PURPOSE OP AMPS</v>
          </cell>
          <cell r="E25" t="str">
            <v>Quad, 26-V 1.2-MHz 2-mV offset voltage operational amplifier</v>
          </cell>
          <cell r="F25"/>
          <cell r="G25"/>
          <cell r="H25" t="str">
            <v>EAR99</v>
          </cell>
          <cell r="I25">
            <v>8542330001</v>
          </cell>
          <cell r="J25" t="str">
            <v>TSSOP</v>
          </cell>
          <cell r="K25" t="str">
            <v>PW</v>
          </cell>
          <cell r="L25">
            <v>14</v>
          </cell>
          <cell r="M25" t="str">
            <v>-40 to 125</v>
          </cell>
          <cell r="N25" t="str">
            <v>Catalog</v>
          </cell>
          <cell r="O25" t="str">
            <v>N</v>
          </cell>
          <cell r="P25">
            <v>7.4999999999999997E-2</v>
          </cell>
          <cell r="Q25">
            <v>2005</v>
          </cell>
          <cell r="R25" t="str">
            <v>2000 | LARGE T&amp;R</v>
          </cell>
          <cell r="S25">
            <v>28421</v>
          </cell>
          <cell r="T25"/>
          <cell r="U25" t="str">
            <v>$0.085</v>
          </cell>
          <cell r="V25">
            <v>2000</v>
          </cell>
          <cell r="W25"/>
          <cell r="X25">
            <v>2000</v>
          </cell>
          <cell r="Y25">
            <v>2000</v>
          </cell>
          <cell r="Z25">
            <v>9</v>
          </cell>
          <cell r="AA25">
            <v>28</v>
          </cell>
          <cell r="AB25" t="str">
            <v>LM2902PWR</v>
          </cell>
          <cell r="AC25" t="str">
            <v>ASC</v>
          </cell>
          <cell r="AD25" t="str">
            <v>LAMPS</v>
          </cell>
          <cell r="AE25" t="str">
            <v>LAMPS-HVA</v>
          </cell>
        </row>
        <row r="26">
          <cell r="A26" t="str">
            <v>MC33063AQDRQ1</v>
          </cell>
          <cell r="B26"/>
          <cell r="C26" t="str">
            <v>ACTIVE</v>
          </cell>
          <cell r="D26" t="str">
            <v>DC/DC SWITCHING REGULATORS</v>
          </cell>
          <cell r="E26" t="str">
            <v>1.5-A peak boost/buck/inverting switching regulator, AEC-Q100 qualified</v>
          </cell>
          <cell r="F26"/>
          <cell r="G26"/>
          <cell r="H26" t="str">
            <v>EAR99</v>
          </cell>
          <cell r="I26">
            <v>8542390090</v>
          </cell>
          <cell r="J26" t="str">
            <v>SOIC</v>
          </cell>
          <cell r="K26" t="str">
            <v>D</v>
          </cell>
          <cell r="L26">
            <v>8</v>
          </cell>
          <cell r="M26" t="str">
            <v>-40 to 125</v>
          </cell>
          <cell r="N26" t="str">
            <v>Automotive</v>
          </cell>
          <cell r="O26" t="str">
            <v>N</v>
          </cell>
          <cell r="P26">
            <v>7.5999999999999998E-2</v>
          </cell>
          <cell r="Q26">
            <v>2005</v>
          </cell>
          <cell r="R26" t="str">
            <v>2500 | LARGE T&amp;R</v>
          </cell>
          <cell r="S26">
            <v>1695</v>
          </cell>
          <cell r="T26"/>
          <cell r="U26" t="str">
            <v>$0.667</v>
          </cell>
          <cell r="V26">
            <v>2500</v>
          </cell>
          <cell r="W26"/>
          <cell r="X26">
            <v>2500</v>
          </cell>
          <cell r="Y26">
            <v>2500</v>
          </cell>
          <cell r="Z26">
            <v>9</v>
          </cell>
          <cell r="AA26">
            <v>28</v>
          </cell>
          <cell r="AB26" t="str">
            <v>MC33063AQDRQ1</v>
          </cell>
          <cell r="AC26" t="str">
            <v>APP</v>
          </cell>
          <cell r="AD26" t="str">
            <v>SR</v>
          </cell>
          <cell r="AE26" t="str">
            <v>SR-BCC</v>
          </cell>
        </row>
        <row r="27">
          <cell r="A27" t="str">
            <v>NE555DR</v>
          </cell>
          <cell r="B27"/>
          <cell r="C27" t="str">
            <v>ACTIVE</v>
          </cell>
          <cell r="D27" t="str">
            <v>REAL-TIME CLOCKS (RTCS) &amp; TIMERS</v>
          </cell>
          <cell r="E27" t="str">
            <v>Single Precision Timer</v>
          </cell>
          <cell r="F27"/>
          <cell r="G27"/>
          <cell r="H27" t="str">
            <v>EAR99</v>
          </cell>
          <cell r="I27">
            <v>8542390090</v>
          </cell>
          <cell r="J27" t="str">
            <v>SOIC</v>
          </cell>
          <cell r="K27" t="str">
            <v>D</v>
          </cell>
          <cell r="L27">
            <v>8</v>
          </cell>
          <cell r="M27" t="str">
            <v>0 to 70</v>
          </cell>
          <cell r="N27" t="str">
            <v>Catalog</v>
          </cell>
          <cell r="O27" t="str">
            <v>N</v>
          </cell>
          <cell r="P27">
            <v>7.4999999999999997E-2</v>
          </cell>
          <cell r="Q27">
            <v>2005</v>
          </cell>
          <cell r="R27" t="str">
            <v>2500 | LARGE T&amp;R</v>
          </cell>
          <cell r="S27">
            <v>245893</v>
          </cell>
          <cell r="T27"/>
          <cell r="U27" t="str">
            <v>$0.091</v>
          </cell>
          <cell r="V27">
            <v>2500</v>
          </cell>
          <cell r="W27"/>
          <cell r="X27">
            <v>2500</v>
          </cell>
          <cell r="Y27">
            <v>2500</v>
          </cell>
          <cell r="Z27">
            <v>16</v>
          </cell>
          <cell r="AA27">
            <v>28</v>
          </cell>
          <cell r="AB27" t="str">
            <v>NE555DR</v>
          </cell>
          <cell r="AC27" t="str">
            <v>ASC</v>
          </cell>
          <cell r="AD27" t="str">
            <v>LAMPS</v>
          </cell>
          <cell r="AE27" t="str">
            <v>LAMPS-LVAC</v>
          </cell>
        </row>
        <row r="28">
          <cell r="A28" t="str">
            <v>LM293DR</v>
          </cell>
          <cell r="B28"/>
          <cell r="C28" t="str">
            <v>ACTIVE</v>
          </cell>
          <cell r="D28" t="str">
            <v>COMPARATORS|HIGH VOLTAGE (&gt;12 V)</v>
          </cell>
          <cell r="E28" t="str">
            <v>Dual differential comparator, industrial grade</v>
          </cell>
          <cell r="F28"/>
          <cell r="G28"/>
          <cell r="H28" t="str">
            <v>EAR99</v>
          </cell>
          <cell r="I28">
            <v>8542390090</v>
          </cell>
          <cell r="J28" t="str">
            <v>SOIC</v>
          </cell>
          <cell r="K28" t="str">
            <v>D</v>
          </cell>
          <cell r="L28">
            <v>8</v>
          </cell>
          <cell r="M28" t="str">
            <v>-25 to 85</v>
          </cell>
          <cell r="N28" t="str">
            <v>Catalog</v>
          </cell>
          <cell r="O28" t="str">
            <v>N</v>
          </cell>
          <cell r="P28">
            <v>7.4999999999999997E-2</v>
          </cell>
          <cell r="Q28">
            <v>2005</v>
          </cell>
          <cell r="R28" t="str">
            <v>2500 | LARGE T&amp;R</v>
          </cell>
          <cell r="S28">
            <v>28838</v>
          </cell>
          <cell r="T28"/>
          <cell r="U28" t="str">
            <v>$0.082</v>
          </cell>
          <cell r="V28">
            <v>2500</v>
          </cell>
          <cell r="W28"/>
          <cell r="X28">
            <v>2500</v>
          </cell>
          <cell r="Y28">
            <v>2500</v>
          </cell>
          <cell r="Z28">
            <v>16</v>
          </cell>
          <cell r="AA28">
            <v>28</v>
          </cell>
          <cell r="AB28" t="str">
            <v>LM293DR</v>
          </cell>
          <cell r="AC28" t="str">
            <v>ASC</v>
          </cell>
          <cell r="AD28" t="str">
            <v>LAMPS</v>
          </cell>
          <cell r="AE28" t="str">
            <v>LAMPS-LVAC</v>
          </cell>
        </row>
        <row r="29">
          <cell r="A29" t="str">
            <v>SN74ACT240PWR</v>
          </cell>
          <cell r="B29"/>
          <cell r="C29" t="str">
            <v>ACTIVE</v>
          </cell>
          <cell r="D29" t="str">
            <v>BUFFERS, DRIVERS &amp; TRANSCEIVERS</v>
          </cell>
          <cell r="E29" t="str">
            <v>Eight-channel 4.5V-to-5.5V inverters with TTL-compatible CMOS inputs and 3-state outputs</v>
          </cell>
          <cell r="F29"/>
          <cell r="G29"/>
          <cell r="H29" t="str">
            <v>EAR99</v>
          </cell>
          <cell r="I29">
            <v>8542390090</v>
          </cell>
          <cell r="J29" t="str">
            <v>TSSOP</v>
          </cell>
          <cell r="K29" t="str">
            <v>PW</v>
          </cell>
          <cell r="L29">
            <v>20</v>
          </cell>
          <cell r="M29" t="str">
            <v>-40 to 85</v>
          </cell>
          <cell r="N29" t="str">
            <v>Catalog</v>
          </cell>
          <cell r="O29" t="str">
            <v>N</v>
          </cell>
          <cell r="P29">
            <v>7.6999999999999999E-2</v>
          </cell>
          <cell r="Q29">
            <v>2005</v>
          </cell>
          <cell r="R29" t="str">
            <v>2000 | LARGE T&amp;R</v>
          </cell>
          <cell r="S29">
            <v>4000</v>
          </cell>
          <cell r="T29"/>
          <cell r="U29" t="str">
            <v>$0.361</v>
          </cell>
          <cell r="V29">
            <v>2000</v>
          </cell>
          <cell r="W29"/>
          <cell r="X29">
            <v>2000</v>
          </cell>
          <cell r="Y29">
            <v>2000</v>
          </cell>
          <cell r="Z29">
            <v>9</v>
          </cell>
          <cell r="AA29">
            <v>28</v>
          </cell>
          <cell r="AB29" t="str">
            <v>SN74ACT240PWR</v>
          </cell>
          <cell r="AC29" t="str">
            <v>ASC</v>
          </cell>
          <cell r="AD29" t="str">
            <v>INT</v>
          </cell>
          <cell r="AE29" t="str">
            <v>INT-LOGIC</v>
          </cell>
        </row>
        <row r="30">
          <cell r="A30" t="str">
            <v>UCC21520ADWR</v>
          </cell>
          <cell r="B30"/>
          <cell r="C30" t="str">
            <v>ACTIVE</v>
          </cell>
          <cell r="D30" t="str">
            <v>GATE DRIVERS</v>
          </cell>
          <cell r="E30" t="str">
            <v>5.7kVrms, 4A/6A dual-channel isolated gate driver w/ dual input, disable logic, 5V/8V UVLO</v>
          </cell>
          <cell r="F30"/>
          <cell r="G30"/>
          <cell r="H30" t="str">
            <v>EAR99</v>
          </cell>
          <cell r="I30">
            <v>8542390090</v>
          </cell>
          <cell r="J30" t="str">
            <v>SOIC</v>
          </cell>
          <cell r="K30" t="str">
            <v>DW</v>
          </cell>
          <cell r="L30">
            <v>16</v>
          </cell>
          <cell r="M30" t="str">
            <v>-40 to 125</v>
          </cell>
          <cell r="N30" t="str">
            <v>Catalog</v>
          </cell>
          <cell r="O30" t="str">
            <v>N</v>
          </cell>
          <cell r="P30">
            <v>0.68100000000000005</v>
          </cell>
          <cell r="Q30">
            <v>2016</v>
          </cell>
          <cell r="R30" t="str">
            <v>2000 | LARGE T&amp;R</v>
          </cell>
          <cell r="S30">
            <v>205529</v>
          </cell>
          <cell r="T30"/>
          <cell r="U30" t="str">
            <v>$1.875</v>
          </cell>
          <cell r="V30">
            <v>2000</v>
          </cell>
          <cell r="W30"/>
          <cell r="X30">
            <v>2000</v>
          </cell>
          <cell r="Y30">
            <v>2000</v>
          </cell>
          <cell r="Z30">
            <v>16</v>
          </cell>
          <cell r="AA30">
            <v>28</v>
          </cell>
          <cell r="AB30" t="str">
            <v>UCC21520ADWR</v>
          </cell>
          <cell r="AC30" t="str">
            <v>APP</v>
          </cell>
          <cell r="AD30" t="str">
            <v>HVP</v>
          </cell>
          <cell r="AE30" t="str">
            <v>HVP-DBB</v>
          </cell>
        </row>
        <row r="31">
          <cell r="A31" t="str">
            <v>MC3303DR</v>
          </cell>
          <cell r="B31"/>
          <cell r="C31" t="str">
            <v>ACTIVE</v>
          </cell>
          <cell r="D31" t="str">
            <v>GENERAL-PURPOSE OP AMPS</v>
          </cell>
          <cell r="E31" t="str">
            <v>Quad, 30-V, 1-MHz operational amplifier</v>
          </cell>
          <cell r="F31"/>
          <cell r="G31"/>
          <cell r="H31" t="str">
            <v>EAR99</v>
          </cell>
          <cell r="I31">
            <v>8542330001</v>
          </cell>
          <cell r="J31" t="str">
            <v>SOIC</v>
          </cell>
          <cell r="K31" t="str">
            <v>D</v>
          </cell>
          <cell r="L31">
            <v>14</v>
          </cell>
          <cell r="M31" t="str">
            <v>-40 to 85</v>
          </cell>
          <cell r="N31" t="str">
            <v>Catalog</v>
          </cell>
          <cell r="O31" t="str">
            <v>N</v>
          </cell>
          <cell r="P31">
            <v>0.14599999999999999</v>
          </cell>
          <cell r="Q31">
            <v>1990</v>
          </cell>
          <cell r="R31" t="str">
            <v>2500 | LARGE T&amp;R</v>
          </cell>
          <cell r="S31">
            <v>17666</v>
          </cell>
          <cell r="T31"/>
          <cell r="U31" t="str">
            <v>$0.254</v>
          </cell>
          <cell r="V31">
            <v>2500</v>
          </cell>
          <cell r="W31"/>
          <cell r="X31">
            <v>2500</v>
          </cell>
          <cell r="Y31">
            <v>2500</v>
          </cell>
          <cell r="Z31">
            <v>9</v>
          </cell>
          <cell r="AA31">
            <v>28</v>
          </cell>
          <cell r="AB31" t="str">
            <v>MC3303DR</v>
          </cell>
          <cell r="AC31" t="str">
            <v>ASC</v>
          </cell>
          <cell r="AD31" t="str">
            <v>LAMPS</v>
          </cell>
          <cell r="AE31" t="str">
            <v>LAMPS-HVA</v>
          </cell>
        </row>
        <row r="32">
          <cell r="A32" t="str">
            <v>SN74ACT244PWR</v>
          </cell>
          <cell r="B32"/>
          <cell r="C32" t="str">
            <v>ACTIVE</v>
          </cell>
          <cell r="D32" t="str">
            <v>BUFFERS, DRIVERS &amp; TRANSCEIVERS</v>
          </cell>
          <cell r="E32" t="str">
            <v>Eight-channel, 4.5-V to 5.5-V buffers with TTL-compatible CMOS inputs and three-state outputs</v>
          </cell>
          <cell r="F32"/>
          <cell r="G32"/>
          <cell r="H32" t="str">
            <v>EAR99</v>
          </cell>
          <cell r="I32">
            <v>8542390090</v>
          </cell>
          <cell r="J32" t="str">
            <v>TSSOP</v>
          </cell>
          <cell r="K32" t="str">
            <v>PW</v>
          </cell>
          <cell r="L32">
            <v>20</v>
          </cell>
          <cell r="M32" t="str">
            <v>-40 to 85</v>
          </cell>
          <cell r="N32" t="str">
            <v>Catalog</v>
          </cell>
          <cell r="O32" t="str">
            <v>N</v>
          </cell>
          <cell r="P32">
            <v>7.5999999999999998E-2</v>
          </cell>
          <cell r="Q32">
            <v>2005</v>
          </cell>
          <cell r="R32" t="str">
            <v>2000 | LARGE T&amp;R</v>
          </cell>
          <cell r="S32">
            <v>8095</v>
          </cell>
          <cell r="T32"/>
          <cell r="U32" t="str">
            <v>$0.373</v>
          </cell>
          <cell r="V32">
            <v>2000</v>
          </cell>
          <cell r="W32"/>
          <cell r="X32">
            <v>2000</v>
          </cell>
          <cell r="Y32">
            <v>2000</v>
          </cell>
          <cell r="Z32">
            <v>16</v>
          </cell>
          <cell r="AA32">
            <v>28</v>
          </cell>
          <cell r="AB32" t="str">
            <v>SN74ACT244PWR</v>
          </cell>
          <cell r="AC32" t="str">
            <v>ASC</v>
          </cell>
          <cell r="AD32" t="str">
            <v>INT</v>
          </cell>
          <cell r="AE32" t="str">
            <v>INT-LOGIC</v>
          </cell>
        </row>
        <row r="33">
          <cell r="A33" t="str">
            <v>ISO6720FBDR</v>
          </cell>
          <cell r="B33"/>
          <cell r="C33" t="str">
            <v>ACTIVE</v>
          </cell>
          <cell r="D33" t="str">
            <v>DIGITAL ISOLATORS</v>
          </cell>
          <cell r="E33" t="str">
            <v>General purpose dual-channel, 2/0, digital isolator</v>
          </cell>
          <cell r="F33"/>
          <cell r="G33"/>
          <cell r="H33" t="str">
            <v>EAR99</v>
          </cell>
          <cell r="I33">
            <v>8542390090</v>
          </cell>
          <cell r="J33" t="str">
            <v>SOIC</v>
          </cell>
          <cell r="K33" t="str">
            <v>D</v>
          </cell>
          <cell r="L33">
            <v>8</v>
          </cell>
          <cell r="M33" t="str">
            <v>-40 to 125</v>
          </cell>
          <cell r="N33" t="str">
            <v>Catalog</v>
          </cell>
          <cell r="O33" t="str">
            <v>N</v>
          </cell>
          <cell r="P33">
            <v>0.09</v>
          </cell>
          <cell r="Q33">
            <v>2021</v>
          </cell>
          <cell r="R33" t="str">
            <v>3000 | LARGE T&amp;R</v>
          </cell>
          <cell r="S33">
            <v>14837</v>
          </cell>
          <cell r="T33"/>
          <cell r="U33" t="str">
            <v>$0.713</v>
          </cell>
          <cell r="V33">
            <v>3000</v>
          </cell>
          <cell r="W33"/>
          <cell r="X33">
            <v>3000</v>
          </cell>
          <cell r="Y33">
            <v>3000</v>
          </cell>
          <cell r="Z33">
            <v>16</v>
          </cell>
          <cell r="AA33">
            <v>28</v>
          </cell>
          <cell r="AB33" t="str">
            <v>ISO6720FBDR</v>
          </cell>
          <cell r="AC33" t="str">
            <v>ASC</v>
          </cell>
          <cell r="AD33" t="str">
            <v>INT</v>
          </cell>
          <cell r="AE33" t="str">
            <v>INT-ISO</v>
          </cell>
        </row>
        <row r="34">
          <cell r="A34" t="str">
            <v>LP2985-33DBVR</v>
          </cell>
          <cell r="B34"/>
          <cell r="C34" t="str">
            <v>ACTIVE</v>
          </cell>
          <cell r="D34" t="str">
            <v>LINEAR &amp; LOW-DROPOUT (LDO) REGULATORS</v>
          </cell>
          <cell r="E34" t="str">
            <v>150-mA, 16-V, low-dropout voltage regulator with enable</v>
          </cell>
          <cell r="F34"/>
          <cell r="G34"/>
          <cell r="H34" t="str">
            <v>EAR99</v>
          </cell>
          <cell r="I34">
            <v>8542390090</v>
          </cell>
          <cell r="J34" t="str">
            <v>SOT-23</v>
          </cell>
          <cell r="K34" t="str">
            <v>DBV</v>
          </cell>
          <cell r="L34">
            <v>5</v>
          </cell>
          <cell r="M34" t="str">
            <v>-40 to 125</v>
          </cell>
          <cell r="N34" t="str">
            <v>Catalog</v>
          </cell>
          <cell r="O34" t="str">
            <v>N</v>
          </cell>
          <cell r="P34">
            <v>1.7999999999999999E-2</v>
          </cell>
          <cell r="Q34">
            <v>2004</v>
          </cell>
          <cell r="R34" t="str">
            <v>3000 | LARGE T&amp;R</v>
          </cell>
          <cell r="S34">
            <v>5076</v>
          </cell>
          <cell r="T34"/>
          <cell r="U34" t="str">
            <v>$0.162</v>
          </cell>
          <cell r="V34">
            <v>3000</v>
          </cell>
          <cell r="W34"/>
          <cell r="X34">
            <v>3000</v>
          </cell>
          <cell r="Y34">
            <v>3000</v>
          </cell>
          <cell r="Z34">
            <v>16</v>
          </cell>
          <cell r="AA34">
            <v>28</v>
          </cell>
          <cell r="AB34" t="str">
            <v>LP2985-33DBVR</v>
          </cell>
          <cell r="AC34" t="str">
            <v>APP</v>
          </cell>
          <cell r="AD34" t="str">
            <v>LP</v>
          </cell>
          <cell r="AE34" t="str">
            <v>LP-MWL</v>
          </cell>
        </row>
        <row r="35">
          <cell r="A35" t="str">
            <v>CD4504BM96</v>
          </cell>
          <cell r="B35"/>
          <cell r="C35" t="str">
            <v>ACTIVE</v>
          </cell>
          <cell r="D35" t="str">
            <v>VOLTAGE TRANSLATORS &amp; LEVEL SHIFTERS</v>
          </cell>
          <cell r="E35" t="str">
            <v>CMOS Hex Voltage-Level Shifter for TTL-to-CMOS or CMOS-to-CMOS Operation</v>
          </cell>
          <cell r="F35"/>
          <cell r="G35"/>
          <cell r="H35" t="str">
            <v>EAR99</v>
          </cell>
          <cell r="I35">
            <v>8542390090</v>
          </cell>
          <cell r="J35" t="str">
            <v>SOIC</v>
          </cell>
          <cell r="K35" t="str">
            <v>D</v>
          </cell>
          <cell r="L35">
            <v>16</v>
          </cell>
          <cell r="M35" t="str">
            <v>-55 to 125</v>
          </cell>
          <cell r="N35" t="str">
            <v>Catalog</v>
          </cell>
          <cell r="O35" t="str">
            <v>N</v>
          </cell>
          <cell r="P35">
            <v>0.17899999999999999</v>
          </cell>
          <cell r="Q35">
            <v>2002</v>
          </cell>
          <cell r="R35" t="str">
            <v>2500 | LARGE T&amp;R</v>
          </cell>
          <cell r="S35">
            <v>12123</v>
          </cell>
          <cell r="T35"/>
          <cell r="U35" t="str">
            <v>$0.236</v>
          </cell>
          <cell r="V35">
            <v>2500</v>
          </cell>
          <cell r="W35"/>
          <cell r="X35">
            <v>2500</v>
          </cell>
          <cell r="Y35">
            <v>2500</v>
          </cell>
          <cell r="Z35">
            <v>16</v>
          </cell>
          <cell r="AA35">
            <v>28</v>
          </cell>
          <cell r="AB35" t="str">
            <v>CD4504BM96</v>
          </cell>
          <cell r="AC35" t="str">
            <v>ASC</v>
          </cell>
          <cell r="AD35" t="str">
            <v>INT</v>
          </cell>
          <cell r="AE35" t="str">
            <v>INT-TXP</v>
          </cell>
        </row>
        <row r="36">
          <cell r="A36" t="str">
            <v>TLVH431BQDBZR</v>
          </cell>
          <cell r="B36"/>
          <cell r="C36" t="str">
            <v>ACTIVE</v>
          </cell>
          <cell r="D36" t="str">
            <v>VOLTAGE REFERENCES</v>
          </cell>
          <cell r="E36" t="str">
            <v>0.5% low-voltage wide-operating current adjustable precision shunt regulator</v>
          </cell>
          <cell r="F36"/>
          <cell r="G36"/>
          <cell r="H36" t="str">
            <v>EAR99</v>
          </cell>
          <cell r="I36">
            <v>8542390090</v>
          </cell>
          <cell r="J36" t="str">
            <v>SOT-23</v>
          </cell>
          <cell r="K36" t="str">
            <v>DBZ</v>
          </cell>
          <cell r="L36">
            <v>3</v>
          </cell>
          <cell r="M36" t="str">
            <v>-40 to 125</v>
          </cell>
          <cell r="N36" t="str">
            <v>Catalog</v>
          </cell>
          <cell r="O36" t="str">
            <v>N</v>
          </cell>
          <cell r="P36">
            <v>1.0999999999999999E-2</v>
          </cell>
          <cell r="Q36">
            <v>2005</v>
          </cell>
          <cell r="R36" t="str">
            <v>3000 | LARGE T&amp;R</v>
          </cell>
          <cell r="S36"/>
          <cell r="T36"/>
          <cell r="U36" t="str">
            <v>$0.232</v>
          </cell>
          <cell r="V36">
            <v>3000</v>
          </cell>
          <cell r="W36"/>
          <cell r="X36">
            <v>3000</v>
          </cell>
          <cell r="Y36">
            <v>3000</v>
          </cell>
          <cell r="Z36">
            <v>16</v>
          </cell>
          <cell r="AA36">
            <v>28</v>
          </cell>
          <cell r="AB36" t="str">
            <v>TLVH431BQDBZR</v>
          </cell>
          <cell r="AC36" t="str">
            <v>APP</v>
          </cell>
          <cell r="AD36" t="str">
            <v>LP</v>
          </cell>
          <cell r="AE36" t="str">
            <v>LP-VRS</v>
          </cell>
        </row>
        <row r="37">
          <cell r="A37" t="str">
            <v>LM2903BIDGKR</v>
          </cell>
          <cell r="B37"/>
          <cell r="C37" t="str">
            <v>ACTIVE</v>
          </cell>
          <cell r="D37" t="str">
            <v>COMPARATORS|HIGH VOLTAGE (&gt;12 V)</v>
          </cell>
          <cell r="E37" t="str">
            <v>Dual industrial grade standard comparator</v>
          </cell>
          <cell r="F37"/>
          <cell r="G37"/>
          <cell r="H37" t="str">
            <v>EAR99</v>
          </cell>
          <cell r="I37">
            <v>8542390090</v>
          </cell>
          <cell r="J37" t="str">
            <v>VSSOP</v>
          </cell>
          <cell r="K37" t="str">
            <v>DGK</v>
          </cell>
          <cell r="L37">
            <v>8</v>
          </cell>
          <cell r="M37" t="str">
            <v>-40 to 125</v>
          </cell>
          <cell r="N37" t="str">
            <v>Catalog</v>
          </cell>
          <cell r="O37" t="str">
            <v>N</v>
          </cell>
          <cell r="P37">
            <v>2.9000000000000001E-2</v>
          </cell>
          <cell r="Q37">
            <v>2020</v>
          </cell>
          <cell r="R37" t="str">
            <v>2500 | LARGE T&amp;R</v>
          </cell>
          <cell r="S37">
            <v>10598</v>
          </cell>
          <cell r="T37"/>
          <cell r="U37" t="str">
            <v>$0.077</v>
          </cell>
          <cell r="V37">
            <v>2500</v>
          </cell>
          <cell r="W37"/>
          <cell r="X37">
            <v>2500</v>
          </cell>
          <cell r="Y37">
            <v>2500</v>
          </cell>
          <cell r="Z37">
            <v>9</v>
          </cell>
          <cell r="AA37">
            <v>28</v>
          </cell>
          <cell r="AB37" t="str">
            <v>LM2903BIDGKR</v>
          </cell>
          <cell r="AC37" t="str">
            <v>ASC</v>
          </cell>
          <cell r="AD37" t="str">
            <v>LAMPS</v>
          </cell>
          <cell r="AE37" t="str">
            <v>LAMPS-LVAC</v>
          </cell>
        </row>
        <row r="38">
          <cell r="A38" t="str">
            <v>SN74CB3T3245PWR</v>
          </cell>
          <cell r="B38"/>
          <cell r="C38" t="str">
            <v>ACTIVE</v>
          </cell>
          <cell r="D38" t="str">
            <v>PROTOCOL &amp; BUS SWITCHES &amp; MUXES</v>
          </cell>
          <cell r="E38" t="str">
            <v>3.3-V, 1:1 (SPST), 8-channel FET bus switch with level shifter</v>
          </cell>
          <cell r="F38"/>
          <cell r="G38"/>
          <cell r="H38" t="str">
            <v>EAR99</v>
          </cell>
          <cell r="I38">
            <v>8542390090</v>
          </cell>
          <cell r="J38" t="str">
            <v>TSSOP</v>
          </cell>
          <cell r="K38" t="str">
            <v>PW</v>
          </cell>
          <cell r="L38">
            <v>20</v>
          </cell>
          <cell r="M38" t="str">
            <v>-40 to 85</v>
          </cell>
          <cell r="N38" t="str">
            <v>Catalog</v>
          </cell>
          <cell r="O38" t="str">
            <v>N</v>
          </cell>
          <cell r="P38">
            <v>9.2999999999999999E-2</v>
          </cell>
          <cell r="Q38">
            <v>2003</v>
          </cell>
          <cell r="R38" t="str">
            <v>2000 | LARGE T&amp;R</v>
          </cell>
          <cell r="S38">
            <v>7274</v>
          </cell>
          <cell r="T38"/>
          <cell r="U38" t="str">
            <v>$0.726</v>
          </cell>
          <cell r="V38">
            <v>2000</v>
          </cell>
          <cell r="W38"/>
          <cell r="X38">
            <v>2000</v>
          </cell>
          <cell r="Y38">
            <v>2000</v>
          </cell>
          <cell r="Z38">
            <v>16</v>
          </cell>
          <cell r="AA38">
            <v>42</v>
          </cell>
          <cell r="AB38" t="str">
            <v>SN74CB3T3245PWR</v>
          </cell>
          <cell r="AC38" t="str">
            <v>ASC</v>
          </cell>
          <cell r="AD38" t="str">
            <v>INT</v>
          </cell>
          <cell r="AE38" t="str">
            <v>INT-MUX</v>
          </cell>
        </row>
        <row r="39">
          <cell r="A39" t="str">
            <v>LP2951ACMX/NOPB</v>
          </cell>
          <cell r="B39"/>
          <cell r="C39" t="str">
            <v>ACTIVE</v>
          </cell>
          <cell r="D39" t="str">
            <v>LINEAR &amp; LOW-DROPOUT (LDO) REGULATORS</v>
          </cell>
          <cell r="E39" t="str">
            <v>100-mA, 30-V, low-dropout voltage regulator with power good &amp; enable</v>
          </cell>
          <cell r="F39"/>
          <cell r="G39"/>
          <cell r="H39" t="str">
            <v>EAR99</v>
          </cell>
          <cell r="I39">
            <v>8542390090</v>
          </cell>
          <cell r="J39" t="str">
            <v>SOIC</v>
          </cell>
          <cell r="K39" t="str">
            <v>D</v>
          </cell>
          <cell r="L39">
            <v>8</v>
          </cell>
          <cell r="M39" t="str">
            <v>-40 to 125</v>
          </cell>
          <cell r="N39" t="str">
            <v>Catalog</v>
          </cell>
          <cell r="O39" t="str">
            <v>N</v>
          </cell>
          <cell r="P39">
            <v>6.9000000000000006E-2</v>
          </cell>
          <cell r="Q39">
            <v>1983</v>
          </cell>
          <cell r="R39" t="str">
            <v>2500 | LARGE T&amp;R</v>
          </cell>
          <cell r="S39">
            <v>35693</v>
          </cell>
          <cell r="T39"/>
          <cell r="U39" t="str">
            <v>$0.314</v>
          </cell>
          <cell r="V39">
            <v>2500</v>
          </cell>
          <cell r="W39"/>
          <cell r="X39">
            <v>2500</v>
          </cell>
          <cell r="Y39">
            <v>2500</v>
          </cell>
          <cell r="Z39">
            <v>9</v>
          </cell>
          <cell r="AA39">
            <v>28</v>
          </cell>
          <cell r="AB39" t="str">
            <v>LP2951ACMX/NOPB</v>
          </cell>
          <cell r="AC39" t="str">
            <v>APP</v>
          </cell>
          <cell r="AD39" t="str">
            <v>LP</v>
          </cell>
          <cell r="AE39" t="str">
            <v>LP-MWL</v>
          </cell>
        </row>
        <row r="40">
          <cell r="A40" t="str">
            <v>UC2845AQD8R</v>
          </cell>
          <cell r="B40"/>
          <cell r="C40" t="str">
            <v>ACTIVE</v>
          </cell>
          <cell r="D40" t="str">
            <v>AC/DC SWITCHING REGULATORS</v>
          </cell>
          <cell r="E40" t="str">
            <v>Automotive single ended 500KHz current mode PWM controller with 8.5V/7.9V UVLO 50% duty cycle</v>
          </cell>
          <cell r="F40"/>
          <cell r="G40"/>
          <cell r="H40" t="str">
            <v>EAR99</v>
          </cell>
          <cell r="I40">
            <v>8542390090</v>
          </cell>
          <cell r="J40" t="str">
            <v>SOIC</v>
          </cell>
          <cell r="K40" t="str">
            <v>D</v>
          </cell>
          <cell r="L40">
            <v>8</v>
          </cell>
          <cell r="M40" t="str">
            <v>-40 to 125</v>
          </cell>
          <cell r="N40" t="str">
            <v>Automotive</v>
          </cell>
          <cell r="O40" t="str">
            <v>N</v>
          </cell>
          <cell r="P40">
            <v>9.7000000000000003E-2</v>
          </cell>
          <cell r="Q40">
            <v>2003</v>
          </cell>
          <cell r="R40" t="str">
            <v>2500 | LARGE T&amp;R</v>
          </cell>
          <cell r="S40">
            <v>10615</v>
          </cell>
          <cell r="T40"/>
          <cell r="U40" t="str">
            <v>$0.601</v>
          </cell>
          <cell r="V40">
            <v>2500</v>
          </cell>
          <cell r="W40"/>
          <cell r="X40">
            <v>2500</v>
          </cell>
          <cell r="Y40">
            <v>2500</v>
          </cell>
          <cell r="Z40">
            <v>16</v>
          </cell>
          <cell r="AA40">
            <v>28</v>
          </cell>
          <cell r="AB40" t="str">
            <v>UC2845AQD8R</v>
          </cell>
          <cell r="AC40" t="str">
            <v>APP</v>
          </cell>
          <cell r="AD40" t="str">
            <v>HVP</v>
          </cell>
          <cell r="AE40" t="str">
            <v>HVP-ACDC</v>
          </cell>
        </row>
        <row r="41">
          <cell r="A41" t="str">
            <v>SN74LVC1T45DCKR</v>
          </cell>
          <cell r="B41"/>
          <cell r="C41" t="str">
            <v>ACTIVE</v>
          </cell>
          <cell r="D41" t="str">
            <v>VOLTAGE TRANSLATORS &amp; LEVEL SHIFTERS</v>
          </cell>
          <cell r="E41" t="str">
            <v>Single-Bit Dual-Supply Bus Transceiver with Configurable Voltage-Level Shifting and 3-State Outputs</v>
          </cell>
          <cell r="F41"/>
          <cell r="G41"/>
          <cell r="H41" t="str">
            <v>EAR99</v>
          </cell>
          <cell r="I41">
            <v>8542390090</v>
          </cell>
          <cell r="J41" t="str">
            <v>SOT-SC70</v>
          </cell>
          <cell r="K41" t="str">
            <v>DCK</v>
          </cell>
          <cell r="L41">
            <v>6</v>
          </cell>
          <cell r="M41" t="str">
            <v>-40 to 85</v>
          </cell>
          <cell r="N41" t="str">
            <v>Catalog</v>
          </cell>
          <cell r="O41" t="str">
            <v>N</v>
          </cell>
          <cell r="P41">
            <v>7.0000000000000001E-3</v>
          </cell>
          <cell r="Q41">
            <v>2004</v>
          </cell>
          <cell r="R41" t="str">
            <v>3000 | LARGE T&amp;R</v>
          </cell>
          <cell r="S41">
            <v>68</v>
          </cell>
          <cell r="T41"/>
          <cell r="U41" t="str">
            <v>$0.184</v>
          </cell>
          <cell r="V41">
            <v>3000</v>
          </cell>
          <cell r="W41"/>
          <cell r="X41">
            <v>3000</v>
          </cell>
          <cell r="Y41">
            <v>3000</v>
          </cell>
          <cell r="Z41">
            <v>16</v>
          </cell>
          <cell r="AA41">
            <v>28</v>
          </cell>
          <cell r="AB41" t="str">
            <v>SN74LVC1T45DCKR</v>
          </cell>
          <cell r="AC41" t="str">
            <v>ASC</v>
          </cell>
          <cell r="AD41" t="str">
            <v>INT</v>
          </cell>
          <cell r="AE41" t="str">
            <v>INT-TXP</v>
          </cell>
        </row>
        <row r="42">
          <cell r="A42" t="str">
            <v>TXS0101DCKR</v>
          </cell>
          <cell r="B42"/>
          <cell r="C42" t="str">
            <v>ACTIVE</v>
          </cell>
          <cell r="D42" t="str">
            <v>VOLTAGE TRANSLATORS &amp; LEVEL SHIFTERS</v>
          </cell>
          <cell r="E42" t="str">
            <v>1-bit bidirectional voltage-level shifter for open-drain and push-pull applications</v>
          </cell>
          <cell r="F42"/>
          <cell r="G42"/>
          <cell r="H42" t="str">
            <v>EAR99</v>
          </cell>
          <cell r="I42">
            <v>8542390090</v>
          </cell>
          <cell r="J42" t="str">
            <v>SOT-SC70</v>
          </cell>
          <cell r="K42" t="str">
            <v>DCK</v>
          </cell>
          <cell r="L42">
            <v>6</v>
          </cell>
          <cell r="M42" t="str">
            <v>-40 to 85</v>
          </cell>
          <cell r="N42" t="str">
            <v>Catalog</v>
          </cell>
          <cell r="O42" t="str">
            <v>N</v>
          </cell>
          <cell r="P42">
            <v>0.01</v>
          </cell>
          <cell r="Q42">
            <v>2007</v>
          </cell>
          <cell r="R42" t="str">
            <v>3000 | LARGE T&amp;R</v>
          </cell>
          <cell r="S42">
            <v>3106</v>
          </cell>
          <cell r="T42"/>
          <cell r="U42" t="str">
            <v>$0.232</v>
          </cell>
          <cell r="V42">
            <v>3000</v>
          </cell>
          <cell r="W42"/>
          <cell r="X42">
            <v>3000</v>
          </cell>
          <cell r="Y42">
            <v>3000</v>
          </cell>
          <cell r="Z42">
            <v>16</v>
          </cell>
          <cell r="AA42">
            <v>28</v>
          </cell>
          <cell r="AB42" t="str">
            <v>TXS0101DCKR</v>
          </cell>
          <cell r="AC42" t="str">
            <v>ASC</v>
          </cell>
          <cell r="AD42" t="str">
            <v>INT</v>
          </cell>
          <cell r="AE42" t="str">
            <v>INT-TXP</v>
          </cell>
        </row>
        <row r="43">
          <cell r="A43" t="str">
            <v>TLV70012QDDCRQ1</v>
          </cell>
          <cell r="B43"/>
          <cell r="C43" t="str">
            <v>ACTIVE</v>
          </cell>
          <cell r="D43" t="str">
            <v>LINEAR &amp; LOW-DROPOUT (LDO) REGULATORS</v>
          </cell>
          <cell r="E43" t="str">
            <v>Automotive 300-mA, high-PSRR, low-IQ, low-dropout voltage regulator with enable for 1.2 V</v>
          </cell>
          <cell r="F43"/>
          <cell r="G43"/>
          <cell r="H43" t="str">
            <v>EAR99</v>
          </cell>
          <cell r="I43">
            <v>8542390090</v>
          </cell>
          <cell r="J43" t="str">
            <v>SOT-23-THN</v>
          </cell>
          <cell r="K43" t="str">
            <v>DDC</v>
          </cell>
          <cell r="L43">
            <v>5</v>
          </cell>
          <cell r="M43" t="str">
            <v>-40 to 125</v>
          </cell>
          <cell r="N43" t="str">
            <v>Automotive</v>
          </cell>
          <cell r="O43" t="str">
            <v>N</v>
          </cell>
          <cell r="P43">
            <v>1.2999999999999999E-2</v>
          </cell>
          <cell r="Q43">
            <v>2012</v>
          </cell>
          <cell r="R43" t="str">
            <v>3000 | LARGE T&amp;R</v>
          </cell>
          <cell r="S43">
            <v>20077</v>
          </cell>
          <cell r="T43"/>
          <cell r="U43" t="str">
            <v>$0.332</v>
          </cell>
          <cell r="V43">
            <v>3000</v>
          </cell>
          <cell r="W43"/>
          <cell r="X43">
            <v>3000</v>
          </cell>
          <cell r="Y43">
            <v>3000</v>
          </cell>
          <cell r="Z43">
            <v>9</v>
          </cell>
          <cell r="AA43">
            <v>28</v>
          </cell>
          <cell r="AB43" t="str">
            <v>TLV70012QDDCRQ1</v>
          </cell>
          <cell r="AC43" t="str">
            <v>APP</v>
          </cell>
          <cell r="AD43" t="str">
            <v>LP</v>
          </cell>
          <cell r="AE43" t="str">
            <v>LP-LVL</v>
          </cell>
        </row>
        <row r="44">
          <cell r="A44" t="str">
            <v>AM26LV31EIPWR</v>
          </cell>
          <cell r="B44"/>
          <cell r="C44" t="str">
            <v>ACTIVE</v>
          </cell>
          <cell r="D44" t="str">
            <v>RS-485 &amp; RS-422 TRANSCEIVERS</v>
          </cell>
          <cell r="E44" t="str">
            <v>Low-Voltage High-Speed Quadruple Differential Line Driver With +/-15-kV IEC ESD Protection</v>
          </cell>
          <cell r="F44"/>
          <cell r="G44"/>
          <cell r="H44" t="str">
            <v>EAR99</v>
          </cell>
          <cell r="I44">
            <v>8542390090</v>
          </cell>
          <cell r="J44" t="str">
            <v>TSSOP</v>
          </cell>
          <cell r="K44" t="str">
            <v>PW</v>
          </cell>
          <cell r="L44">
            <v>16</v>
          </cell>
          <cell r="M44" t="str">
            <v>-40 to 85</v>
          </cell>
          <cell r="N44" t="str">
            <v>Catalog</v>
          </cell>
          <cell r="O44" t="str">
            <v>N</v>
          </cell>
          <cell r="P44">
            <v>7.1999999999999995E-2</v>
          </cell>
          <cell r="Q44">
            <v>2008</v>
          </cell>
          <cell r="R44" t="str">
            <v>2000 | LARGE T&amp;R</v>
          </cell>
          <cell r="S44"/>
          <cell r="T44"/>
          <cell r="U44" t="str">
            <v>$0.749</v>
          </cell>
          <cell r="V44">
            <v>2000</v>
          </cell>
          <cell r="W44"/>
          <cell r="X44">
            <v>2000</v>
          </cell>
          <cell r="Y44">
            <v>2000</v>
          </cell>
          <cell r="Z44">
            <v>16</v>
          </cell>
          <cell r="AA44">
            <v>28</v>
          </cell>
          <cell r="AB44" t="str">
            <v>AM26LV31EIPWR</v>
          </cell>
          <cell r="AC44" t="str">
            <v>ASC</v>
          </cell>
          <cell r="AD44" t="str">
            <v>INT</v>
          </cell>
          <cell r="AE44" t="str">
            <v>INT-TRX</v>
          </cell>
        </row>
        <row r="45">
          <cell r="A45" t="str">
            <v>AMC1301DWVR</v>
          </cell>
          <cell r="B45"/>
          <cell r="C45" t="str">
            <v>ACTIVE</v>
          </cell>
          <cell r="D45" t="str">
            <v>ISOLATED AMPLIFIERS</v>
          </cell>
          <cell r="E45" t="str">
            <v>±250 mV-Input Precision Reinforced Isolated Amplifier for Current Sensing</v>
          </cell>
          <cell r="F45"/>
          <cell r="G45"/>
          <cell r="H45" t="str">
            <v>EAR99</v>
          </cell>
          <cell r="I45">
            <v>8542330001</v>
          </cell>
          <cell r="J45" t="str">
            <v>SOIC</v>
          </cell>
          <cell r="K45" t="str">
            <v>DWV</v>
          </cell>
          <cell r="L45">
            <v>8</v>
          </cell>
          <cell r="M45" t="str">
            <v>-40 to 125</v>
          </cell>
          <cell r="N45" t="str">
            <v>Catalog</v>
          </cell>
          <cell r="O45" t="str">
            <v>N</v>
          </cell>
          <cell r="P45">
            <v>0.37</v>
          </cell>
          <cell r="Q45">
            <v>2016</v>
          </cell>
          <cell r="R45" t="str">
            <v>1000 | LARGE T&amp;R</v>
          </cell>
          <cell r="S45">
            <v>114</v>
          </cell>
          <cell r="T45"/>
          <cell r="U45" t="str">
            <v>$2.070</v>
          </cell>
          <cell r="V45">
            <v>1000</v>
          </cell>
          <cell r="W45"/>
          <cell r="X45">
            <v>1000</v>
          </cell>
          <cell r="Y45">
            <v>1000</v>
          </cell>
          <cell r="Z45">
            <v>16</v>
          </cell>
          <cell r="AA45">
            <v>28</v>
          </cell>
          <cell r="AB45" t="str">
            <v>AMC1301DWVR</v>
          </cell>
          <cell r="AC45" t="str">
            <v>ASC</v>
          </cell>
          <cell r="AD45" t="str">
            <v>DCC</v>
          </cell>
          <cell r="AE45" t="str">
            <v>DCC-ISC</v>
          </cell>
        </row>
        <row r="46">
          <cell r="A46" t="str">
            <v>ULN2003AN</v>
          </cell>
          <cell r="B46"/>
          <cell r="C46" t="str">
            <v>ACTIVE</v>
          </cell>
          <cell r="D46" t="str">
            <v>LOW-SIDE SWITCHES</v>
          </cell>
          <cell r="E46" t="str">
            <v>50V 7-ch darlington transistor array</v>
          </cell>
          <cell r="F46"/>
          <cell r="G46"/>
          <cell r="H46" t="str">
            <v>EAR99</v>
          </cell>
          <cell r="I46">
            <v>8542390090</v>
          </cell>
          <cell r="J46" t="str">
            <v>PDIP</v>
          </cell>
          <cell r="K46" t="str">
            <v>N</v>
          </cell>
          <cell r="L46">
            <v>16</v>
          </cell>
          <cell r="M46" t="str">
            <v>-40 to 70</v>
          </cell>
          <cell r="N46" t="str">
            <v>Catalog</v>
          </cell>
          <cell r="O46" t="str">
            <v>N</v>
          </cell>
          <cell r="P46">
            <v>1.2050000000000001</v>
          </cell>
          <cell r="Q46">
            <v>1990</v>
          </cell>
          <cell r="R46" t="str">
            <v>25 | TUBE</v>
          </cell>
          <cell r="S46">
            <v>14600</v>
          </cell>
          <cell r="T46"/>
          <cell r="U46" t="str">
            <v>$0.175</v>
          </cell>
          <cell r="V46">
            <v>1000</v>
          </cell>
          <cell r="W46"/>
          <cell r="X46">
            <v>1000</v>
          </cell>
          <cell r="Y46">
            <v>1000</v>
          </cell>
          <cell r="Z46">
            <v>16</v>
          </cell>
          <cell r="AA46">
            <v>28</v>
          </cell>
          <cell r="AB46" t="str">
            <v>ULN2003AN</v>
          </cell>
          <cell r="AC46" t="str">
            <v>APP</v>
          </cell>
          <cell r="AD46" t="str">
            <v>LP</v>
          </cell>
          <cell r="AE46" t="str">
            <v>LP-SPS</v>
          </cell>
        </row>
        <row r="47">
          <cell r="A47" t="str">
            <v>SN74LVC1G07DCKR</v>
          </cell>
          <cell r="B47"/>
          <cell r="C47" t="str">
            <v>ACTIVE</v>
          </cell>
          <cell r="D47" t="str">
            <v>BUFFERS, DRIVERS &amp; TRANSCEIVERS</v>
          </cell>
          <cell r="E47" t="str">
            <v>Single 1.65-V to 5.5-V buffer with open-drain outputs</v>
          </cell>
          <cell r="F47"/>
          <cell r="G47"/>
          <cell r="H47" t="str">
            <v>EAR99</v>
          </cell>
          <cell r="I47">
            <v>8542390090</v>
          </cell>
          <cell r="J47" t="str">
            <v>SOT-SC70</v>
          </cell>
          <cell r="K47" t="str">
            <v>DCK</v>
          </cell>
          <cell r="L47">
            <v>5</v>
          </cell>
          <cell r="M47" t="str">
            <v>-40 to 125</v>
          </cell>
          <cell r="N47" t="str">
            <v>Catalog</v>
          </cell>
          <cell r="O47" t="str">
            <v>N</v>
          </cell>
          <cell r="P47">
            <v>7.0000000000000001E-3</v>
          </cell>
          <cell r="Q47">
            <v>2000</v>
          </cell>
          <cell r="R47" t="str">
            <v>3000 | LARGE T&amp;R</v>
          </cell>
          <cell r="S47">
            <v>54</v>
          </cell>
          <cell r="T47"/>
          <cell r="U47" t="str">
            <v>$0.025</v>
          </cell>
          <cell r="V47">
            <v>3000</v>
          </cell>
          <cell r="W47"/>
          <cell r="X47">
            <v>3000</v>
          </cell>
          <cell r="Y47">
            <v>3000</v>
          </cell>
          <cell r="Z47">
            <v>16</v>
          </cell>
          <cell r="AA47">
            <v>28</v>
          </cell>
          <cell r="AB47" t="str">
            <v>SN74LVC1G07DCKR</v>
          </cell>
          <cell r="AC47" t="str">
            <v>ASC</v>
          </cell>
          <cell r="AD47" t="str">
            <v>INT</v>
          </cell>
          <cell r="AE47" t="str">
            <v>INT-LOGIC</v>
          </cell>
        </row>
        <row r="48">
          <cell r="A48" t="str">
            <v>UA78L05AIPK</v>
          </cell>
          <cell r="B48"/>
          <cell r="C48" t="str">
            <v>ACTIVE</v>
          </cell>
          <cell r="D48" t="str">
            <v>LINEAR &amp; LOW-DROPOUT (LDO) REGULATORS</v>
          </cell>
          <cell r="E48" t="str">
            <v>100-mA 30-V&amp;nbsp;linear voltage regulator</v>
          </cell>
          <cell r="F48"/>
          <cell r="G48"/>
          <cell r="H48" t="str">
            <v>EAR99</v>
          </cell>
          <cell r="I48">
            <v>8542390090</v>
          </cell>
          <cell r="J48" t="str">
            <v>SOT-89</v>
          </cell>
          <cell r="K48" t="str">
            <v>PK</v>
          </cell>
          <cell r="L48">
            <v>3</v>
          </cell>
          <cell r="M48" t="str">
            <v>-40 to 125</v>
          </cell>
          <cell r="N48" t="str">
            <v>Catalog</v>
          </cell>
          <cell r="O48" t="str">
            <v>N</v>
          </cell>
          <cell r="P48">
            <v>6.7000000000000004E-2</v>
          </cell>
          <cell r="Q48">
            <v>2004</v>
          </cell>
          <cell r="R48" t="str">
            <v>1000 | LARGE T&amp;R</v>
          </cell>
          <cell r="S48">
            <v>18301</v>
          </cell>
          <cell r="T48"/>
          <cell r="U48" t="str">
            <v>$0.098</v>
          </cell>
          <cell r="V48">
            <v>1000</v>
          </cell>
          <cell r="W48"/>
          <cell r="X48">
            <v>1000</v>
          </cell>
          <cell r="Y48">
            <v>1000</v>
          </cell>
          <cell r="Z48">
            <v>16</v>
          </cell>
          <cell r="AA48">
            <v>28</v>
          </cell>
          <cell r="AB48" t="str">
            <v>UA78L05AIPK</v>
          </cell>
          <cell r="AC48" t="str">
            <v>APP</v>
          </cell>
          <cell r="AD48" t="str">
            <v>LP</v>
          </cell>
          <cell r="AE48" t="str">
            <v>LP-MWL</v>
          </cell>
        </row>
        <row r="49">
          <cell r="A49" t="str">
            <v>TL331BIDBVR</v>
          </cell>
          <cell r="B49"/>
          <cell r="C49" t="str">
            <v>ACTIVE</v>
          </cell>
          <cell r="D49" t="str">
            <v>COMPARATORS|HIGH VOLTAGE (&gt;12 V)</v>
          </cell>
          <cell r="E49" t="str">
            <v>High voltage, cost optimized, single channel comparator</v>
          </cell>
          <cell r="F49"/>
          <cell r="G49"/>
          <cell r="H49" t="str">
            <v>EAR99</v>
          </cell>
          <cell r="I49">
            <v>8542390090</v>
          </cell>
          <cell r="J49" t="str">
            <v>SOT-23</v>
          </cell>
          <cell r="K49" t="str">
            <v>DBV</v>
          </cell>
          <cell r="L49">
            <v>5</v>
          </cell>
          <cell r="M49" t="str">
            <v>-40 to 125</v>
          </cell>
          <cell r="N49" t="str">
            <v>Catalog</v>
          </cell>
          <cell r="O49" t="str">
            <v>N</v>
          </cell>
          <cell r="P49">
            <v>1.7999999999999999E-2</v>
          </cell>
          <cell r="Q49">
            <v>2020</v>
          </cell>
          <cell r="R49" t="str">
            <v>3000 | LARGE T&amp;R</v>
          </cell>
          <cell r="S49">
            <v>86</v>
          </cell>
          <cell r="T49"/>
          <cell r="U49" t="str">
            <v>$0.168</v>
          </cell>
          <cell r="V49">
            <v>3000</v>
          </cell>
          <cell r="W49"/>
          <cell r="X49">
            <v>3000</v>
          </cell>
          <cell r="Y49">
            <v>3000</v>
          </cell>
          <cell r="Z49">
            <v>16</v>
          </cell>
          <cell r="AA49">
            <v>28</v>
          </cell>
          <cell r="AB49" t="str">
            <v>TL331BIDBVR</v>
          </cell>
          <cell r="AC49" t="str">
            <v>ASC</v>
          </cell>
          <cell r="AD49" t="str">
            <v>LAMPS</v>
          </cell>
          <cell r="AE49" t="str">
            <v>LAMPS-LVAC</v>
          </cell>
        </row>
        <row r="50">
          <cell r="A50" t="str">
            <v>TRS3232EIDR</v>
          </cell>
          <cell r="B50"/>
          <cell r="C50" t="str">
            <v>ACTIVE</v>
          </cell>
          <cell r="D50" t="str">
            <v>RS-232 TRANSCEIVERS</v>
          </cell>
          <cell r="E50" t="str">
            <v>3- to 5.5-V dual channel 250kbps RS-232 line driver/receiver with +/-15-kV IEC-ESD protection</v>
          </cell>
          <cell r="F50"/>
          <cell r="G50"/>
          <cell r="H50" t="str">
            <v>EAR99</v>
          </cell>
          <cell r="I50">
            <v>8542390090</v>
          </cell>
          <cell r="J50" t="str">
            <v>SOIC</v>
          </cell>
          <cell r="K50" t="str">
            <v>D</v>
          </cell>
          <cell r="L50">
            <v>16</v>
          </cell>
          <cell r="M50" t="str">
            <v>-40 to 85</v>
          </cell>
          <cell r="N50" t="str">
            <v>Catalog</v>
          </cell>
          <cell r="O50" t="str">
            <v>N</v>
          </cell>
          <cell r="P50">
            <v>0.17399999999999999</v>
          </cell>
          <cell r="Q50">
            <v>2005</v>
          </cell>
          <cell r="R50" t="str">
            <v>2500 | LARGE T&amp;R</v>
          </cell>
          <cell r="S50">
            <v>1548</v>
          </cell>
          <cell r="T50"/>
          <cell r="U50" t="str">
            <v>$0.409</v>
          </cell>
          <cell r="V50">
            <v>2500</v>
          </cell>
          <cell r="W50"/>
          <cell r="X50">
            <v>2500</v>
          </cell>
          <cell r="Y50">
            <v>2500</v>
          </cell>
          <cell r="Z50">
            <v>16</v>
          </cell>
          <cell r="AA50">
            <v>28</v>
          </cell>
          <cell r="AB50" t="str">
            <v>TRS3232EIDR</v>
          </cell>
          <cell r="AC50" t="str">
            <v>ASC</v>
          </cell>
          <cell r="AD50" t="str">
            <v>INT</v>
          </cell>
          <cell r="AE50" t="str">
            <v>INT-TRX</v>
          </cell>
        </row>
        <row r="51">
          <cell r="A51" t="str">
            <v>LM4040C50IDBZR</v>
          </cell>
          <cell r="B51"/>
          <cell r="C51" t="str">
            <v>ACTIVE</v>
          </cell>
          <cell r="D51" t="str">
            <v>VOLTAGE REFERENCES</v>
          </cell>
          <cell r="E51" t="str">
            <v>Fixed voltage, 45-µA, precision micropower shunt voltage reference</v>
          </cell>
          <cell r="F51"/>
          <cell r="G51"/>
          <cell r="H51" t="str">
            <v>EAR99</v>
          </cell>
          <cell r="I51">
            <v>8542390090</v>
          </cell>
          <cell r="J51" t="str">
            <v>SOT-23</v>
          </cell>
          <cell r="K51" t="str">
            <v>DBZ</v>
          </cell>
          <cell r="L51">
            <v>3</v>
          </cell>
          <cell r="M51" t="str">
            <v>-40 to 85</v>
          </cell>
          <cell r="N51" t="str">
            <v>Catalog</v>
          </cell>
          <cell r="O51" t="str">
            <v>N</v>
          </cell>
          <cell r="P51">
            <v>1.2E-2</v>
          </cell>
          <cell r="Q51">
            <v>2005</v>
          </cell>
          <cell r="R51" t="str">
            <v>3000 | LARGE T&amp;R</v>
          </cell>
          <cell r="S51">
            <v>41731</v>
          </cell>
          <cell r="T51"/>
          <cell r="U51" t="str">
            <v>$0.353</v>
          </cell>
          <cell r="V51">
            <v>3000</v>
          </cell>
          <cell r="W51"/>
          <cell r="X51">
            <v>3000</v>
          </cell>
          <cell r="Y51">
            <v>3000</v>
          </cell>
          <cell r="Z51">
            <v>16</v>
          </cell>
          <cell r="AA51">
            <v>28</v>
          </cell>
          <cell r="AB51" t="str">
            <v>LM4040C50IDBZR</v>
          </cell>
          <cell r="AC51" t="str">
            <v>APP</v>
          </cell>
          <cell r="AD51" t="str">
            <v>LP</v>
          </cell>
          <cell r="AE51" t="str">
            <v>LP-VRS</v>
          </cell>
        </row>
        <row r="52">
          <cell r="A52" t="str">
            <v>TPS74701DRCR</v>
          </cell>
          <cell r="B52"/>
          <cell r="C52" t="str">
            <v>ACTIVE</v>
          </cell>
          <cell r="D52" t="str">
            <v>LINEAR &amp; LOW-DROPOUT (LDO) REGULATORS</v>
          </cell>
          <cell r="E52" t="str">
            <v>500-mA, low-VIN (0.8-V), adjustable ultra-low-dropout voltage regulator with power good &amp; enable</v>
          </cell>
          <cell r="F52"/>
          <cell r="G52"/>
          <cell r="H52" t="str">
            <v>EAR99</v>
          </cell>
          <cell r="I52">
            <v>8542390090</v>
          </cell>
          <cell r="J52" t="str">
            <v>VSON</v>
          </cell>
          <cell r="K52" t="str">
            <v>DRC</v>
          </cell>
          <cell r="L52">
            <v>10</v>
          </cell>
          <cell r="M52" t="str">
            <v>-40 to 125</v>
          </cell>
          <cell r="N52" t="str">
            <v>Catalog</v>
          </cell>
          <cell r="O52" t="str">
            <v>N</v>
          </cell>
          <cell r="P52">
            <v>2.5000000000000001E-2</v>
          </cell>
          <cell r="Q52">
            <v>2007</v>
          </cell>
          <cell r="R52" t="str">
            <v>3000 | LARGE T&amp;R</v>
          </cell>
          <cell r="S52">
            <v>8322</v>
          </cell>
          <cell r="T52"/>
          <cell r="U52" t="str">
            <v>$0.808</v>
          </cell>
          <cell r="V52">
            <v>3000</v>
          </cell>
          <cell r="W52"/>
          <cell r="X52">
            <v>3000</v>
          </cell>
          <cell r="Y52">
            <v>3000</v>
          </cell>
          <cell r="Z52">
            <v>16</v>
          </cell>
          <cell r="AA52">
            <v>28</v>
          </cell>
          <cell r="AB52" t="str">
            <v>TPS74701DRCR</v>
          </cell>
          <cell r="AC52" t="str">
            <v>APP</v>
          </cell>
          <cell r="AD52" t="str">
            <v>LP</v>
          </cell>
          <cell r="AE52" t="str">
            <v>LP-LVL</v>
          </cell>
        </row>
        <row r="53">
          <cell r="A53" t="str">
            <v>ISO7740QDWRQ1</v>
          </cell>
          <cell r="B53"/>
          <cell r="C53" t="str">
            <v>ACTIVE</v>
          </cell>
          <cell r="D53" t="str">
            <v>DIGITAL ISOLATORS</v>
          </cell>
          <cell r="E53" t="str">
            <v>Automotive, robust EMC, quad-channel, 4/0, reinforced digital isolator</v>
          </cell>
          <cell r="F53"/>
          <cell r="G53"/>
          <cell r="H53" t="str">
            <v>EAR99</v>
          </cell>
          <cell r="I53">
            <v>8542390090</v>
          </cell>
          <cell r="J53" t="str">
            <v>SOIC</v>
          </cell>
          <cell r="K53" t="str">
            <v>DW</v>
          </cell>
          <cell r="L53">
            <v>16</v>
          </cell>
          <cell r="M53" t="str">
            <v>-40 to 125</v>
          </cell>
          <cell r="N53" t="str">
            <v>Automotive</v>
          </cell>
          <cell r="O53" t="str">
            <v>N</v>
          </cell>
          <cell r="P53">
            <v>0.58599999999999997</v>
          </cell>
          <cell r="Q53">
            <v>2016</v>
          </cell>
          <cell r="R53" t="str">
            <v>2000 | LARGE T&amp;R</v>
          </cell>
          <cell r="S53">
            <v>11487</v>
          </cell>
          <cell r="T53"/>
          <cell r="U53" t="str">
            <v>$1.651</v>
          </cell>
          <cell r="V53">
            <v>2000</v>
          </cell>
          <cell r="W53"/>
          <cell r="X53">
            <v>2000</v>
          </cell>
          <cell r="Y53">
            <v>2000</v>
          </cell>
          <cell r="Z53">
            <v>16</v>
          </cell>
          <cell r="AA53">
            <v>28</v>
          </cell>
          <cell r="AB53" t="str">
            <v>ISO7740QDWRQ1</v>
          </cell>
          <cell r="AC53" t="str">
            <v>ASC</v>
          </cell>
          <cell r="AD53" t="str">
            <v>INT</v>
          </cell>
          <cell r="AE53" t="str">
            <v>INT-ISO</v>
          </cell>
        </row>
        <row r="54">
          <cell r="A54" t="str">
            <v>TPS40057PWPR</v>
          </cell>
          <cell r="B54"/>
          <cell r="C54" t="str">
            <v>ACTIVE</v>
          </cell>
          <cell r="D54" t="str">
            <v>DC/DC SWITCHING REGULATORS</v>
          </cell>
          <cell r="E54" t="str">
            <v>Wide Input (8V-40V) up to 1MHz Frequency Synchronous Buck Controller, source/sink with prebias</v>
          </cell>
          <cell r="F54"/>
          <cell r="G54"/>
          <cell r="H54" t="str">
            <v>EAR99</v>
          </cell>
          <cell r="I54">
            <v>8542390090</v>
          </cell>
          <cell r="J54" t="str">
            <v>HTSSOP</v>
          </cell>
          <cell r="K54" t="str">
            <v>PWP</v>
          </cell>
          <cell r="L54">
            <v>16</v>
          </cell>
          <cell r="M54" t="str">
            <v>-40 to 85</v>
          </cell>
          <cell r="N54" t="str">
            <v>Catalog</v>
          </cell>
          <cell r="O54" t="str">
            <v>N</v>
          </cell>
          <cell r="P54">
            <v>7.2999999999999995E-2</v>
          </cell>
          <cell r="Q54">
            <v>2004</v>
          </cell>
          <cell r="R54" t="str">
            <v>2000 | LARGE T&amp;R</v>
          </cell>
          <cell r="S54">
            <v>2392</v>
          </cell>
          <cell r="T54"/>
          <cell r="U54" t="str">
            <v>$2.203</v>
          </cell>
          <cell r="V54">
            <v>2000</v>
          </cell>
          <cell r="W54"/>
          <cell r="X54">
            <v>2000</v>
          </cell>
          <cell r="Y54">
            <v>2000</v>
          </cell>
          <cell r="Z54">
            <v>9</v>
          </cell>
          <cell r="AA54">
            <v>28</v>
          </cell>
          <cell r="AB54" t="str">
            <v>TPS40057PWPR</v>
          </cell>
          <cell r="AC54" t="str">
            <v>APP</v>
          </cell>
          <cell r="AD54" t="str">
            <v>SR</v>
          </cell>
          <cell r="AE54" t="str">
            <v>SR-WVB</v>
          </cell>
        </row>
        <row r="55">
          <cell r="A55" t="str">
            <v>TMS320F28377DPTPS</v>
          </cell>
          <cell r="B55"/>
          <cell r="C55" t="str">
            <v>ACTIVE</v>
          </cell>
          <cell r="D55" t="str">
            <v>REAL-TIME DIGITAL POWER MCUS</v>
          </cell>
          <cell r="E55" t="str">
            <v>C2000™ 32-bit MCU with 800 MIPS, 2xCPU, 2xCLA, FPU, TMU, 1024 KB flash, EMIF, 16b ADC</v>
          </cell>
          <cell r="F55"/>
          <cell r="G55"/>
          <cell r="H55" t="str">
            <v>3A991A2</v>
          </cell>
          <cell r="I55">
            <v>8542310030</v>
          </cell>
          <cell r="J55" t="str">
            <v>HLQFP</v>
          </cell>
          <cell r="K55" t="str">
            <v>PTP</v>
          </cell>
          <cell r="L55">
            <v>176</v>
          </cell>
          <cell r="M55" t="str">
            <v>-40 to 125</v>
          </cell>
          <cell r="N55" t="str">
            <v>Catalog</v>
          </cell>
          <cell r="O55" t="str">
            <v>N</v>
          </cell>
          <cell r="P55">
            <v>2.1459999999999999</v>
          </cell>
          <cell r="Q55">
            <v>2015</v>
          </cell>
          <cell r="R55" t="str">
            <v>40 | JEDEC TRAY (10+1)</v>
          </cell>
          <cell r="S55">
            <v>4512</v>
          </cell>
          <cell r="T55"/>
          <cell r="U55" t="str">
            <v>$14.987</v>
          </cell>
          <cell r="V55">
            <v>400</v>
          </cell>
          <cell r="W55"/>
          <cell r="X55">
            <v>80</v>
          </cell>
          <cell r="Y55">
            <v>40</v>
          </cell>
          <cell r="Z55">
            <v>16</v>
          </cell>
          <cell r="AA55">
            <v>42</v>
          </cell>
          <cell r="AB55" t="str">
            <v>TMS320F28377DPTPS</v>
          </cell>
          <cell r="AC55" t="str">
            <v>EPD</v>
          </cell>
          <cell r="AD55" t="str">
            <v>ASM</v>
          </cell>
          <cell r="AE55" t="str">
            <v>ASM-IND</v>
          </cell>
        </row>
        <row r="56">
          <cell r="A56" t="str">
            <v>AM26C31QDR</v>
          </cell>
          <cell r="B56"/>
          <cell r="C56" t="str">
            <v>ACTIVE</v>
          </cell>
          <cell r="D56" t="str">
            <v>RS-485 &amp; RS-422 TRANSCEIVERS</v>
          </cell>
          <cell r="E56" t="str">
            <v>Quadruple differential line driver</v>
          </cell>
          <cell r="F56"/>
          <cell r="G56"/>
          <cell r="H56" t="str">
            <v>EAR99</v>
          </cell>
          <cell r="I56">
            <v>8542390090</v>
          </cell>
          <cell r="J56" t="str">
            <v>SOIC</v>
          </cell>
          <cell r="K56" t="str">
            <v>D</v>
          </cell>
          <cell r="L56">
            <v>16</v>
          </cell>
          <cell r="M56" t="str">
            <v>-40 to 125</v>
          </cell>
          <cell r="N56" t="str">
            <v>Automotive</v>
          </cell>
          <cell r="O56" t="str">
            <v>N</v>
          </cell>
          <cell r="P56">
            <v>0.17299999999999999</v>
          </cell>
          <cell r="Q56">
            <v>1997</v>
          </cell>
          <cell r="R56" t="str">
            <v>2500 | LARGE T&amp;R</v>
          </cell>
          <cell r="S56">
            <v>10106</v>
          </cell>
          <cell r="T56"/>
          <cell r="U56" t="str">
            <v>$0.577</v>
          </cell>
          <cell r="V56">
            <v>2500</v>
          </cell>
          <cell r="W56"/>
          <cell r="X56">
            <v>2500</v>
          </cell>
          <cell r="Y56">
            <v>2500</v>
          </cell>
          <cell r="Z56">
            <v>9</v>
          </cell>
          <cell r="AA56">
            <v>28</v>
          </cell>
          <cell r="AB56" t="str">
            <v>AM26C31QDR</v>
          </cell>
          <cell r="AC56" t="str">
            <v>ASC</v>
          </cell>
          <cell r="AD56" t="str">
            <v>INT</v>
          </cell>
          <cell r="AE56" t="str">
            <v>INT-TRX</v>
          </cell>
        </row>
        <row r="57">
          <cell r="A57" t="str">
            <v>CD74HC4094M96</v>
          </cell>
          <cell r="B57"/>
          <cell r="C57" t="str">
            <v>ACTIVE</v>
          </cell>
          <cell r="D57" t="str">
            <v>FLIP-FLOPS, LATCHES &amp; REGISTERS</v>
          </cell>
          <cell r="E57" t="str">
            <v>High speed CMOS Logic 8-stage shift-and-store bus register with 3-stage outputs</v>
          </cell>
          <cell r="F57"/>
          <cell r="G57"/>
          <cell r="H57" t="str">
            <v>EAR99</v>
          </cell>
          <cell r="I57">
            <v>8542390090</v>
          </cell>
          <cell r="J57" t="str">
            <v>SOIC</v>
          </cell>
          <cell r="K57" t="str">
            <v>D</v>
          </cell>
          <cell r="L57">
            <v>16</v>
          </cell>
          <cell r="M57" t="str">
            <v>-55 to 125</v>
          </cell>
          <cell r="N57" t="str">
            <v>Catalog</v>
          </cell>
          <cell r="O57" t="str">
            <v>N</v>
          </cell>
          <cell r="P57">
            <v>0.16900000000000001</v>
          </cell>
          <cell r="Q57">
            <v>1990</v>
          </cell>
          <cell r="R57" t="str">
            <v>2500 | LARGE T&amp;R</v>
          </cell>
          <cell r="S57">
            <v>74502</v>
          </cell>
          <cell r="T57"/>
          <cell r="U57" t="str">
            <v>$0.144</v>
          </cell>
          <cell r="V57">
            <v>2500</v>
          </cell>
          <cell r="W57"/>
          <cell r="X57">
            <v>2500</v>
          </cell>
          <cell r="Y57">
            <v>2500</v>
          </cell>
          <cell r="Z57">
            <v>16</v>
          </cell>
          <cell r="AA57">
            <v>28</v>
          </cell>
          <cell r="AB57" t="str">
            <v>CD74HC4094M96</v>
          </cell>
          <cell r="AC57" t="str">
            <v>ASC</v>
          </cell>
          <cell r="AD57" t="str">
            <v>INT</v>
          </cell>
          <cell r="AE57" t="str">
            <v>INT-LOGIC</v>
          </cell>
        </row>
        <row r="58">
          <cell r="A58" t="str">
            <v>UCC5350MCDR</v>
          </cell>
          <cell r="B58"/>
          <cell r="C58" t="str">
            <v>ACTIVE</v>
          </cell>
          <cell r="D58" t="str">
            <v>GATE DRIVERS</v>
          </cell>
          <cell r="E58" t="str">
            <v>10A/10A single-channel isolated gate driver w/ miller clamp/ split outputs, 8V/12V UVLO</v>
          </cell>
          <cell r="F58"/>
          <cell r="G58"/>
          <cell r="H58" t="str">
            <v>EAR99</v>
          </cell>
          <cell r="I58">
            <v>8542390090</v>
          </cell>
          <cell r="J58" t="str">
            <v>SOIC</v>
          </cell>
          <cell r="K58" t="str">
            <v>D</v>
          </cell>
          <cell r="L58">
            <v>8</v>
          </cell>
          <cell r="M58" t="str">
            <v>-40 to 125</v>
          </cell>
          <cell r="N58" t="str">
            <v>Catalog</v>
          </cell>
          <cell r="O58" t="str">
            <v>N</v>
          </cell>
          <cell r="P58">
            <v>9.1999999999999998E-2</v>
          </cell>
          <cell r="Q58">
            <v>2017</v>
          </cell>
          <cell r="R58" t="str">
            <v>2500 | LARGE T&amp;R</v>
          </cell>
          <cell r="S58">
            <v>2090</v>
          </cell>
          <cell r="T58"/>
          <cell r="U58" t="str">
            <v>$0.812</v>
          </cell>
          <cell r="V58">
            <v>2500</v>
          </cell>
          <cell r="W58"/>
          <cell r="X58">
            <v>2500</v>
          </cell>
          <cell r="Y58">
            <v>2500</v>
          </cell>
          <cell r="Z58">
            <v>16</v>
          </cell>
          <cell r="AA58">
            <v>28</v>
          </cell>
          <cell r="AB58" t="str">
            <v>UCC5350MCDR</v>
          </cell>
          <cell r="AC58" t="str">
            <v>APP</v>
          </cell>
          <cell r="AD58" t="str">
            <v>HVP</v>
          </cell>
          <cell r="AE58" t="str">
            <v>HVP-DBB</v>
          </cell>
        </row>
        <row r="59">
          <cell r="A59" t="str">
            <v>LM317MDCYR</v>
          </cell>
          <cell r="B59"/>
          <cell r="C59" t="str">
            <v>ACTIVE</v>
          </cell>
          <cell r="D59" t="str">
            <v>LINEAR &amp; LOW-DROPOUT (LDO) REGULATORS</v>
          </cell>
          <cell r="E59" t="str">
            <v>500-mA, 40-V, adjustable linear voltage regulator</v>
          </cell>
          <cell r="F59"/>
          <cell r="G59"/>
          <cell r="H59" t="str">
            <v>EAR99</v>
          </cell>
          <cell r="I59">
            <v>8542390090</v>
          </cell>
          <cell r="J59" t="str">
            <v>SOT-223</v>
          </cell>
          <cell r="K59" t="str">
            <v>DCY</v>
          </cell>
          <cell r="L59">
            <v>4</v>
          </cell>
          <cell r="M59" t="str">
            <v>-40 to 125</v>
          </cell>
          <cell r="N59" t="str">
            <v>Catalog</v>
          </cell>
          <cell r="O59" t="str">
            <v>N</v>
          </cell>
          <cell r="P59">
            <v>0.1</v>
          </cell>
          <cell r="Q59">
            <v>2000</v>
          </cell>
          <cell r="R59" t="str">
            <v>2500 | LARGE T&amp;R</v>
          </cell>
          <cell r="S59">
            <v>229460</v>
          </cell>
          <cell r="T59"/>
          <cell r="U59" t="str">
            <v>$0.202</v>
          </cell>
          <cell r="V59">
            <v>2500</v>
          </cell>
          <cell r="W59"/>
          <cell r="X59">
            <v>2500</v>
          </cell>
          <cell r="Y59">
            <v>2500</v>
          </cell>
          <cell r="Z59">
            <v>16</v>
          </cell>
          <cell r="AA59">
            <v>28</v>
          </cell>
          <cell r="AB59" t="str">
            <v>LM317MDCYR</v>
          </cell>
          <cell r="AC59" t="str">
            <v>APP</v>
          </cell>
          <cell r="AD59" t="str">
            <v>LP</v>
          </cell>
          <cell r="AE59" t="str">
            <v>LP-MWL</v>
          </cell>
        </row>
        <row r="60">
          <cell r="A60" t="str">
            <v>TMS320F28377DPTPQ</v>
          </cell>
          <cell r="B60"/>
          <cell r="C60" t="str">
            <v>ACTIVE</v>
          </cell>
          <cell r="D60" t="str">
            <v>AUTOMOTIVE MCUS</v>
          </cell>
          <cell r="E60" t="str">
            <v>Automotive C2000™ 32-bit MCU with 800 MIPS, 2xCPU, 2xCLA, FPU, TMU, 1024 KB flash, EMIF, 16b ADC</v>
          </cell>
          <cell r="F60"/>
          <cell r="G60"/>
          <cell r="H60" t="str">
            <v>3A991A2</v>
          </cell>
          <cell r="I60">
            <v>8542310030</v>
          </cell>
          <cell r="J60" t="str">
            <v>HLQFP</v>
          </cell>
          <cell r="K60" t="str">
            <v>PTP</v>
          </cell>
          <cell r="L60">
            <v>176</v>
          </cell>
          <cell r="M60" t="str">
            <v>-40 to 125</v>
          </cell>
          <cell r="N60" t="str">
            <v>Automotive</v>
          </cell>
          <cell r="O60" t="str">
            <v>N</v>
          </cell>
          <cell r="P60">
            <v>2.1459999999999999</v>
          </cell>
          <cell r="Q60">
            <v>2015</v>
          </cell>
          <cell r="R60" t="str">
            <v>40 | JEDEC TRAY (10+1)</v>
          </cell>
          <cell r="S60">
            <v>553</v>
          </cell>
          <cell r="T60"/>
          <cell r="U60" t="str">
            <v>$16.663</v>
          </cell>
          <cell r="V60">
            <v>400</v>
          </cell>
          <cell r="W60"/>
          <cell r="X60">
            <v>80</v>
          </cell>
          <cell r="Y60">
            <v>40</v>
          </cell>
          <cell r="Z60">
            <v>16</v>
          </cell>
          <cell r="AA60">
            <v>42</v>
          </cell>
          <cell r="AB60" t="str">
            <v>TMS320F28377DPTPQ</v>
          </cell>
          <cell r="AC60" t="str">
            <v>EPD</v>
          </cell>
          <cell r="AD60" t="str">
            <v>ASM</v>
          </cell>
          <cell r="AE60" t="str">
            <v>ASM-AUTO</v>
          </cell>
        </row>
        <row r="61">
          <cell r="A61" t="str">
            <v>TPS4H160AQPWPRQ1</v>
          </cell>
          <cell r="B61"/>
          <cell r="C61" t="str">
            <v>ACTIVE</v>
          </cell>
          <cell r="D61" t="str">
            <v>HIGH-SIDE SWITCHES</v>
          </cell>
          <cell r="E61" t="str">
            <v>40-V, 160-mΩ, 4-ch automotive smart high-side switch with adjustable current limit</v>
          </cell>
          <cell r="F61"/>
          <cell r="G61"/>
          <cell r="H61" t="str">
            <v>EAR99</v>
          </cell>
          <cell r="I61">
            <v>8542390090</v>
          </cell>
          <cell r="J61" t="str">
            <v>HTSSOP</v>
          </cell>
          <cell r="K61" t="str">
            <v>PWP</v>
          </cell>
          <cell r="L61">
            <v>28</v>
          </cell>
          <cell r="M61" t="str">
            <v>-40 to 125</v>
          </cell>
          <cell r="N61" t="str">
            <v>Automotive</v>
          </cell>
          <cell r="O61" t="str">
            <v>N</v>
          </cell>
          <cell r="P61">
            <v>0.16400000000000001</v>
          </cell>
          <cell r="Q61">
            <v>2016</v>
          </cell>
          <cell r="R61" t="str">
            <v>2000 | LARGE T&amp;R</v>
          </cell>
          <cell r="S61">
            <v>10659</v>
          </cell>
          <cell r="T61"/>
          <cell r="U61" t="str">
            <v>$1.352</v>
          </cell>
          <cell r="V61">
            <v>2000</v>
          </cell>
          <cell r="W61"/>
          <cell r="X61">
            <v>2000</v>
          </cell>
          <cell r="Y61">
            <v>2000</v>
          </cell>
          <cell r="Z61">
            <v>16</v>
          </cell>
          <cell r="AA61">
            <v>28</v>
          </cell>
          <cell r="AB61" t="str">
            <v>TPS4H160AQPWPRQ1</v>
          </cell>
          <cell r="AC61" t="str">
            <v>APP</v>
          </cell>
          <cell r="AD61" t="str">
            <v>LP</v>
          </cell>
          <cell r="AE61" t="str">
            <v>LP-SPS</v>
          </cell>
        </row>
        <row r="62">
          <cell r="A62" t="str">
            <v>ISO7762FDWR</v>
          </cell>
          <cell r="B62"/>
          <cell r="C62" t="str">
            <v>ACTIVE</v>
          </cell>
          <cell r="D62" t="str">
            <v>DIGITAL ISOLATORS</v>
          </cell>
          <cell r="E62" t="str">
            <v>Robust EMC, six-channel, 4/2, reinforced digital isolator</v>
          </cell>
          <cell r="F62"/>
          <cell r="G62"/>
          <cell r="H62" t="str">
            <v>EAR99</v>
          </cell>
          <cell r="I62">
            <v>8542390090</v>
          </cell>
          <cell r="J62" t="str">
            <v>SOIC</v>
          </cell>
          <cell r="K62" t="str">
            <v>DW</v>
          </cell>
          <cell r="L62">
            <v>16</v>
          </cell>
          <cell r="M62" t="str">
            <v>-55 to 125</v>
          </cell>
          <cell r="N62" t="str">
            <v>Catalog</v>
          </cell>
          <cell r="O62" t="str">
            <v>N</v>
          </cell>
          <cell r="P62">
            <v>0.58599999999999997</v>
          </cell>
          <cell r="Q62">
            <v>2017</v>
          </cell>
          <cell r="R62" t="str">
            <v>2000 | LARGE T&amp;R</v>
          </cell>
          <cell r="S62">
            <v>4550</v>
          </cell>
          <cell r="T62"/>
          <cell r="U62" t="str">
            <v>$1.670</v>
          </cell>
          <cell r="V62">
            <v>2000</v>
          </cell>
          <cell r="W62"/>
          <cell r="X62">
            <v>2000</v>
          </cell>
          <cell r="Y62">
            <v>2000</v>
          </cell>
          <cell r="Z62">
            <v>16</v>
          </cell>
          <cell r="AA62">
            <v>28</v>
          </cell>
          <cell r="AB62" t="str">
            <v>ISO7762FDWR</v>
          </cell>
          <cell r="AC62" t="str">
            <v>ASC</v>
          </cell>
          <cell r="AD62" t="str">
            <v>INT</v>
          </cell>
          <cell r="AE62" t="str">
            <v>INT-ISO</v>
          </cell>
        </row>
        <row r="63">
          <cell r="A63" t="str">
            <v>LM324N</v>
          </cell>
          <cell r="B63"/>
          <cell r="C63" t="str">
            <v>ACTIVE</v>
          </cell>
          <cell r="D63" t="str">
            <v>GENERAL-PURPOSE OP AMPS</v>
          </cell>
          <cell r="E63" t="str">
            <v>Quad 30-V 1.2-MHz operational amplifier</v>
          </cell>
          <cell r="F63"/>
          <cell r="G63"/>
          <cell r="H63" t="str">
            <v>EAR99</v>
          </cell>
          <cell r="I63">
            <v>8542330001</v>
          </cell>
          <cell r="J63" t="str">
            <v>PDIP</v>
          </cell>
          <cell r="K63" t="str">
            <v>N</v>
          </cell>
          <cell r="L63">
            <v>14</v>
          </cell>
          <cell r="M63" t="str">
            <v>0 to 70</v>
          </cell>
          <cell r="N63" t="str">
            <v>Catalog</v>
          </cell>
          <cell r="O63" t="str">
            <v>N</v>
          </cell>
          <cell r="P63">
            <v>1.5920000000000001</v>
          </cell>
          <cell r="Q63">
            <v>1983</v>
          </cell>
          <cell r="R63" t="str">
            <v>25 | TUBE</v>
          </cell>
          <cell r="S63">
            <v>5083</v>
          </cell>
          <cell r="T63"/>
          <cell r="U63" t="str">
            <v>$0.163</v>
          </cell>
          <cell r="V63">
            <v>1000</v>
          </cell>
          <cell r="W63"/>
          <cell r="X63">
            <v>1000</v>
          </cell>
          <cell r="Y63">
            <v>1000</v>
          </cell>
          <cell r="Z63">
            <v>16</v>
          </cell>
          <cell r="AA63">
            <v>28</v>
          </cell>
          <cell r="AB63" t="str">
            <v>LM324N</v>
          </cell>
          <cell r="AC63" t="str">
            <v>ASC</v>
          </cell>
          <cell r="AD63" t="str">
            <v>LAMPS</v>
          </cell>
          <cell r="AE63" t="str">
            <v>LAMPS-HVA</v>
          </cell>
        </row>
        <row r="64">
          <cell r="A64" t="str">
            <v>LM339AN</v>
          </cell>
          <cell r="B64"/>
          <cell r="C64" t="str">
            <v>ACTIVE</v>
          </cell>
          <cell r="D64" t="str">
            <v>COMPARATORS|HIGH VOLTAGE (&gt;12 V)</v>
          </cell>
          <cell r="E64" t="str">
            <v>Precision quad differential comparator, commercial grade</v>
          </cell>
          <cell r="F64"/>
          <cell r="G64"/>
          <cell r="H64" t="str">
            <v>EAR99</v>
          </cell>
          <cell r="I64">
            <v>8542390090</v>
          </cell>
          <cell r="J64" t="str">
            <v>PDIP</v>
          </cell>
          <cell r="K64" t="str">
            <v>N</v>
          </cell>
          <cell r="L64">
            <v>14</v>
          </cell>
          <cell r="M64" t="str">
            <v>0 to 70</v>
          </cell>
          <cell r="N64" t="str">
            <v>Catalog</v>
          </cell>
          <cell r="O64" t="str">
            <v>N</v>
          </cell>
          <cell r="P64">
            <v>1.4810000000000001</v>
          </cell>
          <cell r="Q64">
            <v>1983</v>
          </cell>
          <cell r="R64" t="str">
            <v>25 | TUBE</v>
          </cell>
          <cell r="S64">
            <v>30995</v>
          </cell>
          <cell r="T64"/>
          <cell r="U64" t="str">
            <v>$0.190</v>
          </cell>
          <cell r="V64">
            <v>1000</v>
          </cell>
          <cell r="W64"/>
          <cell r="X64">
            <v>1000</v>
          </cell>
          <cell r="Y64">
            <v>1000</v>
          </cell>
          <cell r="Z64">
            <v>9</v>
          </cell>
          <cell r="AA64">
            <v>28</v>
          </cell>
          <cell r="AB64" t="str">
            <v>LM339AN</v>
          </cell>
          <cell r="AC64" t="str">
            <v>ASC</v>
          </cell>
          <cell r="AD64" t="str">
            <v>LAMPS</v>
          </cell>
          <cell r="AE64" t="str">
            <v>LAMPS-LVAC</v>
          </cell>
        </row>
        <row r="65">
          <cell r="A65" t="str">
            <v>DRV5056A2QDBZR</v>
          </cell>
          <cell r="B65"/>
          <cell r="C65" t="str">
            <v>ACTIVE</v>
          </cell>
          <cell r="D65" t="str">
            <v>MAGNETIC SENSORS</v>
          </cell>
          <cell r="E65" t="str">
            <v>Ratiometric unipolar linear hall effect sensor with analog output</v>
          </cell>
          <cell r="F65"/>
          <cell r="G65"/>
          <cell r="H65" t="str">
            <v>EAR99</v>
          </cell>
          <cell r="I65">
            <v>8542390090</v>
          </cell>
          <cell r="J65" t="str">
            <v>SOT-23</v>
          </cell>
          <cell r="K65" t="str">
            <v>DBZ</v>
          </cell>
          <cell r="L65">
            <v>3</v>
          </cell>
          <cell r="M65" t="str">
            <v>-40 to 125</v>
          </cell>
          <cell r="N65" t="str">
            <v>Catalog</v>
          </cell>
          <cell r="O65" t="str">
            <v>N</v>
          </cell>
          <cell r="P65">
            <v>1.0999999999999999E-2</v>
          </cell>
          <cell r="Q65">
            <v>2018</v>
          </cell>
          <cell r="R65" t="str">
            <v>3000 | LARGE T&amp;R</v>
          </cell>
          <cell r="S65">
            <v>14854</v>
          </cell>
          <cell r="T65"/>
          <cell r="U65" t="str">
            <v>$0.278</v>
          </cell>
          <cell r="V65">
            <v>3000</v>
          </cell>
          <cell r="W65"/>
          <cell r="X65">
            <v>3000</v>
          </cell>
          <cell r="Y65">
            <v>3000</v>
          </cell>
          <cell r="Z65">
            <v>9</v>
          </cell>
          <cell r="AA65">
            <v>28</v>
          </cell>
          <cell r="AB65" t="str">
            <v>DRV5056A2QDBZR</v>
          </cell>
          <cell r="AC65" t="str">
            <v>ASC</v>
          </cell>
          <cell r="AD65" t="str">
            <v>SENSING</v>
          </cell>
          <cell r="AE65" t="str">
            <v>SENSING-PS</v>
          </cell>
        </row>
        <row r="66">
          <cell r="A66" t="str">
            <v>TPS65216D0RSLR</v>
          </cell>
          <cell r="B66"/>
          <cell r="C66" t="str">
            <v>ACTIVE</v>
          </cell>
          <cell r="D66" t="str">
            <v>MULTI-CHANNEL ICS (PMICS)</v>
          </cell>
          <cell r="E66" t="str">
            <v>Integrated power management (PMIC) for ARM® Cortex™-A8/A9 SOCs and FPGAs</v>
          </cell>
          <cell r="F66"/>
          <cell r="G66"/>
          <cell r="H66" t="str">
            <v>EAR99</v>
          </cell>
          <cell r="I66">
            <v>8542390090</v>
          </cell>
          <cell r="J66" t="str">
            <v>VQFN</v>
          </cell>
          <cell r="K66" t="str">
            <v>RSL</v>
          </cell>
          <cell r="L66">
            <v>48</v>
          </cell>
          <cell r="M66" t="str">
            <v>-40 to 105</v>
          </cell>
          <cell r="N66" t="str">
            <v>Catalog</v>
          </cell>
          <cell r="O66" t="str">
            <v>N</v>
          </cell>
          <cell r="P66">
            <v>0.13100000000000001</v>
          </cell>
          <cell r="Q66">
            <v>2018</v>
          </cell>
          <cell r="R66" t="str">
            <v>2500 | LARGE T&amp;R</v>
          </cell>
          <cell r="S66">
            <v>28647</v>
          </cell>
          <cell r="T66"/>
          <cell r="U66" t="str">
            <v>$1.430</v>
          </cell>
          <cell r="V66">
            <v>2500</v>
          </cell>
          <cell r="W66"/>
          <cell r="X66">
            <v>2500</v>
          </cell>
          <cell r="Y66">
            <v>2500</v>
          </cell>
          <cell r="Z66">
            <v>16</v>
          </cell>
          <cell r="AA66">
            <v>28</v>
          </cell>
          <cell r="AB66" t="str">
            <v>TPS65216D0RSLR</v>
          </cell>
          <cell r="AC66" t="str">
            <v>APP</v>
          </cell>
          <cell r="AD66" t="str">
            <v>IPP</v>
          </cell>
          <cell r="AE66" t="str">
            <v>IPP-PMIC</v>
          </cell>
        </row>
        <row r="67">
          <cell r="A67" t="str">
            <v>SN65176BDR</v>
          </cell>
          <cell r="B67"/>
          <cell r="C67" t="str">
            <v>ACTIVE</v>
          </cell>
          <cell r="D67" t="str">
            <v>RS-485 &amp; RS-422 TRANSCEIVERS</v>
          </cell>
          <cell r="E67" t="str">
            <v>Differential Bus Transceiver</v>
          </cell>
          <cell r="F67"/>
          <cell r="G67"/>
          <cell r="H67" t="str">
            <v>EAR99</v>
          </cell>
          <cell r="I67">
            <v>8542390090</v>
          </cell>
          <cell r="J67" t="str">
            <v>SOIC</v>
          </cell>
          <cell r="K67" t="str">
            <v>D</v>
          </cell>
          <cell r="L67">
            <v>8</v>
          </cell>
          <cell r="M67" t="str">
            <v>-40 to 105</v>
          </cell>
          <cell r="N67" t="str">
            <v>Catalog</v>
          </cell>
          <cell r="O67" t="str">
            <v>N</v>
          </cell>
          <cell r="P67">
            <v>7.4999999999999997E-2</v>
          </cell>
          <cell r="Q67">
            <v>2005</v>
          </cell>
          <cell r="R67" t="str">
            <v>2500 | LARGE T&amp;R</v>
          </cell>
          <cell r="S67">
            <v>60</v>
          </cell>
          <cell r="T67"/>
          <cell r="U67" t="str">
            <v>$0.475</v>
          </cell>
          <cell r="V67">
            <v>2500</v>
          </cell>
          <cell r="W67"/>
          <cell r="X67">
            <v>2500</v>
          </cell>
          <cell r="Y67">
            <v>2500</v>
          </cell>
          <cell r="Z67">
            <v>16</v>
          </cell>
          <cell r="AA67">
            <v>28</v>
          </cell>
          <cell r="AB67" t="str">
            <v>SN65176BDR</v>
          </cell>
          <cell r="AC67" t="str">
            <v>ASC</v>
          </cell>
          <cell r="AD67" t="str">
            <v>INT</v>
          </cell>
          <cell r="AE67" t="str">
            <v>INT-TRX</v>
          </cell>
        </row>
        <row r="68">
          <cell r="A68" t="str">
            <v>LM258DR</v>
          </cell>
          <cell r="B68"/>
          <cell r="C68" t="str">
            <v>ACTIVE</v>
          </cell>
          <cell r="D68" t="str">
            <v>GENERAL-PURPOSE OP AMPS</v>
          </cell>
          <cell r="E68" t="str">
            <v>Dual, 30-V, 700-kHz operational amplifier with -25°C to 85°C operation</v>
          </cell>
          <cell r="F68"/>
          <cell r="G68"/>
          <cell r="H68" t="str">
            <v>EAR99</v>
          </cell>
          <cell r="I68">
            <v>8542330001</v>
          </cell>
          <cell r="J68" t="str">
            <v>SOIC</v>
          </cell>
          <cell r="K68" t="str">
            <v>D</v>
          </cell>
          <cell r="L68">
            <v>8</v>
          </cell>
          <cell r="M68" t="str">
            <v>-25 to 85</v>
          </cell>
          <cell r="N68" t="str">
            <v>Catalog</v>
          </cell>
          <cell r="O68" t="str">
            <v>N</v>
          </cell>
          <cell r="P68">
            <v>7.5999999999999998E-2</v>
          </cell>
          <cell r="Q68">
            <v>2005</v>
          </cell>
          <cell r="R68" t="str">
            <v>2500 | LARGE T&amp;R</v>
          </cell>
          <cell r="S68">
            <v>250</v>
          </cell>
          <cell r="T68"/>
          <cell r="U68" t="str">
            <v>$0.066</v>
          </cell>
          <cell r="V68">
            <v>2500</v>
          </cell>
          <cell r="W68"/>
          <cell r="X68">
            <v>2500</v>
          </cell>
          <cell r="Y68">
            <v>2500</v>
          </cell>
          <cell r="Z68">
            <v>16</v>
          </cell>
          <cell r="AA68">
            <v>28</v>
          </cell>
          <cell r="AB68" t="str">
            <v>LM258DR</v>
          </cell>
          <cell r="AC68" t="str">
            <v>ASC</v>
          </cell>
          <cell r="AD68" t="str">
            <v>LAMPS</v>
          </cell>
          <cell r="AE68" t="str">
            <v>LAMPS-HVA</v>
          </cell>
        </row>
        <row r="69">
          <cell r="A69" t="str">
            <v>LM4040BIM3X-3.0/NOPB</v>
          </cell>
          <cell r="B69"/>
          <cell r="C69" t="str">
            <v>ACTIVE</v>
          </cell>
          <cell r="D69" t="str">
            <v>VOLTAGE REFERENCES</v>
          </cell>
          <cell r="E69" t="str">
            <v>100-ppm/°C precision micropower shunt voltage reference</v>
          </cell>
          <cell r="F69"/>
          <cell r="G69"/>
          <cell r="H69" t="str">
            <v>EAR99</v>
          </cell>
          <cell r="I69">
            <v>8542390090</v>
          </cell>
          <cell r="J69" t="str">
            <v>SOT-23</v>
          </cell>
          <cell r="K69" t="str">
            <v>DBZ</v>
          </cell>
          <cell r="L69">
            <v>3</v>
          </cell>
          <cell r="M69"/>
          <cell r="N69" t="str">
            <v>Catalog</v>
          </cell>
          <cell r="O69" t="str">
            <v>N</v>
          </cell>
          <cell r="P69">
            <v>1.4E-2</v>
          </cell>
          <cell r="Q69">
            <v>2002</v>
          </cell>
          <cell r="R69" t="str">
            <v>3000 | LARGE T&amp;R</v>
          </cell>
          <cell r="S69">
            <v>21177</v>
          </cell>
          <cell r="T69"/>
          <cell r="U69" t="str">
            <v>$0.534</v>
          </cell>
          <cell r="V69">
            <v>3000</v>
          </cell>
          <cell r="W69"/>
          <cell r="X69">
            <v>3000</v>
          </cell>
          <cell r="Y69">
            <v>3000</v>
          </cell>
          <cell r="Z69">
            <v>9</v>
          </cell>
          <cell r="AA69">
            <v>28</v>
          </cell>
          <cell r="AB69" t="str">
            <v>LM4040BIM3X-3.0/NOPB</v>
          </cell>
          <cell r="AC69" t="str">
            <v>APP</v>
          </cell>
          <cell r="AD69" t="str">
            <v>LP</v>
          </cell>
          <cell r="AE69" t="str">
            <v>LP-VRS</v>
          </cell>
        </row>
        <row r="70">
          <cell r="A70" t="str">
            <v>ISO7721DR</v>
          </cell>
          <cell r="B70"/>
          <cell r="C70" t="str">
            <v>ACTIVE</v>
          </cell>
          <cell r="D70" t="str">
            <v>DIGITAL ISOLATORS</v>
          </cell>
          <cell r="E70" t="str">
            <v>Robust EMC, dual-channel, 1/1, reinforced digital isolator</v>
          </cell>
          <cell r="F70"/>
          <cell r="G70"/>
          <cell r="H70" t="str">
            <v>EAR99</v>
          </cell>
          <cell r="I70">
            <v>8542390090</v>
          </cell>
          <cell r="J70" t="str">
            <v>SOIC</v>
          </cell>
          <cell r="K70" t="str">
            <v>D</v>
          </cell>
          <cell r="L70">
            <v>8</v>
          </cell>
          <cell r="M70" t="str">
            <v>-55 to 125</v>
          </cell>
          <cell r="N70" t="str">
            <v>Catalog</v>
          </cell>
          <cell r="O70" t="str">
            <v>N</v>
          </cell>
          <cell r="P70">
            <v>6.9000000000000006E-2</v>
          </cell>
          <cell r="Q70">
            <v>2017</v>
          </cell>
          <cell r="R70" t="str">
            <v>2500 | LARGE T&amp;R</v>
          </cell>
          <cell r="S70">
            <v>17909</v>
          </cell>
          <cell r="T70"/>
          <cell r="U70" t="str">
            <v>$0.867</v>
          </cell>
          <cell r="V70">
            <v>2500</v>
          </cell>
          <cell r="W70"/>
          <cell r="X70">
            <v>2500</v>
          </cell>
          <cell r="Y70">
            <v>2500</v>
          </cell>
          <cell r="Z70">
            <v>16</v>
          </cell>
          <cell r="AA70">
            <v>28</v>
          </cell>
          <cell r="AB70" t="str">
            <v>ISO7721DR</v>
          </cell>
          <cell r="AC70" t="str">
            <v>ASC</v>
          </cell>
          <cell r="AD70" t="str">
            <v>INT</v>
          </cell>
          <cell r="AE70" t="str">
            <v>INT-ISO</v>
          </cell>
        </row>
        <row r="71">
          <cell r="A71" t="str">
            <v>TPS5430DDAR</v>
          </cell>
          <cell r="B71"/>
          <cell r="C71" t="str">
            <v>ACTIVE</v>
          </cell>
          <cell r="D71" t="str">
            <v>DC/DC SWITCHING REGULATORS</v>
          </cell>
          <cell r="E71" t="str">
            <v>5.5V to 36V Input, 3A, 500kHz Step-Down Converter</v>
          </cell>
          <cell r="F71"/>
          <cell r="G71"/>
          <cell r="H71" t="str">
            <v>EAR99</v>
          </cell>
          <cell r="I71">
            <v>8542390090</v>
          </cell>
          <cell r="J71" t="str">
            <v>HSOIC</v>
          </cell>
          <cell r="K71" t="str">
            <v>DDA</v>
          </cell>
          <cell r="L71">
            <v>8</v>
          </cell>
          <cell r="M71" t="str">
            <v>-40 to 125</v>
          </cell>
          <cell r="N71" t="str">
            <v>Catalog</v>
          </cell>
          <cell r="O71" t="str">
            <v>N</v>
          </cell>
          <cell r="P71">
            <v>7.2999999999999995E-2</v>
          </cell>
          <cell r="Q71">
            <v>2006</v>
          </cell>
          <cell r="R71" t="str">
            <v>2500 | LARGE T&amp;R</v>
          </cell>
          <cell r="S71">
            <v>10</v>
          </cell>
          <cell r="T71"/>
          <cell r="U71" t="str">
            <v>$1.745</v>
          </cell>
          <cell r="V71">
            <v>2500</v>
          </cell>
          <cell r="W71"/>
          <cell r="X71">
            <v>2500</v>
          </cell>
          <cell r="Y71">
            <v>2500</v>
          </cell>
          <cell r="Z71">
            <v>16</v>
          </cell>
          <cell r="AA71">
            <v>28</v>
          </cell>
          <cell r="AB71" t="str">
            <v>TPS5430DDAR</v>
          </cell>
          <cell r="AC71" t="str">
            <v>APP</v>
          </cell>
          <cell r="AD71" t="str">
            <v>SR</v>
          </cell>
          <cell r="AE71" t="str">
            <v>SR-WVB</v>
          </cell>
        </row>
        <row r="72">
          <cell r="A72" t="str">
            <v>TL431BIDR</v>
          </cell>
          <cell r="B72"/>
          <cell r="C72" t="str">
            <v>ACTIVE</v>
          </cell>
          <cell r="D72" t="str">
            <v>VOLTAGE REFERENCES</v>
          </cell>
          <cell r="E72" t="str">
            <v>Adjustable precision shunt regulator</v>
          </cell>
          <cell r="F72"/>
          <cell r="G72"/>
          <cell r="H72" t="str">
            <v>EAR99</v>
          </cell>
          <cell r="I72">
            <v>8542390090</v>
          </cell>
          <cell r="J72" t="str">
            <v>SOIC</v>
          </cell>
          <cell r="K72" t="str">
            <v>D</v>
          </cell>
          <cell r="L72">
            <v>8</v>
          </cell>
          <cell r="M72" t="str">
            <v>-40 to 85</v>
          </cell>
          <cell r="N72" t="str">
            <v>Catalog</v>
          </cell>
          <cell r="O72" t="str">
            <v>N</v>
          </cell>
          <cell r="P72">
            <v>0.104</v>
          </cell>
          <cell r="Q72">
            <v>2004</v>
          </cell>
          <cell r="R72" t="str">
            <v>2500 | LARGE T&amp;R</v>
          </cell>
          <cell r="S72">
            <v>431240</v>
          </cell>
          <cell r="T72"/>
          <cell r="U72" t="str">
            <v>$0.125</v>
          </cell>
          <cell r="V72">
            <v>2500</v>
          </cell>
          <cell r="W72"/>
          <cell r="X72">
            <v>2500</v>
          </cell>
          <cell r="Y72">
            <v>2500</v>
          </cell>
          <cell r="Z72">
            <v>9</v>
          </cell>
          <cell r="AA72">
            <v>28</v>
          </cell>
          <cell r="AB72" t="str">
            <v>TL431BIDR</v>
          </cell>
          <cell r="AC72" t="str">
            <v>APP</v>
          </cell>
          <cell r="AD72" t="str">
            <v>LP</v>
          </cell>
          <cell r="AE72" t="str">
            <v>LP-VRS</v>
          </cell>
        </row>
        <row r="73">
          <cell r="A73" t="str">
            <v>UC2844ADTR</v>
          </cell>
          <cell r="B73"/>
          <cell r="C73" t="str">
            <v>ACTIVE</v>
          </cell>
          <cell r="D73" t="str">
            <v>AC/DC SWITCHING REGULATORS</v>
          </cell>
          <cell r="E73" t="str">
            <v>30-V, 1A, 500KHz current mode PWM controller with 16V/10V UVLO 50% duty cycle, 40°C to 85°C</v>
          </cell>
          <cell r="F73"/>
          <cell r="G73"/>
          <cell r="H73" t="str">
            <v>EAR99</v>
          </cell>
          <cell r="I73">
            <v>8542390090</v>
          </cell>
          <cell r="J73" t="str">
            <v>SOIC</v>
          </cell>
          <cell r="K73" t="str">
            <v>D</v>
          </cell>
          <cell r="L73">
            <v>14</v>
          </cell>
          <cell r="M73" t="str">
            <v>-40 to 85</v>
          </cell>
          <cell r="N73" t="str">
            <v>Catalog</v>
          </cell>
          <cell r="O73" t="str">
            <v>N</v>
          </cell>
          <cell r="P73">
            <v>0.13400000000000001</v>
          </cell>
          <cell r="Q73">
            <v>1988</v>
          </cell>
          <cell r="R73" t="str">
            <v>2500 | LARGE T&amp;R</v>
          </cell>
          <cell r="S73">
            <v>12828</v>
          </cell>
          <cell r="T73"/>
          <cell r="U73" t="str">
            <v>$0.341</v>
          </cell>
          <cell r="V73">
            <v>2500</v>
          </cell>
          <cell r="W73"/>
          <cell r="X73">
            <v>2500</v>
          </cell>
          <cell r="Y73">
            <v>2500</v>
          </cell>
          <cell r="Z73">
            <v>9</v>
          </cell>
          <cell r="AA73">
            <v>28</v>
          </cell>
          <cell r="AB73" t="str">
            <v>UC2844ADTR</v>
          </cell>
          <cell r="AC73" t="str">
            <v>APP</v>
          </cell>
          <cell r="AD73" t="str">
            <v>HVP</v>
          </cell>
          <cell r="AE73" t="str">
            <v>HVP-ACDC</v>
          </cell>
        </row>
        <row r="74">
          <cell r="A74" t="str">
            <v>LP2980AIM5-3.3/NOPB</v>
          </cell>
          <cell r="B74"/>
          <cell r="C74" t="str">
            <v>ACTIVE</v>
          </cell>
          <cell r="D74" t="str">
            <v>LINEAR &amp; LOW-DROPOUT (LDO) REGULATORS</v>
          </cell>
          <cell r="E74" t="str">
            <v>50-mA, 16-V, low-dropout voltage regulator with enable</v>
          </cell>
          <cell r="F74"/>
          <cell r="G74"/>
          <cell r="H74" t="str">
            <v>EAR99</v>
          </cell>
          <cell r="I74">
            <v>8542390090</v>
          </cell>
          <cell r="J74" t="str">
            <v>SOT-23</v>
          </cell>
          <cell r="K74" t="str">
            <v>DBV</v>
          </cell>
          <cell r="L74">
            <v>5</v>
          </cell>
          <cell r="M74" t="str">
            <v>-40 to 125</v>
          </cell>
          <cell r="N74" t="str">
            <v>Catalog</v>
          </cell>
          <cell r="O74" t="str">
            <v>N</v>
          </cell>
          <cell r="P74">
            <v>1.7999999999999999E-2</v>
          </cell>
          <cell r="Q74">
            <v>1994</v>
          </cell>
          <cell r="R74" t="str">
            <v>3000 | LARGE T&amp;R</v>
          </cell>
          <cell r="S74">
            <v>4913</v>
          </cell>
          <cell r="T74"/>
          <cell r="U74" t="str">
            <v>$0.247</v>
          </cell>
          <cell r="V74">
            <v>3000</v>
          </cell>
          <cell r="W74"/>
          <cell r="X74">
            <v>3000</v>
          </cell>
          <cell r="Y74">
            <v>3000</v>
          </cell>
          <cell r="Z74">
            <v>16</v>
          </cell>
          <cell r="AA74">
            <v>28</v>
          </cell>
          <cell r="AB74" t="str">
            <v>LP2980AIM5-3.3/NOPB</v>
          </cell>
          <cell r="AC74" t="str">
            <v>APP</v>
          </cell>
          <cell r="AD74" t="str">
            <v>LP</v>
          </cell>
          <cell r="AE74" t="str">
            <v>LP-MWL</v>
          </cell>
        </row>
        <row r="75">
          <cell r="A75" t="str">
            <v>LM2902KAVQPWR</v>
          </cell>
          <cell r="B75"/>
          <cell r="C75" t="str">
            <v>ACTIVE</v>
          </cell>
          <cell r="D75" t="str">
            <v>GENERAL-PURPOSE OP AMPS</v>
          </cell>
          <cell r="E75" t="str">
            <v>Quad, 30-V, 1.2-MHz, 2-mV offset voltage, improved ESD (2 kV) operational amplifier</v>
          </cell>
          <cell r="F75"/>
          <cell r="G75"/>
          <cell r="H75" t="str">
            <v>EAR99</v>
          </cell>
          <cell r="I75">
            <v>8542330001</v>
          </cell>
          <cell r="J75" t="str">
            <v>TSSOP</v>
          </cell>
          <cell r="K75" t="str">
            <v>PW</v>
          </cell>
          <cell r="L75">
            <v>14</v>
          </cell>
          <cell r="M75" t="str">
            <v>-40 to 125</v>
          </cell>
          <cell r="N75" t="str">
            <v>Catalog</v>
          </cell>
          <cell r="O75" t="str">
            <v>N</v>
          </cell>
          <cell r="P75">
            <v>5.8000000000000003E-2</v>
          </cell>
          <cell r="Q75">
            <v>2004</v>
          </cell>
          <cell r="R75" t="str">
            <v>2000 | LARGE T&amp;R</v>
          </cell>
          <cell r="S75">
            <v>68000</v>
          </cell>
          <cell r="T75"/>
          <cell r="U75" t="str">
            <v>$0.187</v>
          </cell>
          <cell r="V75">
            <v>2000</v>
          </cell>
          <cell r="W75"/>
          <cell r="X75">
            <v>2000</v>
          </cell>
          <cell r="Y75">
            <v>2000</v>
          </cell>
          <cell r="Z75">
            <v>16</v>
          </cell>
          <cell r="AA75">
            <v>28</v>
          </cell>
          <cell r="AB75" t="str">
            <v>LM2902KAVQPWR</v>
          </cell>
          <cell r="AC75" t="str">
            <v>ASC</v>
          </cell>
          <cell r="AD75" t="str">
            <v>LAMPS</v>
          </cell>
          <cell r="AE75" t="str">
            <v>LAMPS-HVA</v>
          </cell>
        </row>
        <row r="76">
          <cell r="A76" t="str">
            <v>SN74LV367ADR</v>
          </cell>
          <cell r="B76"/>
          <cell r="C76" t="str">
            <v>ACTIVE</v>
          </cell>
          <cell r="D76" t="str">
            <v>BUFFERS, DRIVERS &amp; TRANSCEIVERS</v>
          </cell>
          <cell r="E76" t="str">
            <v>6-ch, 2-V to 5.5-V buffers with 3-state outputs</v>
          </cell>
          <cell r="F76"/>
          <cell r="G76"/>
          <cell r="H76" t="str">
            <v>EAR99</v>
          </cell>
          <cell r="I76">
            <v>8542390090</v>
          </cell>
          <cell r="J76" t="str">
            <v>SOIC</v>
          </cell>
          <cell r="K76" t="str">
            <v>D</v>
          </cell>
          <cell r="L76">
            <v>16</v>
          </cell>
          <cell r="M76" t="str">
            <v>-40 to 85</v>
          </cell>
          <cell r="N76" t="str">
            <v>Catalog</v>
          </cell>
          <cell r="O76" t="str">
            <v>N</v>
          </cell>
          <cell r="P76">
            <v>0.17299999999999999</v>
          </cell>
          <cell r="Q76">
            <v>1990</v>
          </cell>
          <cell r="R76" t="str">
            <v>2500 | LARGE T&amp;R</v>
          </cell>
          <cell r="S76">
            <v>24726</v>
          </cell>
          <cell r="T76"/>
          <cell r="U76" t="str">
            <v>$0.224</v>
          </cell>
          <cell r="V76">
            <v>2500</v>
          </cell>
          <cell r="W76"/>
          <cell r="X76">
            <v>2500</v>
          </cell>
          <cell r="Y76">
            <v>2500</v>
          </cell>
          <cell r="Z76">
            <v>9</v>
          </cell>
          <cell r="AA76">
            <v>28</v>
          </cell>
          <cell r="AB76" t="str">
            <v>SN74LV367ADR</v>
          </cell>
          <cell r="AC76" t="str">
            <v>ASC</v>
          </cell>
          <cell r="AD76" t="str">
            <v>INT</v>
          </cell>
          <cell r="AE76" t="str">
            <v>INT-LOGIC</v>
          </cell>
        </row>
        <row r="77">
          <cell r="A77" t="str">
            <v>TPS3813K33QDBVRQ1</v>
          </cell>
          <cell r="B77"/>
          <cell r="C77" t="str">
            <v>ACTIVE</v>
          </cell>
          <cell r="D77" t="str">
            <v>SUPERVISOR &amp; RESET ICS</v>
          </cell>
          <cell r="E77" t="str">
            <v>Automotive voltage supervisor (reset IC) with programmable window watchdog</v>
          </cell>
          <cell r="F77"/>
          <cell r="G77"/>
          <cell r="H77" t="str">
            <v>EAR99</v>
          </cell>
          <cell r="I77">
            <v>8542390090</v>
          </cell>
          <cell r="J77" t="str">
            <v>SOT-23</v>
          </cell>
          <cell r="K77" t="str">
            <v>DBV</v>
          </cell>
          <cell r="L77">
            <v>6</v>
          </cell>
          <cell r="M77" t="str">
            <v>-40 to 125</v>
          </cell>
          <cell r="N77" t="str">
            <v>Automotive</v>
          </cell>
          <cell r="O77" t="str">
            <v>N</v>
          </cell>
          <cell r="P77">
            <v>1.6E-2</v>
          </cell>
          <cell r="Q77">
            <v>2008</v>
          </cell>
          <cell r="R77" t="str">
            <v>3000 | LARGE T&amp;R</v>
          </cell>
          <cell r="S77">
            <v>36354</v>
          </cell>
          <cell r="T77"/>
          <cell r="U77" t="str">
            <v>$0.894</v>
          </cell>
          <cell r="V77">
            <v>3000</v>
          </cell>
          <cell r="W77"/>
          <cell r="X77">
            <v>3000</v>
          </cell>
          <cell r="Y77">
            <v>3000</v>
          </cell>
          <cell r="Z77">
            <v>9</v>
          </cell>
          <cell r="AA77">
            <v>28</v>
          </cell>
          <cell r="AB77" t="str">
            <v>TPS3813K33QDBVRQ1</v>
          </cell>
          <cell r="AC77" t="str">
            <v>APP</v>
          </cell>
          <cell r="AD77" t="str">
            <v>LP</v>
          </cell>
          <cell r="AE77" t="str">
            <v>LP-VRS</v>
          </cell>
        </row>
        <row r="78">
          <cell r="A78" t="str">
            <v>LM324DR</v>
          </cell>
          <cell r="B78"/>
          <cell r="C78" t="str">
            <v>ACTIVE</v>
          </cell>
          <cell r="D78" t="str">
            <v>GENERAL-PURPOSE OP AMPS</v>
          </cell>
          <cell r="E78" t="str">
            <v>Quad 30-V 1.2-MHz operational amplifier</v>
          </cell>
          <cell r="F78"/>
          <cell r="G78"/>
          <cell r="H78" t="str">
            <v>EAR99</v>
          </cell>
          <cell r="I78">
            <v>8542330001</v>
          </cell>
          <cell r="J78" t="str">
            <v>SOIC</v>
          </cell>
          <cell r="K78" t="str">
            <v>D</v>
          </cell>
          <cell r="L78">
            <v>14</v>
          </cell>
          <cell r="M78" t="str">
            <v>0 to 70</v>
          </cell>
          <cell r="N78" t="str">
            <v>Catalog</v>
          </cell>
          <cell r="O78" t="str">
            <v>N</v>
          </cell>
          <cell r="P78">
            <v>0.14599999999999999</v>
          </cell>
          <cell r="Q78">
            <v>2005</v>
          </cell>
          <cell r="R78" t="str">
            <v>2500 | LARGE T&amp;R</v>
          </cell>
          <cell r="S78">
            <v>5</v>
          </cell>
          <cell r="T78"/>
          <cell r="U78" t="str">
            <v>$0.076</v>
          </cell>
          <cell r="V78">
            <v>2500</v>
          </cell>
          <cell r="W78"/>
          <cell r="X78">
            <v>2500</v>
          </cell>
          <cell r="Y78">
            <v>2500</v>
          </cell>
          <cell r="Z78">
            <v>9</v>
          </cell>
          <cell r="AA78">
            <v>28</v>
          </cell>
          <cell r="AB78" t="str">
            <v>LM324DR</v>
          </cell>
          <cell r="AC78" t="str">
            <v>ASC</v>
          </cell>
          <cell r="AD78" t="str">
            <v>LAMPS</v>
          </cell>
          <cell r="AE78" t="str">
            <v>LAMPS-HVA</v>
          </cell>
        </row>
        <row r="79">
          <cell r="A79" t="str">
            <v>UCC27524DR</v>
          </cell>
          <cell r="B79"/>
          <cell r="C79" t="str">
            <v>ACTIVE</v>
          </cell>
          <cell r="D79" t="str">
            <v>GATE DRIVERS</v>
          </cell>
          <cell r="E79" t="str">
            <v>5-A/5-A dual-channel gate driver with 5-V UVLO, enable, and 1-ns delay Matching</v>
          </cell>
          <cell r="F79"/>
          <cell r="G79"/>
          <cell r="H79" t="str">
            <v>EAR99</v>
          </cell>
          <cell r="I79">
            <v>8542390090</v>
          </cell>
          <cell r="J79" t="str">
            <v>SOIC</v>
          </cell>
          <cell r="K79" t="str">
            <v>D</v>
          </cell>
          <cell r="L79">
            <v>8</v>
          </cell>
          <cell r="M79" t="str">
            <v>-40 to 140</v>
          </cell>
          <cell r="N79" t="str">
            <v>Catalog</v>
          </cell>
          <cell r="O79" t="str">
            <v>N</v>
          </cell>
          <cell r="P79">
            <v>7.4999999999999997E-2</v>
          </cell>
          <cell r="Q79">
            <v>2011</v>
          </cell>
          <cell r="R79" t="str">
            <v>2500 | LARGE T&amp;R</v>
          </cell>
          <cell r="S79">
            <v>15076</v>
          </cell>
          <cell r="T79"/>
          <cell r="U79" t="str">
            <v>$0.546</v>
          </cell>
          <cell r="V79">
            <v>2500</v>
          </cell>
          <cell r="W79"/>
          <cell r="X79">
            <v>2500</v>
          </cell>
          <cell r="Y79">
            <v>2500</v>
          </cell>
          <cell r="Z79">
            <v>16</v>
          </cell>
          <cell r="AA79">
            <v>28</v>
          </cell>
          <cell r="AB79" t="str">
            <v>UCC27524DR</v>
          </cell>
          <cell r="AC79" t="str">
            <v>APP</v>
          </cell>
          <cell r="AD79" t="str">
            <v>HVP</v>
          </cell>
          <cell r="AE79" t="str">
            <v>HVP-DBB</v>
          </cell>
        </row>
        <row r="80">
          <cell r="A80" t="str">
            <v>UCC21220ADR</v>
          </cell>
          <cell r="B80"/>
          <cell r="C80" t="str">
            <v>ACTIVE</v>
          </cell>
          <cell r="D80" t="str">
            <v>GATE DRIVERS</v>
          </cell>
          <cell r="E80" t="str">
            <v>3kVrms, 4A/6A dual-channel isolated gate driver w/ disable pin, 5V UVLO</v>
          </cell>
          <cell r="F80"/>
          <cell r="G80"/>
          <cell r="H80" t="str">
            <v>EAR99</v>
          </cell>
          <cell r="I80">
            <v>8542390090</v>
          </cell>
          <cell r="J80" t="str">
            <v>SOIC</v>
          </cell>
          <cell r="K80" t="str">
            <v>D</v>
          </cell>
          <cell r="L80">
            <v>16</v>
          </cell>
          <cell r="M80" t="str">
            <v>-40 to 125</v>
          </cell>
          <cell r="N80" t="str">
            <v>Catalog</v>
          </cell>
          <cell r="O80" t="str">
            <v>N</v>
          </cell>
          <cell r="P80">
            <v>0.17499999999999999</v>
          </cell>
          <cell r="Q80">
            <v>2018</v>
          </cell>
          <cell r="R80" t="str">
            <v>2500 | LARGE T&amp;R</v>
          </cell>
          <cell r="S80">
            <v>23505</v>
          </cell>
          <cell r="T80"/>
          <cell r="U80" t="str">
            <v>$1.150</v>
          </cell>
          <cell r="V80">
            <v>2500</v>
          </cell>
          <cell r="W80"/>
          <cell r="X80">
            <v>2500</v>
          </cell>
          <cell r="Y80">
            <v>2500</v>
          </cell>
          <cell r="Z80">
            <v>16</v>
          </cell>
          <cell r="AA80">
            <v>28</v>
          </cell>
          <cell r="AB80" t="str">
            <v>UCC21220ADR</v>
          </cell>
          <cell r="AC80" t="str">
            <v>APP</v>
          </cell>
          <cell r="AD80" t="str">
            <v>HVP</v>
          </cell>
          <cell r="AE80" t="str">
            <v>HVP-DBB</v>
          </cell>
        </row>
        <row r="81">
          <cell r="A81" t="str">
            <v>AM26C32IPWR</v>
          </cell>
          <cell r="B81"/>
          <cell r="C81" t="str">
            <v>ACTIVE</v>
          </cell>
          <cell r="D81" t="str">
            <v>RS-485 &amp; RS-422 TRANSCEIVERS</v>
          </cell>
          <cell r="E81" t="str">
            <v>Quadruple Differential Line Receiver</v>
          </cell>
          <cell r="F81"/>
          <cell r="G81"/>
          <cell r="H81" t="str">
            <v>EAR99</v>
          </cell>
          <cell r="I81">
            <v>8542390090</v>
          </cell>
          <cell r="J81" t="str">
            <v>TSSOP</v>
          </cell>
          <cell r="K81" t="str">
            <v>PW</v>
          </cell>
          <cell r="L81">
            <v>16</v>
          </cell>
          <cell r="M81" t="str">
            <v>-40 to 125</v>
          </cell>
          <cell r="N81" t="str">
            <v>Catalog</v>
          </cell>
          <cell r="O81" t="str">
            <v>N</v>
          </cell>
          <cell r="P81">
            <v>7.0999999999999994E-2</v>
          </cell>
          <cell r="Q81">
            <v>2006</v>
          </cell>
          <cell r="R81" t="str">
            <v>2000 | LARGE T&amp;R</v>
          </cell>
          <cell r="S81">
            <v>14624</v>
          </cell>
          <cell r="T81"/>
          <cell r="U81" t="str">
            <v>$0.360</v>
          </cell>
          <cell r="V81">
            <v>2000</v>
          </cell>
          <cell r="W81"/>
          <cell r="X81">
            <v>2000</v>
          </cell>
          <cell r="Y81">
            <v>2000</v>
          </cell>
          <cell r="Z81">
            <v>9</v>
          </cell>
          <cell r="AA81">
            <v>28</v>
          </cell>
          <cell r="AB81" t="str">
            <v>AM26C32IPWR</v>
          </cell>
          <cell r="AC81" t="str">
            <v>ASC</v>
          </cell>
          <cell r="AD81" t="str">
            <v>INT</v>
          </cell>
          <cell r="AE81" t="str">
            <v>INT-TRX</v>
          </cell>
        </row>
        <row r="82">
          <cell r="A82" t="str">
            <v>TXS0101DBVR</v>
          </cell>
          <cell r="B82"/>
          <cell r="C82" t="str">
            <v>ACTIVE</v>
          </cell>
          <cell r="D82" t="str">
            <v>VOLTAGE TRANSLATORS &amp; LEVEL SHIFTERS</v>
          </cell>
          <cell r="E82" t="str">
            <v>1-bit bidirectional voltage-level shifter for open-drain and push-pull applications</v>
          </cell>
          <cell r="F82"/>
          <cell r="G82"/>
          <cell r="H82" t="str">
            <v>EAR99</v>
          </cell>
          <cell r="I82">
            <v>8542390090</v>
          </cell>
          <cell r="J82" t="str">
            <v>SOT-23</v>
          </cell>
          <cell r="K82" t="str">
            <v>DBV</v>
          </cell>
          <cell r="L82">
            <v>6</v>
          </cell>
          <cell r="M82" t="str">
            <v>-40 to 85</v>
          </cell>
          <cell r="N82" t="str">
            <v>Catalog</v>
          </cell>
          <cell r="O82" t="str">
            <v>N</v>
          </cell>
          <cell r="P82">
            <v>1.6E-2</v>
          </cell>
          <cell r="Q82">
            <v>2007</v>
          </cell>
          <cell r="R82" t="str">
            <v>3000 | LARGE T&amp;R</v>
          </cell>
          <cell r="S82">
            <v>20288</v>
          </cell>
          <cell r="T82"/>
          <cell r="U82" t="str">
            <v>$0.209</v>
          </cell>
          <cell r="V82">
            <v>3000</v>
          </cell>
          <cell r="W82"/>
          <cell r="X82">
            <v>3000</v>
          </cell>
          <cell r="Y82">
            <v>3000</v>
          </cell>
          <cell r="Z82">
            <v>16</v>
          </cell>
          <cell r="AA82">
            <v>28</v>
          </cell>
          <cell r="AB82" t="str">
            <v>TXS0101DBVR</v>
          </cell>
          <cell r="AC82" t="str">
            <v>ASC</v>
          </cell>
          <cell r="AD82" t="str">
            <v>INT</v>
          </cell>
          <cell r="AE82" t="str">
            <v>INT-TXP</v>
          </cell>
        </row>
        <row r="83">
          <cell r="A83" t="str">
            <v>ISO1640DWR</v>
          </cell>
          <cell r="B83"/>
          <cell r="C83" t="str">
            <v>ACTIVE</v>
          </cell>
          <cell r="D83" t="str">
            <v>I2C ISOLATORS</v>
          </cell>
          <cell r="E83" t="str">
            <v>Hot-swappable, robust-EMC bidirectional I2C isolator with bidirectional clock</v>
          </cell>
          <cell r="F83"/>
          <cell r="G83"/>
          <cell r="H83" t="str">
            <v>EAR99</v>
          </cell>
          <cell r="I83">
            <v>8542390090</v>
          </cell>
          <cell r="J83" t="str">
            <v>SOIC</v>
          </cell>
          <cell r="K83" t="str">
            <v>DW</v>
          </cell>
          <cell r="L83">
            <v>16</v>
          </cell>
          <cell r="M83" t="str">
            <v>-40 to 125</v>
          </cell>
          <cell r="N83" t="str">
            <v>Catalog</v>
          </cell>
          <cell r="O83" t="str">
            <v>N</v>
          </cell>
          <cell r="P83">
            <v>0.58599999999999997</v>
          </cell>
          <cell r="Q83">
            <v>2021</v>
          </cell>
          <cell r="R83" t="str">
            <v>2000 | LARGE T&amp;R</v>
          </cell>
          <cell r="S83">
            <v>2893</v>
          </cell>
          <cell r="T83"/>
          <cell r="U83" t="str">
            <v>$2.121</v>
          </cell>
          <cell r="V83">
            <v>2000</v>
          </cell>
          <cell r="W83"/>
          <cell r="X83">
            <v>2000</v>
          </cell>
          <cell r="Y83">
            <v>2000</v>
          </cell>
          <cell r="Z83">
            <v>9</v>
          </cell>
          <cell r="AA83">
            <v>28</v>
          </cell>
          <cell r="AB83" t="str">
            <v>ISO1640DWR</v>
          </cell>
          <cell r="AC83" t="str">
            <v>ASC</v>
          </cell>
          <cell r="AD83" t="str">
            <v>INT</v>
          </cell>
          <cell r="AE83" t="str">
            <v>INT-ISO</v>
          </cell>
        </row>
        <row r="84">
          <cell r="A84" t="str">
            <v>AM26C32IDR</v>
          </cell>
          <cell r="B84"/>
          <cell r="C84" t="str">
            <v>ACTIVE</v>
          </cell>
          <cell r="D84" t="str">
            <v>RS-485 &amp; RS-422 TRANSCEIVERS</v>
          </cell>
          <cell r="E84" t="str">
            <v>Quadruple Differential Line Receiver</v>
          </cell>
          <cell r="F84"/>
          <cell r="G84"/>
          <cell r="H84" t="str">
            <v>EAR99</v>
          </cell>
          <cell r="I84">
            <v>8542390090</v>
          </cell>
          <cell r="J84" t="str">
            <v>SOIC</v>
          </cell>
          <cell r="K84" t="str">
            <v>D</v>
          </cell>
          <cell r="L84">
            <v>16</v>
          </cell>
          <cell r="M84" t="str">
            <v>-40 to 125</v>
          </cell>
          <cell r="N84" t="str">
            <v>Catalog</v>
          </cell>
          <cell r="O84" t="str">
            <v>N</v>
          </cell>
          <cell r="P84">
            <v>0.17399999999999999</v>
          </cell>
          <cell r="Q84">
            <v>2005</v>
          </cell>
          <cell r="R84" t="str">
            <v>2500 | LARGE T&amp;R</v>
          </cell>
          <cell r="S84">
            <v>24127</v>
          </cell>
          <cell r="T84"/>
          <cell r="U84" t="str">
            <v>$0.414</v>
          </cell>
          <cell r="V84">
            <v>2500</v>
          </cell>
          <cell r="W84"/>
          <cell r="X84">
            <v>2500</v>
          </cell>
          <cell r="Y84">
            <v>2500</v>
          </cell>
          <cell r="Z84">
            <v>16</v>
          </cell>
          <cell r="AA84">
            <v>28</v>
          </cell>
          <cell r="AB84" t="str">
            <v>AM26C32IDR</v>
          </cell>
          <cell r="AC84" t="str">
            <v>ASC</v>
          </cell>
          <cell r="AD84" t="str">
            <v>INT</v>
          </cell>
          <cell r="AE84" t="str">
            <v>INT-TRX</v>
          </cell>
        </row>
        <row r="85">
          <cell r="A85" t="str">
            <v>LMV324QPWR</v>
          </cell>
          <cell r="B85"/>
          <cell r="C85" t="str">
            <v>ACTIVE</v>
          </cell>
          <cell r="D85" t="str">
            <v>GENERAL-PURPOSE OP AMPS</v>
          </cell>
          <cell r="E85" t="str">
            <v>Quad, 5.5-V, 1-MHz, RRO operational amplifier</v>
          </cell>
          <cell r="F85"/>
          <cell r="G85"/>
          <cell r="H85" t="str">
            <v>EAR99</v>
          </cell>
          <cell r="I85">
            <v>8542330001</v>
          </cell>
          <cell r="J85" t="str">
            <v>TSSOP</v>
          </cell>
          <cell r="K85" t="str">
            <v>PW</v>
          </cell>
          <cell r="L85">
            <v>14</v>
          </cell>
          <cell r="M85" t="str">
            <v>-40 to 125</v>
          </cell>
          <cell r="N85" t="str">
            <v>Catalog</v>
          </cell>
          <cell r="O85" t="str">
            <v>N</v>
          </cell>
          <cell r="P85">
            <v>7.0999999999999994E-2</v>
          </cell>
          <cell r="Q85">
            <v>2004</v>
          </cell>
          <cell r="R85" t="str">
            <v>2000 | LARGE T&amp;R</v>
          </cell>
          <cell r="S85">
            <v>5770</v>
          </cell>
          <cell r="T85"/>
          <cell r="U85" t="str">
            <v>$0.270</v>
          </cell>
          <cell r="V85">
            <v>2000</v>
          </cell>
          <cell r="W85"/>
          <cell r="X85">
            <v>2000</v>
          </cell>
          <cell r="Y85">
            <v>2000</v>
          </cell>
          <cell r="Z85">
            <v>9</v>
          </cell>
          <cell r="AA85">
            <v>91</v>
          </cell>
          <cell r="AB85" t="str">
            <v>LMV324QPWR</v>
          </cell>
          <cell r="AC85" t="str">
            <v>ASC</v>
          </cell>
          <cell r="AD85" t="str">
            <v>LAMPS</v>
          </cell>
          <cell r="AE85" t="str">
            <v>LAMPS-LVAC</v>
          </cell>
        </row>
        <row r="86">
          <cell r="A86" t="str">
            <v>TLV2371IDBVR</v>
          </cell>
          <cell r="B86"/>
          <cell r="C86" t="str">
            <v>ACTIVE</v>
          </cell>
          <cell r="D86" t="str">
            <v>GENERAL-PURPOSE OP AMPS</v>
          </cell>
          <cell r="E86" t="str">
            <v>Single, 16-V, 3-MHz, RRIO operational amplifier</v>
          </cell>
          <cell r="F86"/>
          <cell r="G86"/>
          <cell r="H86" t="str">
            <v>EAR99</v>
          </cell>
          <cell r="I86">
            <v>8542330001</v>
          </cell>
          <cell r="J86" t="str">
            <v>SOT-23</v>
          </cell>
          <cell r="K86" t="str">
            <v>DBV</v>
          </cell>
          <cell r="L86">
            <v>5</v>
          </cell>
          <cell r="M86" t="str">
            <v>-40 to 125</v>
          </cell>
          <cell r="N86" t="str">
            <v>Catalog</v>
          </cell>
          <cell r="O86" t="str">
            <v>N</v>
          </cell>
          <cell r="P86">
            <v>1.7999999999999999E-2</v>
          </cell>
          <cell r="Q86">
            <v>2001</v>
          </cell>
          <cell r="R86" t="str">
            <v>3000 | LARGE T&amp;R</v>
          </cell>
          <cell r="S86">
            <v>0</v>
          </cell>
          <cell r="T86"/>
          <cell r="U86" t="str">
            <v>$0.426</v>
          </cell>
          <cell r="V86">
            <v>3000</v>
          </cell>
          <cell r="W86"/>
          <cell r="X86">
            <v>3000</v>
          </cell>
          <cell r="Y86">
            <v>3000</v>
          </cell>
          <cell r="Z86">
            <v>16</v>
          </cell>
          <cell r="AA86">
            <v>28</v>
          </cell>
          <cell r="AB86" t="str">
            <v>TLV2371IDBVR</v>
          </cell>
          <cell r="AC86" t="str">
            <v>ASC</v>
          </cell>
          <cell r="AD86" t="str">
            <v>LAMPS</v>
          </cell>
          <cell r="AE86" t="str">
            <v>LAMPS-HVA</v>
          </cell>
        </row>
        <row r="87">
          <cell r="A87" t="str">
            <v>TL432AQDBZR</v>
          </cell>
          <cell r="B87"/>
          <cell r="C87" t="str">
            <v>ACTIVE</v>
          </cell>
          <cell r="D87" t="str">
            <v>VOLTAGE REFERENCES</v>
          </cell>
          <cell r="E87" t="str">
            <v>Adjustable precision shunt regulator (reverse pinout)</v>
          </cell>
          <cell r="F87"/>
          <cell r="G87"/>
          <cell r="H87" t="str">
            <v>EAR99</v>
          </cell>
          <cell r="I87">
            <v>8542390090</v>
          </cell>
          <cell r="J87" t="str">
            <v>SOT-23</v>
          </cell>
          <cell r="K87" t="str">
            <v>DBZ</v>
          </cell>
          <cell r="L87">
            <v>3</v>
          </cell>
          <cell r="M87" t="str">
            <v>-40 to 125</v>
          </cell>
          <cell r="N87" t="str">
            <v>Catalog</v>
          </cell>
          <cell r="O87" t="str">
            <v>N</v>
          </cell>
          <cell r="P87">
            <v>1.0999999999999999E-2</v>
          </cell>
          <cell r="Q87">
            <v>2004</v>
          </cell>
          <cell r="R87" t="str">
            <v>3000 | LARGE T&amp;R</v>
          </cell>
          <cell r="S87">
            <v>0</v>
          </cell>
          <cell r="T87"/>
          <cell r="U87" t="str">
            <v>$0.102</v>
          </cell>
          <cell r="V87">
            <v>3000</v>
          </cell>
          <cell r="W87"/>
          <cell r="X87">
            <v>3000</v>
          </cell>
          <cell r="Y87">
            <v>3000</v>
          </cell>
          <cell r="Z87">
            <v>9</v>
          </cell>
          <cell r="AA87">
            <v>28</v>
          </cell>
          <cell r="AB87" t="str">
            <v>TL432AQDBZR</v>
          </cell>
          <cell r="AC87" t="str">
            <v>APP</v>
          </cell>
          <cell r="AD87" t="str">
            <v>LP</v>
          </cell>
          <cell r="AE87" t="str">
            <v>LP-VRS</v>
          </cell>
        </row>
        <row r="88">
          <cell r="A88" t="str">
            <v>LP2981-33DBVR</v>
          </cell>
          <cell r="B88"/>
          <cell r="C88" t="str">
            <v>ACTIVE</v>
          </cell>
          <cell r="D88" t="str">
            <v>LINEAR &amp; LOW-DROPOUT (LDO) REGULATORS</v>
          </cell>
          <cell r="E88" t="str">
            <v>100-mA, 16-V, low-dropout voltage regulator with enable</v>
          </cell>
          <cell r="F88"/>
          <cell r="G88"/>
          <cell r="H88" t="str">
            <v>EAR99</v>
          </cell>
          <cell r="I88">
            <v>8542390090</v>
          </cell>
          <cell r="J88" t="str">
            <v>SOT-23</v>
          </cell>
          <cell r="K88" t="str">
            <v>DBV</v>
          </cell>
          <cell r="L88">
            <v>5</v>
          </cell>
          <cell r="M88" t="str">
            <v>-40 to 125</v>
          </cell>
          <cell r="N88" t="str">
            <v>Catalog</v>
          </cell>
          <cell r="O88" t="str">
            <v>N</v>
          </cell>
          <cell r="P88">
            <v>1.7999999999999999E-2</v>
          </cell>
          <cell r="Q88">
            <v>2004</v>
          </cell>
          <cell r="R88" t="str">
            <v>3000 | LARGE T&amp;R</v>
          </cell>
          <cell r="S88">
            <v>21455</v>
          </cell>
          <cell r="T88"/>
          <cell r="U88" t="str">
            <v>$0.163</v>
          </cell>
          <cell r="V88">
            <v>3000</v>
          </cell>
          <cell r="W88"/>
          <cell r="X88">
            <v>3000</v>
          </cell>
          <cell r="Y88">
            <v>3000</v>
          </cell>
          <cell r="Z88">
            <v>16</v>
          </cell>
          <cell r="AA88">
            <v>28</v>
          </cell>
          <cell r="AB88" t="str">
            <v>LP2981-33DBVR</v>
          </cell>
          <cell r="AC88" t="str">
            <v>APP</v>
          </cell>
          <cell r="AD88" t="str">
            <v>LP</v>
          </cell>
          <cell r="AE88" t="str">
            <v>LP-MWL</v>
          </cell>
        </row>
        <row r="89">
          <cell r="A89" t="str">
            <v>SN74AHC1G126DBVR</v>
          </cell>
          <cell r="B89"/>
          <cell r="C89" t="str">
            <v>ACTIVE</v>
          </cell>
          <cell r="D89" t="str">
            <v>BUFFERS, DRIVERS &amp; TRANSCEIVERS</v>
          </cell>
          <cell r="E89" t="str">
            <v>Single 2-V to 5.5-V buffer with 3-state outputs</v>
          </cell>
          <cell r="F89"/>
          <cell r="G89"/>
          <cell r="H89" t="str">
            <v>EAR99</v>
          </cell>
          <cell r="I89">
            <v>8542390090</v>
          </cell>
          <cell r="J89" t="str">
            <v>SOT-23</v>
          </cell>
          <cell r="K89" t="str">
            <v>DBV</v>
          </cell>
          <cell r="L89">
            <v>5</v>
          </cell>
          <cell r="M89" t="str">
            <v>-40 to 125</v>
          </cell>
          <cell r="N89" t="str">
            <v>Catalog</v>
          </cell>
          <cell r="O89" t="str">
            <v>N</v>
          </cell>
          <cell r="P89">
            <v>1.7999999999999999E-2</v>
          </cell>
          <cell r="Q89">
            <v>1990</v>
          </cell>
          <cell r="R89" t="str">
            <v>3000 | LARGE T&amp;R</v>
          </cell>
          <cell r="S89">
            <v>207834</v>
          </cell>
          <cell r="T89"/>
          <cell r="U89" t="str">
            <v>$0.030</v>
          </cell>
          <cell r="V89">
            <v>3000</v>
          </cell>
          <cell r="W89"/>
          <cell r="X89">
            <v>3000</v>
          </cell>
          <cell r="Y89">
            <v>3000</v>
          </cell>
          <cell r="Z89">
            <v>9</v>
          </cell>
          <cell r="AA89">
            <v>28</v>
          </cell>
          <cell r="AB89" t="str">
            <v>SN74AHC1G126DBVR</v>
          </cell>
          <cell r="AC89" t="str">
            <v>ASC</v>
          </cell>
          <cell r="AD89" t="str">
            <v>INT</v>
          </cell>
          <cell r="AE89" t="str">
            <v>INT-LOGIC</v>
          </cell>
        </row>
        <row r="90">
          <cell r="A90" t="str">
            <v>TPS2051BDBVR</v>
          </cell>
          <cell r="B90"/>
          <cell r="C90" t="str">
            <v>ACTIVE</v>
          </cell>
          <cell r="D90" t="str">
            <v>LOAD SWITCHES</v>
          </cell>
          <cell r="E90" t="str">
            <v>0.5A loading, 2.7-5.5V, 70mΩ USB power switch, active-high</v>
          </cell>
          <cell r="F90"/>
          <cell r="G90"/>
          <cell r="H90" t="str">
            <v>EAR99</v>
          </cell>
          <cell r="I90">
            <v>8542390090</v>
          </cell>
          <cell r="J90" t="str">
            <v>SOT-23</v>
          </cell>
          <cell r="K90" t="str">
            <v>DBV</v>
          </cell>
          <cell r="L90">
            <v>5</v>
          </cell>
          <cell r="M90" t="str">
            <v>-40 to 125</v>
          </cell>
          <cell r="N90" t="str">
            <v>Catalog</v>
          </cell>
          <cell r="O90" t="str">
            <v>N</v>
          </cell>
          <cell r="P90">
            <v>1.7999999999999999E-2</v>
          </cell>
          <cell r="Q90">
            <v>2006</v>
          </cell>
          <cell r="R90" t="str">
            <v>3000 | LARGE T&amp;R</v>
          </cell>
          <cell r="S90">
            <v>56647</v>
          </cell>
          <cell r="T90"/>
          <cell r="U90" t="str">
            <v>$0.227</v>
          </cell>
          <cell r="V90">
            <v>3000</v>
          </cell>
          <cell r="W90"/>
          <cell r="X90">
            <v>3000</v>
          </cell>
          <cell r="Y90">
            <v>3000</v>
          </cell>
          <cell r="Z90">
            <v>16</v>
          </cell>
          <cell r="AA90">
            <v>28</v>
          </cell>
          <cell r="AB90" t="str">
            <v>TPS2051BDBVR</v>
          </cell>
          <cell r="AC90" t="str">
            <v>APP</v>
          </cell>
          <cell r="AD90" t="str">
            <v>LP</v>
          </cell>
          <cell r="AE90" t="str">
            <v>LP-SPS</v>
          </cell>
        </row>
        <row r="91">
          <cell r="A91" t="str">
            <v>TPS55340RTER</v>
          </cell>
          <cell r="B91"/>
          <cell r="C91" t="str">
            <v>ACTIVE</v>
          </cell>
          <cell r="D91" t="str">
            <v>DC/DC SWITCHING REGULATORS</v>
          </cell>
          <cell r="E91" t="str">
            <v>5-A, 40-V, wide VIN boost, flyback, &amp; SEPIC converter</v>
          </cell>
          <cell r="F91"/>
          <cell r="G91"/>
          <cell r="H91" t="str">
            <v>EAR99</v>
          </cell>
          <cell r="I91">
            <v>8542390090</v>
          </cell>
          <cell r="J91" t="str">
            <v>WQFN</v>
          </cell>
          <cell r="K91" t="str">
            <v>RTE</v>
          </cell>
          <cell r="L91">
            <v>16</v>
          </cell>
          <cell r="M91" t="str">
            <v>-40 to 150</v>
          </cell>
          <cell r="N91" t="str">
            <v>Catalog</v>
          </cell>
          <cell r="O91" t="str">
            <v>N</v>
          </cell>
          <cell r="P91">
            <v>2.1000000000000001E-2</v>
          </cell>
          <cell r="Q91">
            <v>2012</v>
          </cell>
          <cell r="R91" t="str">
            <v>3000 | LARGE T&amp;R</v>
          </cell>
          <cell r="S91">
            <v>32220</v>
          </cell>
          <cell r="T91"/>
          <cell r="U91" t="str">
            <v>$1.169</v>
          </cell>
          <cell r="V91">
            <v>3000</v>
          </cell>
          <cell r="W91"/>
          <cell r="X91">
            <v>3000</v>
          </cell>
          <cell r="Y91">
            <v>3000</v>
          </cell>
          <cell r="Z91">
            <v>16</v>
          </cell>
          <cell r="AA91">
            <v>28</v>
          </cell>
          <cell r="AB91" t="str">
            <v>TPS55340RTER</v>
          </cell>
          <cell r="AC91" t="str">
            <v>APP</v>
          </cell>
          <cell r="AD91" t="str">
            <v>SR</v>
          </cell>
          <cell r="AE91" t="str">
            <v>SR-BCC</v>
          </cell>
        </row>
        <row r="92">
          <cell r="A92" t="str">
            <v>TMS320F28034PNT</v>
          </cell>
          <cell r="B92"/>
          <cell r="C92" t="str">
            <v>ACTIVE</v>
          </cell>
          <cell r="D92" t="str">
            <v>REAL-TIME DIGITAL POWER MCUS</v>
          </cell>
          <cell r="E92" t="str">
            <v>C2000™ 32-bit MCU with 60 MHz, 128 KB flash</v>
          </cell>
          <cell r="F92"/>
          <cell r="G92"/>
          <cell r="H92" t="str">
            <v>3A991A2</v>
          </cell>
          <cell r="I92">
            <v>8542310030</v>
          </cell>
          <cell r="J92" t="str">
            <v>LQFP</v>
          </cell>
          <cell r="K92" t="str">
            <v>PN</v>
          </cell>
          <cell r="L92">
            <v>80</v>
          </cell>
          <cell r="M92" t="str">
            <v>-40 to 105</v>
          </cell>
          <cell r="N92" t="str">
            <v>Catalog</v>
          </cell>
          <cell r="O92" t="str">
            <v>N</v>
          </cell>
          <cell r="P92">
            <v>0.62</v>
          </cell>
          <cell r="Q92">
            <v>2010</v>
          </cell>
          <cell r="R92" t="str">
            <v>119 | JEDEC TRAY (10+1)</v>
          </cell>
          <cell r="S92">
            <v>12440</v>
          </cell>
          <cell r="T92"/>
          <cell r="U92" t="str">
            <v>$4.236</v>
          </cell>
          <cell r="V92">
            <v>1190</v>
          </cell>
          <cell r="W92"/>
          <cell r="X92">
            <v>357</v>
          </cell>
          <cell r="Y92">
            <v>119</v>
          </cell>
          <cell r="Z92">
            <v>26</v>
          </cell>
          <cell r="AA92">
            <v>42</v>
          </cell>
          <cell r="AB92" t="str">
            <v>TMS320F28034PNT</v>
          </cell>
          <cell r="AC92" t="str">
            <v>EPD</v>
          </cell>
          <cell r="AD92" t="str">
            <v>ASM</v>
          </cell>
          <cell r="AE92" t="str">
            <v>ASM-IND</v>
          </cell>
        </row>
        <row r="93">
          <cell r="A93" t="str">
            <v>ISO7762DWR</v>
          </cell>
          <cell r="B93"/>
          <cell r="C93" t="str">
            <v>ACTIVE</v>
          </cell>
          <cell r="D93" t="str">
            <v>DIGITAL ISOLATORS</v>
          </cell>
          <cell r="E93" t="str">
            <v>Robust EMC, six-channel, 4/2, reinforced digital isolator</v>
          </cell>
          <cell r="F93"/>
          <cell r="G93"/>
          <cell r="H93" t="str">
            <v>EAR99</v>
          </cell>
          <cell r="I93">
            <v>8542390090</v>
          </cell>
          <cell r="J93" t="str">
            <v>SOIC</v>
          </cell>
          <cell r="K93" t="str">
            <v>DW</v>
          </cell>
          <cell r="L93">
            <v>16</v>
          </cell>
          <cell r="M93" t="str">
            <v>-55 to 125</v>
          </cell>
          <cell r="N93" t="str">
            <v>Catalog</v>
          </cell>
          <cell r="O93" t="str">
            <v>N</v>
          </cell>
          <cell r="P93">
            <v>0.58599999999999997</v>
          </cell>
          <cell r="Q93">
            <v>2017</v>
          </cell>
          <cell r="R93" t="str">
            <v>2000 | LARGE T&amp;R</v>
          </cell>
          <cell r="S93">
            <v>18265</v>
          </cell>
          <cell r="T93"/>
          <cell r="U93" t="str">
            <v>$1.670</v>
          </cell>
          <cell r="V93">
            <v>2000</v>
          </cell>
          <cell r="W93"/>
          <cell r="X93">
            <v>2000</v>
          </cell>
          <cell r="Y93">
            <v>2000</v>
          </cell>
          <cell r="Z93">
            <v>16</v>
          </cell>
          <cell r="AA93">
            <v>28</v>
          </cell>
          <cell r="AB93" t="str">
            <v>ISO7762DWR</v>
          </cell>
          <cell r="AC93" t="str">
            <v>ASC</v>
          </cell>
          <cell r="AD93" t="str">
            <v>INT</v>
          </cell>
          <cell r="AE93" t="str">
            <v>INT-ISO</v>
          </cell>
        </row>
        <row r="94">
          <cell r="A94" t="str">
            <v>ISO7763FDWR</v>
          </cell>
          <cell r="B94"/>
          <cell r="C94" t="str">
            <v>ACTIVE</v>
          </cell>
          <cell r="D94" t="str">
            <v>DIGITAL ISOLATORS</v>
          </cell>
          <cell r="E94" t="str">
            <v>Robust EMC, six-channel, 3/3, reinforced digital isolator</v>
          </cell>
          <cell r="F94"/>
          <cell r="G94"/>
          <cell r="H94" t="str">
            <v>EAR99</v>
          </cell>
          <cell r="I94">
            <v>8542390090</v>
          </cell>
          <cell r="J94" t="str">
            <v>SOIC</v>
          </cell>
          <cell r="K94" t="str">
            <v>DW</v>
          </cell>
          <cell r="L94">
            <v>16</v>
          </cell>
          <cell r="M94" t="str">
            <v>-55 to 125</v>
          </cell>
          <cell r="N94" t="str">
            <v>Catalog</v>
          </cell>
          <cell r="O94" t="str">
            <v>N</v>
          </cell>
          <cell r="P94">
            <v>0.58599999999999997</v>
          </cell>
          <cell r="Q94">
            <v>2017</v>
          </cell>
          <cell r="R94" t="str">
            <v>2000 | LARGE T&amp;R</v>
          </cell>
          <cell r="S94">
            <v>11141</v>
          </cell>
          <cell r="T94"/>
          <cell r="U94" t="str">
            <v>$1.670</v>
          </cell>
          <cell r="V94">
            <v>2000</v>
          </cell>
          <cell r="W94"/>
          <cell r="X94">
            <v>2000</v>
          </cell>
          <cell r="Y94">
            <v>2000</v>
          </cell>
          <cell r="Z94">
            <v>16</v>
          </cell>
          <cell r="AA94">
            <v>28</v>
          </cell>
          <cell r="AB94" t="str">
            <v>ISO7763FDWR</v>
          </cell>
          <cell r="AC94" t="str">
            <v>ASC</v>
          </cell>
          <cell r="AD94" t="str">
            <v>INT</v>
          </cell>
          <cell r="AE94" t="str">
            <v>INT-ISO</v>
          </cell>
        </row>
        <row r="95">
          <cell r="A95" t="str">
            <v>UA78L15ACPK</v>
          </cell>
          <cell r="B95"/>
          <cell r="C95" t="str">
            <v>ACTIVE</v>
          </cell>
          <cell r="D95" t="str">
            <v>LINEAR &amp; LOW-DROPOUT (LDO) REGULATORS</v>
          </cell>
          <cell r="E95" t="str">
            <v>100-mA 30-V&amp;nbsp;linear voltage regulator</v>
          </cell>
          <cell r="F95"/>
          <cell r="G95"/>
          <cell r="H95" t="str">
            <v>EAR99</v>
          </cell>
          <cell r="I95">
            <v>8542390090</v>
          </cell>
          <cell r="J95" t="str">
            <v>SOT-89</v>
          </cell>
          <cell r="K95" t="str">
            <v>PK</v>
          </cell>
          <cell r="L95">
            <v>3</v>
          </cell>
          <cell r="M95" t="str">
            <v>0 to 125</v>
          </cell>
          <cell r="N95" t="str">
            <v>Catalog</v>
          </cell>
          <cell r="O95" t="str">
            <v>N</v>
          </cell>
          <cell r="P95">
            <v>6.7000000000000004E-2</v>
          </cell>
          <cell r="Q95">
            <v>2000</v>
          </cell>
          <cell r="R95" t="str">
            <v>1000 | LARGE T&amp;R</v>
          </cell>
          <cell r="S95">
            <v>3013</v>
          </cell>
          <cell r="T95"/>
          <cell r="U95" t="str">
            <v>$0.107</v>
          </cell>
          <cell r="V95">
            <v>1000</v>
          </cell>
          <cell r="W95"/>
          <cell r="X95">
            <v>1000</v>
          </cell>
          <cell r="Y95">
            <v>1000</v>
          </cell>
          <cell r="Z95">
            <v>9</v>
          </cell>
          <cell r="AA95">
            <v>28</v>
          </cell>
          <cell r="AB95" t="str">
            <v>UA78L15ACPK</v>
          </cell>
          <cell r="AC95" t="str">
            <v>APP</v>
          </cell>
          <cell r="AD95" t="str">
            <v>LP</v>
          </cell>
          <cell r="AE95" t="str">
            <v>LP-MWL</v>
          </cell>
        </row>
        <row r="96">
          <cell r="A96" t="str">
            <v>UCC27282DRCR</v>
          </cell>
          <cell r="B96"/>
          <cell r="C96" t="str">
            <v>ACTIVE</v>
          </cell>
          <cell r="D96" t="str">
            <v>GATE DRIVERS</v>
          </cell>
          <cell r="E96" t="str">
            <v>120V 3A half-bridge gate driver with 5V UVLO, interlock, and enable options</v>
          </cell>
          <cell r="F96"/>
          <cell r="G96"/>
          <cell r="H96" t="str">
            <v>EAR99</v>
          </cell>
          <cell r="I96">
            <v>8542390090</v>
          </cell>
          <cell r="J96" t="str">
            <v>VSON</v>
          </cell>
          <cell r="K96" t="str">
            <v>DRC</v>
          </cell>
          <cell r="L96">
            <v>10</v>
          </cell>
          <cell r="M96" t="str">
            <v>-40 to 125</v>
          </cell>
          <cell r="N96" t="str">
            <v>Catalog</v>
          </cell>
          <cell r="O96" t="str">
            <v>N</v>
          </cell>
          <cell r="P96">
            <v>0.03</v>
          </cell>
          <cell r="Q96">
            <v>2018</v>
          </cell>
          <cell r="R96" t="str">
            <v>3000 | LARGE T&amp;R</v>
          </cell>
          <cell r="S96">
            <v>0</v>
          </cell>
          <cell r="T96"/>
          <cell r="U96" t="str">
            <v>$0.738</v>
          </cell>
          <cell r="V96">
            <v>3000</v>
          </cell>
          <cell r="W96"/>
          <cell r="X96">
            <v>3000</v>
          </cell>
          <cell r="Y96">
            <v>3000</v>
          </cell>
          <cell r="Z96">
            <v>16</v>
          </cell>
          <cell r="AA96">
            <v>28</v>
          </cell>
          <cell r="AB96" t="str">
            <v>UCC27282DRCR</v>
          </cell>
          <cell r="AC96" t="str">
            <v>APP</v>
          </cell>
          <cell r="AD96" t="str">
            <v>HVP</v>
          </cell>
          <cell r="AE96" t="str">
            <v>HVP-DBB</v>
          </cell>
        </row>
        <row r="97">
          <cell r="A97" t="str">
            <v>TSC2007IPWR</v>
          </cell>
          <cell r="B97"/>
          <cell r="C97" t="str">
            <v>ACTIVE</v>
          </cell>
          <cell r="D97" t="str">
            <v>AUDIO ADCS</v>
          </cell>
          <cell r="E97" t="str">
            <v>12-bit, nanopower, 4-wire micro touch screen controller</v>
          </cell>
          <cell r="F97"/>
          <cell r="G97"/>
          <cell r="H97" t="str">
            <v>EAR99</v>
          </cell>
          <cell r="I97">
            <v>8542390090</v>
          </cell>
          <cell r="J97" t="str">
            <v>TSSOP</v>
          </cell>
          <cell r="K97" t="str">
            <v>PW</v>
          </cell>
          <cell r="L97">
            <v>16</v>
          </cell>
          <cell r="M97" t="str">
            <v>-40 to 85</v>
          </cell>
          <cell r="N97" t="str">
            <v>Catalog</v>
          </cell>
          <cell r="O97" t="str">
            <v>N</v>
          </cell>
          <cell r="P97">
            <v>7.1999999999999995E-2</v>
          </cell>
          <cell r="Q97">
            <v>2007</v>
          </cell>
          <cell r="R97" t="str">
            <v>2000 | LARGE T&amp;R</v>
          </cell>
          <cell r="S97">
            <v>21195</v>
          </cell>
          <cell r="T97"/>
          <cell r="U97" t="str">
            <v>$0.805</v>
          </cell>
          <cell r="V97">
            <v>2000</v>
          </cell>
          <cell r="W97"/>
          <cell r="X97">
            <v>2000</v>
          </cell>
          <cell r="Y97">
            <v>2000</v>
          </cell>
          <cell r="Z97">
            <v>16</v>
          </cell>
          <cell r="AA97">
            <v>28</v>
          </cell>
          <cell r="AB97" t="str">
            <v>TSC2007IPWR</v>
          </cell>
          <cell r="AC97" t="str">
            <v>ASC</v>
          </cell>
          <cell r="AD97" t="str">
            <v>AUDIO</v>
          </cell>
          <cell r="AE97" t="str">
            <v>AUDIO-AC</v>
          </cell>
        </row>
        <row r="98">
          <cell r="A98" t="str">
            <v>TXS0108EPWR</v>
          </cell>
          <cell r="B98"/>
          <cell r="C98" t="str">
            <v>ACTIVE</v>
          </cell>
          <cell r="D98" t="str">
            <v>VOLTAGE TRANSLATORS &amp; LEVEL SHIFTERS</v>
          </cell>
          <cell r="E98" t="str">
            <v>Eight-bit bidirectional voltage-level shifter for open-drain and push-pull applications</v>
          </cell>
          <cell r="F98"/>
          <cell r="G98"/>
          <cell r="H98" t="str">
            <v>EAR99</v>
          </cell>
          <cell r="I98">
            <v>8542390090</v>
          </cell>
          <cell r="J98" t="str">
            <v>TSSOP</v>
          </cell>
          <cell r="K98" t="str">
            <v>PW</v>
          </cell>
          <cell r="L98">
            <v>20</v>
          </cell>
          <cell r="M98" t="str">
            <v>-40 to 85</v>
          </cell>
          <cell r="N98" t="str">
            <v>Catalog</v>
          </cell>
          <cell r="O98" t="str">
            <v>N</v>
          </cell>
          <cell r="P98">
            <v>9.2999999999999999E-2</v>
          </cell>
          <cell r="Q98">
            <v>2007</v>
          </cell>
          <cell r="R98" t="str">
            <v>2000 | LARGE T&amp;R</v>
          </cell>
          <cell r="S98">
            <v>43680</v>
          </cell>
          <cell r="T98"/>
          <cell r="U98" t="str">
            <v>$0.619</v>
          </cell>
          <cell r="V98">
            <v>2000</v>
          </cell>
          <cell r="W98"/>
          <cell r="X98">
            <v>2000</v>
          </cell>
          <cell r="Y98">
            <v>2000</v>
          </cell>
          <cell r="Z98">
            <v>16</v>
          </cell>
          <cell r="AA98">
            <v>28</v>
          </cell>
          <cell r="AB98" t="str">
            <v>TXS0108EPWR</v>
          </cell>
          <cell r="AC98" t="str">
            <v>ASC</v>
          </cell>
          <cell r="AD98" t="str">
            <v>INT</v>
          </cell>
          <cell r="AE98" t="str">
            <v>INT-TXP</v>
          </cell>
        </row>
        <row r="99">
          <cell r="A99" t="str">
            <v>TXS0102QDCURQ1</v>
          </cell>
          <cell r="B99"/>
          <cell r="C99" t="str">
            <v>ACTIVE</v>
          </cell>
          <cell r="D99" t="str">
            <v>VOLTAGE TRANSLATORS &amp; LEVEL SHIFTERS</v>
          </cell>
          <cell r="E99" t="str">
            <v>Automotive 2-bit bidirectional voltage-level translator for open-drain and push-pull application</v>
          </cell>
          <cell r="F99"/>
          <cell r="G99"/>
          <cell r="H99" t="str">
            <v>EAR99</v>
          </cell>
          <cell r="I99">
            <v>8542390090</v>
          </cell>
          <cell r="J99" t="str">
            <v>VSSOP</v>
          </cell>
          <cell r="K99" t="str">
            <v>DCU</v>
          </cell>
          <cell r="L99">
            <v>8</v>
          </cell>
          <cell r="M99" t="str">
            <v>-40 to 125</v>
          </cell>
          <cell r="N99" t="str">
            <v>Automotive</v>
          </cell>
          <cell r="O99" t="str">
            <v>N</v>
          </cell>
          <cell r="P99">
            <v>1.0999999999999999E-2</v>
          </cell>
          <cell r="Q99">
            <v>2014</v>
          </cell>
          <cell r="R99" t="str">
            <v>3000 | LARGE T&amp;R</v>
          </cell>
          <cell r="S99">
            <v>0</v>
          </cell>
          <cell r="T99"/>
          <cell r="U99" t="str">
            <v>$0.381</v>
          </cell>
          <cell r="V99">
            <v>3000</v>
          </cell>
          <cell r="W99"/>
          <cell r="X99">
            <v>3000</v>
          </cell>
          <cell r="Y99">
            <v>3000</v>
          </cell>
          <cell r="Z99">
            <v>16</v>
          </cell>
          <cell r="AA99">
            <v>28</v>
          </cell>
          <cell r="AB99" t="str">
            <v>TXS0102QDCURQ1</v>
          </cell>
          <cell r="AC99" t="str">
            <v>ASC</v>
          </cell>
          <cell r="AD99" t="str">
            <v>INT</v>
          </cell>
          <cell r="AE99" t="str">
            <v>INT-TXP</v>
          </cell>
        </row>
        <row r="100">
          <cell r="A100" t="str">
            <v>UA78L05ACDR</v>
          </cell>
          <cell r="B100"/>
          <cell r="C100" t="str">
            <v>ACTIVE</v>
          </cell>
          <cell r="D100" t="str">
            <v>LINEAR &amp; LOW-DROPOUT (LDO) REGULATORS</v>
          </cell>
          <cell r="E100" t="str">
            <v>100-mA 30-V&amp;nbsp;linear voltage regulator</v>
          </cell>
          <cell r="F100"/>
          <cell r="G100"/>
          <cell r="H100" t="str">
            <v>EAR99</v>
          </cell>
          <cell r="I100">
            <v>8542390090</v>
          </cell>
          <cell r="J100" t="str">
            <v>SOIC</v>
          </cell>
          <cell r="K100" t="str">
            <v>D</v>
          </cell>
          <cell r="L100">
            <v>8</v>
          </cell>
          <cell r="M100" t="str">
            <v>0 to 125</v>
          </cell>
          <cell r="N100" t="str">
            <v>Catalog</v>
          </cell>
          <cell r="O100" t="str">
            <v>N</v>
          </cell>
          <cell r="P100">
            <v>9.4E-2</v>
          </cell>
          <cell r="Q100">
            <v>2004</v>
          </cell>
          <cell r="R100" t="str">
            <v>2500 | LARGE T&amp;R</v>
          </cell>
          <cell r="S100">
            <v>257036</v>
          </cell>
          <cell r="T100"/>
          <cell r="U100" t="str">
            <v>$0.098</v>
          </cell>
          <cell r="V100">
            <v>2500</v>
          </cell>
          <cell r="W100"/>
          <cell r="X100">
            <v>2500</v>
          </cell>
          <cell r="Y100">
            <v>2500</v>
          </cell>
          <cell r="Z100">
            <v>9</v>
          </cell>
          <cell r="AA100">
            <v>28</v>
          </cell>
          <cell r="AB100" t="str">
            <v>UA78L05ACDR</v>
          </cell>
          <cell r="AC100" t="str">
            <v>APP</v>
          </cell>
          <cell r="AD100" t="str">
            <v>LP</v>
          </cell>
          <cell r="AE100" t="str">
            <v>LP-MWL</v>
          </cell>
        </row>
        <row r="101">
          <cell r="A101" t="str">
            <v>SN74HC02DR</v>
          </cell>
          <cell r="B101"/>
          <cell r="C101" t="str">
            <v>ACTIVE</v>
          </cell>
          <cell r="D101" t="str">
            <v>LOGIC GATES</v>
          </cell>
          <cell r="E101" t="str">
            <v>4-ch, 2-input, 2-V to 6-V 5.2 mA drive strength NOR gate</v>
          </cell>
          <cell r="F101"/>
          <cell r="G101"/>
          <cell r="H101" t="str">
            <v>EAR99</v>
          </cell>
          <cell r="I101">
            <v>8542390090</v>
          </cell>
          <cell r="J101" t="str">
            <v>SOIC</v>
          </cell>
          <cell r="K101" t="str">
            <v>D</v>
          </cell>
          <cell r="L101">
            <v>14</v>
          </cell>
          <cell r="M101" t="str">
            <v>-40 to 85</v>
          </cell>
          <cell r="N101" t="str">
            <v>Catalog</v>
          </cell>
          <cell r="O101" t="str">
            <v>N</v>
          </cell>
          <cell r="P101">
            <v>0.124</v>
          </cell>
          <cell r="Q101">
            <v>2005</v>
          </cell>
          <cell r="R101" t="str">
            <v>2500 | LARGE T&amp;R</v>
          </cell>
          <cell r="S101">
            <v>24522</v>
          </cell>
          <cell r="T101"/>
          <cell r="U101" t="str">
            <v>$0.139</v>
          </cell>
          <cell r="V101">
            <v>2500</v>
          </cell>
          <cell r="W101"/>
          <cell r="X101">
            <v>2500</v>
          </cell>
          <cell r="Y101">
            <v>2500</v>
          </cell>
          <cell r="Z101">
            <v>9</v>
          </cell>
          <cell r="AA101">
            <v>28</v>
          </cell>
          <cell r="AB101" t="str">
            <v>SN74HC02DR</v>
          </cell>
          <cell r="AC101" t="str">
            <v>ASC</v>
          </cell>
          <cell r="AD101" t="str">
            <v>INT</v>
          </cell>
          <cell r="AE101" t="str">
            <v>INT-LOGIC</v>
          </cell>
        </row>
        <row r="102">
          <cell r="A102" t="str">
            <v>SN74LVC08ADR</v>
          </cell>
          <cell r="B102"/>
          <cell r="C102" t="str">
            <v>ACTIVE</v>
          </cell>
          <cell r="D102" t="str">
            <v>LOGIC GATES</v>
          </cell>
          <cell r="E102" t="str">
            <v>Four-channel two-input 1.65V to 3.6V AND gate</v>
          </cell>
          <cell r="F102"/>
          <cell r="G102"/>
          <cell r="H102" t="str">
            <v>EAR99</v>
          </cell>
          <cell r="I102">
            <v>8542390090</v>
          </cell>
          <cell r="J102" t="str">
            <v>SOIC</v>
          </cell>
          <cell r="K102" t="str">
            <v>D</v>
          </cell>
          <cell r="L102">
            <v>14</v>
          </cell>
          <cell r="M102" t="str">
            <v>-40 to 125</v>
          </cell>
          <cell r="N102" t="str">
            <v>Catalog</v>
          </cell>
          <cell r="O102" t="str">
            <v>N</v>
          </cell>
          <cell r="P102">
            <v>0.14599999999999999</v>
          </cell>
          <cell r="Q102">
            <v>2005</v>
          </cell>
          <cell r="R102" t="str">
            <v>2500 | LARGE T&amp;R</v>
          </cell>
          <cell r="S102">
            <v>17500</v>
          </cell>
          <cell r="T102"/>
          <cell r="U102" t="str">
            <v>$0.135</v>
          </cell>
          <cell r="V102">
            <v>2500</v>
          </cell>
          <cell r="W102"/>
          <cell r="X102">
            <v>2500</v>
          </cell>
          <cell r="Y102">
            <v>2500</v>
          </cell>
          <cell r="Z102">
            <v>16</v>
          </cell>
          <cell r="AA102">
            <v>28</v>
          </cell>
          <cell r="AB102" t="str">
            <v>SN74LVC08ADR</v>
          </cell>
          <cell r="AC102" t="str">
            <v>ASC</v>
          </cell>
          <cell r="AD102" t="str">
            <v>INT</v>
          </cell>
          <cell r="AE102" t="str">
            <v>INT-LOGIC</v>
          </cell>
        </row>
        <row r="103">
          <cell r="A103" t="str">
            <v>TPS22976DPUR</v>
          </cell>
          <cell r="B103"/>
          <cell r="C103" t="str">
            <v>ACTIVE</v>
          </cell>
          <cell r="D103" t="str">
            <v>LOAD SWITCHES</v>
          </cell>
          <cell r="E103" t="str">
            <v>2-ch, 5.7-V, 6-A, 14-mΩ, load switch with adj. rise time and optional output discharge</v>
          </cell>
          <cell r="F103"/>
          <cell r="G103"/>
          <cell r="H103" t="str">
            <v>EAR99</v>
          </cell>
          <cell r="I103">
            <v>8542390090</v>
          </cell>
          <cell r="J103" t="str">
            <v>WSON</v>
          </cell>
          <cell r="K103" t="str">
            <v>DPU</v>
          </cell>
          <cell r="L103">
            <v>14</v>
          </cell>
          <cell r="M103" t="str">
            <v>-40 to 105</v>
          </cell>
          <cell r="N103" t="str">
            <v>Catalog</v>
          </cell>
          <cell r="O103" t="str">
            <v>N</v>
          </cell>
          <cell r="P103">
            <v>1.7999999999999999E-2</v>
          </cell>
          <cell r="Q103">
            <v>2016</v>
          </cell>
          <cell r="R103" t="str">
            <v>3000 | LARGE T&amp;R</v>
          </cell>
          <cell r="S103">
            <v>7502</v>
          </cell>
          <cell r="T103"/>
          <cell r="U103" t="str">
            <v>$0.200</v>
          </cell>
          <cell r="V103">
            <v>3000</v>
          </cell>
          <cell r="W103"/>
          <cell r="X103">
            <v>3000</v>
          </cell>
          <cell r="Y103">
            <v>3000</v>
          </cell>
          <cell r="Z103">
            <v>16</v>
          </cell>
          <cell r="AA103">
            <v>28</v>
          </cell>
          <cell r="AB103" t="str">
            <v>TPS22976DPUR</v>
          </cell>
          <cell r="AC103" t="str">
            <v>APP</v>
          </cell>
          <cell r="AD103" t="str">
            <v>LP</v>
          </cell>
          <cell r="AE103" t="str">
            <v>LP-SPS</v>
          </cell>
        </row>
        <row r="104">
          <cell r="A104" t="str">
            <v>SN74LVC08APWR</v>
          </cell>
          <cell r="B104"/>
          <cell r="C104" t="str">
            <v>ACTIVE</v>
          </cell>
          <cell r="D104" t="str">
            <v>LOGIC GATES</v>
          </cell>
          <cell r="E104" t="str">
            <v>Four-channel two-input 1.65V to 3.6V AND gate</v>
          </cell>
          <cell r="F104"/>
          <cell r="G104"/>
          <cell r="H104" t="str">
            <v>EAR99</v>
          </cell>
          <cell r="I104">
            <v>8542390090</v>
          </cell>
          <cell r="J104" t="str">
            <v>TSSOP</v>
          </cell>
          <cell r="K104" t="str">
            <v>PW</v>
          </cell>
          <cell r="L104">
            <v>14</v>
          </cell>
          <cell r="M104" t="str">
            <v>-40 to 125</v>
          </cell>
          <cell r="N104" t="str">
            <v>Catalog</v>
          </cell>
          <cell r="O104" t="str">
            <v>N</v>
          </cell>
          <cell r="P104">
            <v>6.5000000000000002E-2</v>
          </cell>
          <cell r="Q104">
            <v>2005</v>
          </cell>
          <cell r="R104" t="str">
            <v>2000 | LARGE T&amp;R</v>
          </cell>
          <cell r="S104">
            <v>160</v>
          </cell>
          <cell r="T104"/>
          <cell r="U104" t="str">
            <v>$0.117</v>
          </cell>
          <cell r="V104">
            <v>2000</v>
          </cell>
          <cell r="W104"/>
          <cell r="X104">
            <v>2000</v>
          </cell>
          <cell r="Y104">
            <v>2000</v>
          </cell>
          <cell r="Z104">
            <v>16</v>
          </cell>
          <cell r="AA104">
            <v>28</v>
          </cell>
          <cell r="AB104" t="str">
            <v>SN74LVC08APWR</v>
          </cell>
          <cell r="AC104" t="str">
            <v>ASC</v>
          </cell>
          <cell r="AD104" t="str">
            <v>INT</v>
          </cell>
          <cell r="AE104" t="str">
            <v>INT-LOGIC</v>
          </cell>
        </row>
        <row r="105">
          <cell r="A105" t="str">
            <v>LM4040D25IDBZR</v>
          </cell>
          <cell r="B105"/>
          <cell r="C105" t="str">
            <v>ACTIVE</v>
          </cell>
          <cell r="D105" t="str">
            <v>VOLTAGE REFERENCES</v>
          </cell>
          <cell r="E105" t="str">
            <v>Fixed voltage, 45-µA, precision micropower shunt voltage reference</v>
          </cell>
          <cell r="F105"/>
          <cell r="G105"/>
          <cell r="H105" t="str">
            <v>EAR99</v>
          </cell>
          <cell r="I105">
            <v>8542390090</v>
          </cell>
          <cell r="J105" t="str">
            <v>SOT-23</v>
          </cell>
          <cell r="K105" t="str">
            <v>DBZ</v>
          </cell>
          <cell r="L105">
            <v>3</v>
          </cell>
          <cell r="M105" t="str">
            <v>-40 to 85</v>
          </cell>
          <cell r="N105" t="str">
            <v>Catalog</v>
          </cell>
          <cell r="O105" t="str">
            <v>N</v>
          </cell>
          <cell r="P105">
            <v>1.2E-2</v>
          </cell>
          <cell r="Q105">
            <v>2005</v>
          </cell>
          <cell r="R105" t="str">
            <v>3000 | LARGE T&amp;R</v>
          </cell>
          <cell r="S105">
            <v>60143</v>
          </cell>
          <cell r="T105"/>
          <cell r="U105" t="str">
            <v>$0.293</v>
          </cell>
          <cell r="V105">
            <v>3000</v>
          </cell>
          <cell r="W105"/>
          <cell r="X105">
            <v>3000</v>
          </cell>
          <cell r="Y105">
            <v>3000</v>
          </cell>
          <cell r="Z105">
            <v>16</v>
          </cell>
          <cell r="AA105">
            <v>28</v>
          </cell>
          <cell r="AB105" t="str">
            <v>LM4040D25IDBZR</v>
          </cell>
          <cell r="AC105" t="str">
            <v>APP</v>
          </cell>
          <cell r="AD105" t="str">
            <v>LP</v>
          </cell>
          <cell r="AE105" t="str">
            <v>LP-VRS</v>
          </cell>
        </row>
        <row r="106">
          <cell r="A106" t="str">
            <v>LM358N/NOPB</v>
          </cell>
          <cell r="B106"/>
          <cell r="C106" t="str">
            <v>ACTIVE</v>
          </cell>
          <cell r="D106" t="str">
            <v>GENERAL-PURPOSE OP AMPS</v>
          </cell>
          <cell r="E106" t="str">
            <v>Dual, 32-V, 1-MHz op amp</v>
          </cell>
          <cell r="F106"/>
          <cell r="G106"/>
          <cell r="H106" t="str">
            <v>EAR99</v>
          </cell>
          <cell r="I106">
            <v>8542330001</v>
          </cell>
          <cell r="J106" t="str">
            <v>PDIP</v>
          </cell>
          <cell r="K106" t="str">
            <v>P</v>
          </cell>
          <cell r="L106">
            <v>8</v>
          </cell>
          <cell r="M106" t="str">
            <v>0 to 70</v>
          </cell>
          <cell r="N106" t="str">
            <v>Catalog</v>
          </cell>
          <cell r="O106" t="str">
            <v>N</v>
          </cell>
          <cell r="P106">
            <v>0.66900000000000004</v>
          </cell>
          <cell r="Q106">
            <v>1983</v>
          </cell>
          <cell r="R106" t="str">
            <v>40 | TUBE</v>
          </cell>
          <cell r="S106">
            <v>160</v>
          </cell>
          <cell r="T106"/>
          <cell r="U106" t="str">
            <v>$0.366</v>
          </cell>
          <cell r="V106">
            <v>1000</v>
          </cell>
          <cell r="W106"/>
          <cell r="X106">
            <v>1000</v>
          </cell>
          <cell r="Y106">
            <v>40</v>
          </cell>
          <cell r="Z106">
            <v>9</v>
          </cell>
          <cell r="AA106">
            <v>28</v>
          </cell>
          <cell r="AB106" t="str">
            <v>LM358N/NOPB</v>
          </cell>
          <cell r="AC106" t="str">
            <v>ASC</v>
          </cell>
          <cell r="AD106" t="str">
            <v>LAMPS</v>
          </cell>
          <cell r="AE106" t="str">
            <v>LAMPS-HVA</v>
          </cell>
        </row>
        <row r="107">
          <cell r="A107" t="str">
            <v>UCC21220DR</v>
          </cell>
          <cell r="B107"/>
          <cell r="C107" t="str">
            <v>ACTIVE</v>
          </cell>
          <cell r="D107" t="str">
            <v>GATE DRIVERS</v>
          </cell>
          <cell r="E107" t="str">
            <v>3kVrms, 4A/6A dual-channel isolated gate driver w/ disable pin, 8V UVLO</v>
          </cell>
          <cell r="F107"/>
          <cell r="G107"/>
          <cell r="H107" t="str">
            <v>EAR99</v>
          </cell>
          <cell r="I107">
            <v>8542390090</v>
          </cell>
          <cell r="J107" t="str">
            <v>SOIC</v>
          </cell>
          <cell r="K107" t="str">
            <v>D</v>
          </cell>
          <cell r="L107">
            <v>16</v>
          </cell>
          <cell r="M107" t="str">
            <v>-40 to 125</v>
          </cell>
          <cell r="N107" t="str">
            <v>Catalog</v>
          </cell>
          <cell r="O107" t="str">
            <v>N</v>
          </cell>
          <cell r="P107">
            <v>0.18</v>
          </cell>
          <cell r="Q107">
            <v>2017</v>
          </cell>
          <cell r="R107" t="str">
            <v>2500 | LARGE T&amp;R</v>
          </cell>
          <cell r="S107">
            <v>16991</v>
          </cell>
          <cell r="T107"/>
          <cell r="U107" t="str">
            <v>$1.150</v>
          </cell>
          <cell r="V107">
            <v>2500</v>
          </cell>
          <cell r="W107"/>
          <cell r="X107">
            <v>2500</v>
          </cell>
          <cell r="Y107">
            <v>2500</v>
          </cell>
          <cell r="Z107">
            <v>16</v>
          </cell>
          <cell r="AA107">
            <v>28</v>
          </cell>
          <cell r="AB107" t="str">
            <v>UCC21220DR</v>
          </cell>
          <cell r="AC107" t="str">
            <v>APP</v>
          </cell>
          <cell r="AD107" t="str">
            <v>HVP</v>
          </cell>
          <cell r="AE107" t="str">
            <v>HVP-DBB</v>
          </cell>
        </row>
        <row r="108">
          <cell r="A108" t="str">
            <v>TPS60403QDBVRQ1</v>
          </cell>
          <cell r="B108"/>
          <cell r="C108" t="str">
            <v>ACTIVE</v>
          </cell>
          <cell r="D108" t="str">
            <v>DC/DC SWITCHING REGULATORS</v>
          </cell>
          <cell r="E108" t="str">
            <v>Automotive Unregulated 60mA Charge Pump Voltage Inverter with 250kHz Fixed Frequency</v>
          </cell>
          <cell r="F108"/>
          <cell r="G108"/>
          <cell r="H108" t="str">
            <v>EAR99</v>
          </cell>
          <cell r="I108">
            <v>8542390090</v>
          </cell>
          <cell r="J108" t="str">
            <v>SOT-23</v>
          </cell>
          <cell r="K108" t="str">
            <v>DBV</v>
          </cell>
          <cell r="L108">
            <v>5</v>
          </cell>
          <cell r="M108" t="str">
            <v>-40 to 125</v>
          </cell>
          <cell r="N108" t="str">
            <v>Automotive</v>
          </cell>
          <cell r="O108" t="str">
            <v>N</v>
          </cell>
          <cell r="P108">
            <v>1.9E-2</v>
          </cell>
          <cell r="Q108">
            <v>2004</v>
          </cell>
          <cell r="R108" t="str">
            <v>3000 | LARGE T&amp;R</v>
          </cell>
          <cell r="S108">
            <v>66</v>
          </cell>
          <cell r="T108"/>
          <cell r="U108" t="str">
            <v>$0.530</v>
          </cell>
          <cell r="V108">
            <v>3000</v>
          </cell>
          <cell r="W108"/>
          <cell r="X108">
            <v>3000</v>
          </cell>
          <cell r="Y108">
            <v>3000</v>
          </cell>
          <cell r="Z108">
            <v>16</v>
          </cell>
          <cell r="AA108">
            <v>28</v>
          </cell>
          <cell r="AB108" t="str">
            <v>TPS60403QDBVRQ1</v>
          </cell>
          <cell r="AC108" t="str">
            <v>APP</v>
          </cell>
          <cell r="AD108" t="str">
            <v>SR</v>
          </cell>
          <cell r="AE108" t="str">
            <v>SR-LVB</v>
          </cell>
        </row>
        <row r="109">
          <cell r="A109" t="str">
            <v>TL431BQDBZRQ1</v>
          </cell>
          <cell r="B109"/>
          <cell r="C109" t="str">
            <v>ACTIVE</v>
          </cell>
          <cell r="D109" t="str">
            <v>VOLTAGE REFERENCES</v>
          </cell>
          <cell r="E109" t="str">
            <v>Automotive adjustable precision shunt regulator (pin layout: KRA)</v>
          </cell>
          <cell r="F109"/>
          <cell r="G109"/>
          <cell r="H109" t="str">
            <v>EAR99</v>
          </cell>
          <cell r="I109">
            <v>8542390090</v>
          </cell>
          <cell r="J109" t="str">
            <v>SOT-23</v>
          </cell>
          <cell r="K109" t="str">
            <v>DBZ</v>
          </cell>
          <cell r="L109">
            <v>3</v>
          </cell>
          <cell r="M109" t="str">
            <v>-40 to 125</v>
          </cell>
          <cell r="N109" t="str">
            <v>Automotive</v>
          </cell>
          <cell r="O109" t="str">
            <v>N</v>
          </cell>
          <cell r="P109">
            <v>1.2E-2</v>
          </cell>
          <cell r="Q109">
            <v>2006</v>
          </cell>
          <cell r="R109" t="str">
            <v>3000 | LARGE T&amp;R</v>
          </cell>
          <cell r="S109">
            <v>151390</v>
          </cell>
          <cell r="T109"/>
          <cell r="U109" t="str">
            <v>$0.244</v>
          </cell>
          <cell r="V109">
            <v>3000</v>
          </cell>
          <cell r="W109"/>
          <cell r="X109">
            <v>3000</v>
          </cell>
          <cell r="Y109">
            <v>3000</v>
          </cell>
          <cell r="Z109">
            <v>9</v>
          </cell>
          <cell r="AA109">
            <v>28</v>
          </cell>
          <cell r="AB109" t="str">
            <v>TL431BQDBZRQ1</v>
          </cell>
          <cell r="AC109" t="str">
            <v>APP</v>
          </cell>
          <cell r="AD109" t="str">
            <v>LP</v>
          </cell>
          <cell r="AE109" t="str">
            <v>LP-VRS</v>
          </cell>
        </row>
        <row r="110">
          <cell r="A110" t="str">
            <v>ULN2003ADR</v>
          </cell>
          <cell r="B110"/>
          <cell r="C110" t="str">
            <v>ACTIVE</v>
          </cell>
          <cell r="D110" t="str">
            <v>LOW-SIDE SWITCHES</v>
          </cell>
          <cell r="E110" t="str">
            <v>50V 7-ch darlington transistor array</v>
          </cell>
          <cell r="F110"/>
          <cell r="G110"/>
          <cell r="H110" t="str">
            <v>EAR99</v>
          </cell>
          <cell r="I110">
            <v>8542390090</v>
          </cell>
          <cell r="J110" t="str">
            <v>SOIC</v>
          </cell>
          <cell r="K110" t="str">
            <v>D</v>
          </cell>
          <cell r="L110">
            <v>16</v>
          </cell>
          <cell r="M110" t="str">
            <v>-40 to 70</v>
          </cell>
          <cell r="N110" t="str">
            <v>Catalog</v>
          </cell>
          <cell r="O110" t="str">
            <v>N</v>
          </cell>
          <cell r="P110">
            <v>0.17899999999999999</v>
          </cell>
          <cell r="Q110">
            <v>1990</v>
          </cell>
          <cell r="R110" t="str">
            <v>2500 | LARGE T&amp;R</v>
          </cell>
          <cell r="S110">
            <v>158830</v>
          </cell>
          <cell r="T110"/>
          <cell r="U110" t="str">
            <v>$0.129</v>
          </cell>
          <cell r="V110">
            <v>2500</v>
          </cell>
          <cell r="W110"/>
          <cell r="X110">
            <v>2500</v>
          </cell>
          <cell r="Y110">
            <v>2500</v>
          </cell>
          <cell r="Z110">
            <v>16</v>
          </cell>
          <cell r="AA110">
            <v>28</v>
          </cell>
          <cell r="AB110" t="str">
            <v>ULN2003ADR</v>
          </cell>
          <cell r="AC110" t="str">
            <v>APP</v>
          </cell>
          <cell r="AD110" t="str">
            <v>LP</v>
          </cell>
          <cell r="AE110" t="str">
            <v>LP-SPS</v>
          </cell>
        </row>
        <row r="111">
          <cell r="A111" t="str">
            <v>SN74AHCT1G04DBVR</v>
          </cell>
          <cell r="B111"/>
          <cell r="C111" t="str">
            <v>ACTIVE</v>
          </cell>
          <cell r="D111" t="str">
            <v>BUFFERS, DRIVERS &amp; TRANSCEIVERS</v>
          </cell>
          <cell r="E111" t="str">
            <v>Single 4.5-V to 5.5-V inverter with TTL-compatible CMOS inputs</v>
          </cell>
          <cell r="F111"/>
          <cell r="G111"/>
          <cell r="H111" t="str">
            <v>EAR99</v>
          </cell>
          <cell r="I111">
            <v>8542390090</v>
          </cell>
          <cell r="J111" t="str">
            <v>SOT-23</v>
          </cell>
          <cell r="K111" t="str">
            <v>DBV</v>
          </cell>
          <cell r="L111">
            <v>5</v>
          </cell>
          <cell r="M111" t="str">
            <v>-40 to 125</v>
          </cell>
          <cell r="N111" t="str">
            <v>Catalog</v>
          </cell>
          <cell r="O111" t="str">
            <v>N</v>
          </cell>
          <cell r="P111">
            <v>1.7999999999999999E-2</v>
          </cell>
          <cell r="Q111">
            <v>1990</v>
          </cell>
          <cell r="R111" t="str">
            <v>3000 | LARGE T&amp;R</v>
          </cell>
          <cell r="S111">
            <v>55115</v>
          </cell>
          <cell r="T111"/>
          <cell r="U111" t="str">
            <v>$0.030</v>
          </cell>
          <cell r="V111">
            <v>3000</v>
          </cell>
          <cell r="W111"/>
          <cell r="X111">
            <v>3000</v>
          </cell>
          <cell r="Y111">
            <v>3000</v>
          </cell>
          <cell r="Z111">
            <v>9</v>
          </cell>
          <cell r="AA111">
            <v>28</v>
          </cell>
          <cell r="AB111" t="str">
            <v>SN74AHCT1G04DBVR</v>
          </cell>
          <cell r="AC111" t="str">
            <v>ASC</v>
          </cell>
          <cell r="AD111" t="str">
            <v>INT</v>
          </cell>
          <cell r="AE111" t="str">
            <v>INT-LOGIC</v>
          </cell>
        </row>
        <row r="112">
          <cell r="A112" t="str">
            <v>CD74HC4053M96</v>
          </cell>
          <cell r="B112"/>
          <cell r="C112" t="str">
            <v>ACTIVE</v>
          </cell>
          <cell r="D112" t="str">
            <v>ANALOG &amp; PRECISION SWITCHES &amp; MUXES</v>
          </cell>
          <cell r="E112" t="str">
            <v>5V, 2:1 (SPDT), 3-channel, analog switch</v>
          </cell>
          <cell r="F112"/>
          <cell r="G112"/>
          <cell r="H112" t="str">
            <v>EAR99</v>
          </cell>
          <cell r="I112">
            <v>8542390090</v>
          </cell>
          <cell r="J112" t="str">
            <v>SOIC</v>
          </cell>
          <cell r="K112" t="str">
            <v>D</v>
          </cell>
          <cell r="L112">
            <v>16</v>
          </cell>
          <cell r="M112" t="str">
            <v>-55 to 125</v>
          </cell>
          <cell r="N112" t="str">
            <v>Catalog</v>
          </cell>
          <cell r="O112" t="str">
            <v>N</v>
          </cell>
          <cell r="P112">
            <v>0.17399999999999999</v>
          </cell>
          <cell r="Q112">
            <v>1990</v>
          </cell>
          <cell r="R112" t="str">
            <v>2500 | LARGE T&amp;R</v>
          </cell>
          <cell r="S112">
            <v>15410</v>
          </cell>
          <cell r="T112"/>
          <cell r="U112" t="str">
            <v>$0.193</v>
          </cell>
          <cell r="V112">
            <v>2500</v>
          </cell>
          <cell r="W112"/>
          <cell r="X112">
            <v>2500</v>
          </cell>
          <cell r="Y112">
            <v>2500</v>
          </cell>
          <cell r="Z112">
            <v>9</v>
          </cell>
          <cell r="AA112">
            <v>28</v>
          </cell>
          <cell r="AB112" t="str">
            <v>CD74HC4053M96</v>
          </cell>
          <cell r="AC112" t="str">
            <v>ASC</v>
          </cell>
          <cell r="AD112" t="str">
            <v>INT</v>
          </cell>
          <cell r="AE112" t="str">
            <v>INT-MUX</v>
          </cell>
        </row>
        <row r="113">
          <cell r="A113" t="str">
            <v>SN74AHC1G14DCKR</v>
          </cell>
          <cell r="B113"/>
          <cell r="C113" t="str">
            <v>ACTIVE</v>
          </cell>
          <cell r="D113" t="str">
            <v>BUFFERS, DRIVERS &amp; TRANSCEIVERS</v>
          </cell>
          <cell r="E113" t="str">
            <v>Single 2-V to 5.5-V inverter with Schmitt-Trigger inputs</v>
          </cell>
          <cell r="F113"/>
          <cell r="G113"/>
          <cell r="H113" t="str">
            <v>EAR99</v>
          </cell>
          <cell r="I113">
            <v>8542390090</v>
          </cell>
          <cell r="J113" t="str">
            <v>SOT-SC70</v>
          </cell>
          <cell r="K113" t="str">
            <v>DCK</v>
          </cell>
          <cell r="L113">
            <v>5</v>
          </cell>
          <cell r="M113" t="str">
            <v>-40 to 125</v>
          </cell>
          <cell r="N113" t="str">
            <v>Catalog</v>
          </cell>
          <cell r="O113" t="str">
            <v>N</v>
          </cell>
          <cell r="P113">
            <v>7.0000000000000001E-3</v>
          </cell>
          <cell r="Q113">
            <v>2005</v>
          </cell>
          <cell r="R113" t="str">
            <v>3000 | LARGE T&amp;R</v>
          </cell>
          <cell r="S113">
            <v>163160</v>
          </cell>
          <cell r="T113"/>
          <cell r="U113" t="str">
            <v>$0.029</v>
          </cell>
          <cell r="V113">
            <v>3000</v>
          </cell>
          <cell r="W113"/>
          <cell r="X113">
            <v>3000</v>
          </cell>
          <cell r="Y113">
            <v>3000</v>
          </cell>
          <cell r="Z113">
            <v>16</v>
          </cell>
          <cell r="AA113">
            <v>28</v>
          </cell>
          <cell r="AB113" t="str">
            <v>SN74AHC1G14DCKR</v>
          </cell>
          <cell r="AC113" t="str">
            <v>ASC</v>
          </cell>
          <cell r="AD113" t="str">
            <v>INT</v>
          </cell>
          <cell r="AE113" t="str">
            <v>INT-LOGIC</v>
          </cell>
        </row>
        <row r="114">
          <cell r="A114" t="str">
            <v>LM2904DR</v>
          </cell>
          <cell r="B114"/>
          <cell r="C114" t="str">
            <v>ACTIVE</v>
          </cell>
          <cell r="D114" t="str">
            <v>GENERAL-PURPOSE OP AMPS</v>
          </cell>
          <cell r="E114" t="str">
            <v>Dual, 26-V, 700-kHz operational amplifier</v>
          </cell>
          <cell r="F114"/>
          <cell r="G114"/>
          <cell r="H114" t="str">
            <v>EAR99</v>
          </cell>
          <cell r="I114">
            <v>8542330001</v>
          </cell>
          <cell r="J114" t="str">
            <v>SOIC</v>
          </cell>
          <cell r="K114" t="str">
            <v>D</v>
          </cell>
          <cell r="L114">
            <v>8</v>
          </cell>
          <cell r="M114" t="str">
            <v>-40 to 125</v>
          </cell>
          <cell r="N114" t="str">
            <v>Catalog</v>
          </cell>
          <cell r="O114" t="str">
            <v>N</v>
          </cell>
          <cell r="P114">
            <v>7.4999999999999997E-2</v>
          </cell>
          <cell r="Q114">
            <v>2005</v>
          </cell>
          <cell r="R114" t="str">
            <v>2500 | LARGE T&amp;R</v>
          </cell>
          <cell r="S114">
            <v>1913</v>
          </cell>
          <cell r="T114"/>
          <cell r="U114" t="str">
            <v>$0.071</v>
          </cell>
          <cell r="V114">
            <v>2500</v>
          </cell>
          <cell r="W114"/>
          <cell r="X114">
            <v>2500</v>
          </cell>
          <cell r="Y114">
            <v>2500</v>
          </cell>
          <cell r="Z114">
            <v>16</v>
          </cell>
          <cell r="AA114">
            <v>28</v>
          </cell>
          <cell r="AB114" t="str">
            <v>LM2904DR</v>
          </cell>
          <cell r="AC114" t="str">
            <v>ASC</v>
          </cell>
          <cell r="AD114" t="str">
            <v>LAMPS</v>
          </cell>
          <cell r="AE114" t="str">
            <v>LAMPS-HVA</v>
          </cell>
        </row>
        <row r="115">
          <cell r="A115" t="str">
            <v>SN74LVC32ADR</v>
          </cell>
          <cell r="B115"/>
          <cell r="C115" t="str">
            <v>ACTIVE</v>
          </cell>
          <cell r="D115" t="str">
            <v>LOGIC GATES</v>
          </cell>
          <cell r="E115" t="str">
            <v>Four-channel, two-input, 1.65V to 3.6V 24mA drive strength OR gate</v>
          </cell>
          <cell r="F115"/>
          <cell r="G115"/>
          <cell r="H115" t="str">
            <v>EAR99</v>
          </cell>
          <cell r="I115">
            <v>8542390090</v>
          </cell>
          <cell r="J115" t="str">
            <v>SOIC</v>
          </cell>
          <cell r="K115" t="str">
            <v>D</v>
          </cell>
          <cell r="L115">
            <v>14</v>
          </cell>
          <cell r="M115" t="str">
            <v>-40 to 125</v>
          </cell>
          <cell r="N115" t="str">
            <v>Catalog</v>
          </cell>
          <cell r="O115" t="str">
            <v>N</v>
          </cell>
          <cell r="P115">
            <v>0.14599999999999999</v>
          </cell>
          <cell r="Q115">
            <v>1990</v>
          </cell>
          <cell r="R115" t="str">
            <v>2500 | LARGE T&amp;R</v>
          </cell>
          <cell r="S115">
            <v>199136</v>
          </cell>
          <cell r="T115"/>
          <cell r="U115" t="str">
            <v>$0.122</v>
          </cell>
          <cell r="V115">
            <v>2500</v>
          </cell>
          <cell r="W115"/>
          <cell r="X115">
            <v>2500</v>
          </cell>
          <cell r="Y115">
            <v>2500</v>
          </cell>
          <cell r="Z115">
            <v>9</v>
          </cell>
          <cell r="AA115">
            <v>28</v>
          </cell>
          <cell r="AB115" t="str">
            <v>SN74LVC32ADR</v>
          </cell>
          <cell r="AC115" t="str">
            <v>ASC</v>
          </cell>
          <cell r="AD115" t="str">
            <v>INT</v>
          </cell>
          <cell r="AE115" t="str">
            <v>INT-LOGIC</v>
          </cell>
        </row>
        <row r="116">
          <cell r="A116" t="str">
            <v>SN74AHC1G125DCKR</v>
          </cell>
          <cell r="B116"/>
          <cell r="C116" t="str">
            <v>ACTIVE</v>
          </cell>
          <cell r="D116" t="str">
            <v>BUFFERS, DRIVERS &amp; TRANSCEIVERS</v>
          </cell>
          <cell r="E116" t="str">
            <v>Single 2-V to 5.5-V buffer with 3-state outputs</v>
          </cell>
          <cell r="F116"/>
          <cell r="G116"/>
          <cell r="H116" t="str">
            <v>EAR99</v>
          </cell>
          <cell r="I116">
            <v>8542390090</v>
          </cell>
          <cell r="J116" t="str">
            <v>SOT-SC70</v>
          </cell>
          <cell r="K116" t="str">
            <v>DCK</v>
          </cell>
          <cell r="L116">
            <v>5</v>
          </cell>
          <cell r="M116" t="str">
            <v>-40 to 125</v>
          </cell>
          <cell r="N116" t="str">
            <v>Catalog</v>
          </cell>
          <cell r="O116" t="str">
            <v>N</v>
          </cell>
          <cell r="P116">
            <v>7.0000000000000001E-3</v>
          </cell>
          <cell r="Q116">
            <v>2004</v>
          </cell>
          <cell r="R116" t="str">
            <v>3000 | LARGE T&amp;R</v>
          </cell>
          <cell r="S116">
            <v>9982</v>
          </cell>
          <cell r="T116"/>
          <cell r="U116" t="str">
            <v>$0.030</v>
          </cell>
          <cell r="V116">
            <v>3000</v>
          </cell>
          <cell r="W116"/>
          <cell r="X116">
            <v>3000</v>
          </cell>
          <cell r="Y116">
            <v>3000</v>
          </cell>
          <cell r="Z116">
            <v>9</v>
          </cell>
          <cell r="AA116">
            <v>28</v>
          </cell>
          <cell r="AB116" t="str">
            <v>SN74AHC1G125DCKR</v>
          </cell>
          <cell r="AC116" t="str">
            <v>ASC</v>
          </cell>
          <cell r="AD116" t="str">
            <v>INT</v>
          </cell>
          <cell r="AE116" t="str">
            <v>INT-LOGIC</v>
          </cell>
        </row>
        <row r="117">
          <cell r="A117" t="str">
            <v>TCAN1044VDRQ1</v>
          </cell>
          <cell r="B117"/>
          <cell r="C117" t="str">
            <v>ACTIVE</v>
          </cell>
          <cell r="D117" t="str">
            <v>CAN TRANSCEIVERS</v>
          </cell>
          <cell r="E117" t="str">
            <v>Automotive high-speed CAN transceiver</v>
          </cell>
          <cell r="F117"/>
          <cell r="G117"/>
          <cell r="H117" t="str">
            <v>EAR99</v>
          </cell>
          <cell r="I117">
            <v>8542390090</v>
          </cell>
          <cell r="J117" t="str">
            <v>SOIC</v>
          </cell>
          <cell r="K117" t="str">
            <v>D</v>
          </cell>
          <cell r="L117">
            <v>8</v>
          </cell>
          <cell r="M117" t="str">
            <v>-40 to 125</v>
          </cell>
          <cell r="N117" t="str">
            <v>Automotive</v>
          </cell>
          <cell r="O117" t="str">
            <v>N</v>
          </cell>
          <cell r="P117">
            <v>9.1999999999999998E-2</v>
          </cell>
          <cell r="Q117">
            <v>2019</v>
          </cell>
          <cell r="R117" t="str">
            <v>2500 | LARGE T&amp;R</v>
          </cell>
          <cell r="S117">
            <v>1534</v>
          </cell>
          <cell r="T117"/>
          <cell r="U117" t="str">
            <v>$0.655</v>
          </cell>
          <cell r="V117">
            <v>2500</v>
          </cell>
          <cell r="W117"/>
          <cell r="X117">
            <v>2500</v>
          </cell>
          <cell r="Y117">
            <v>2500</v>
          </cell>
          <cell r="Z117">
            <v>16</v>
          </cell>
          <cell r="AA117">
            <v>28</v>
          </cell>
          <cell r="AB117" t="str">
            <v>TCAN1044VDRQ1</v>
          </cell>
          <cell r="AC117" t="str">
            <v>ASC</v>
          </cell>
          <cell r="AD117" t="str">
            <v>INT</v>
          </cell>
          <cell r="AE117" t="str">
            <v>INT-TRX</v>
          </cell>
        </row>
        <row r="118">
          <cell r="A118" t="str">
            <v>TL3474AIPWR</v>
          </cell>
          <cell r="B118"/>
          <cell r="C118" t="str">
            <v>ACTIVE</v>
          </cell>
          <cell r="D118" t="str">
            <v>GENERAL-PURPOSE OP AMPS</v>
          </cell>
          <cell r="E118" t="str">
            <v>Quad, 36-V, 4-MHz, 10-V/µs slew rate, 3-mV offset voltage, In to V- operational amplifier</v>
          </cell>
          <cell r="F118"/>
          <cell r="G118"/>
          <cell r="H118" t="str">
            <v>EAR99</v>
          </cell>
          <cell r="I118">
            <v>8542330001</v>
          </cell>
          <cell r="J118" t="str">
            <v>TSSOP</v>
          </cell>
          <cell r="K118" t="str">
            <v>PW</v>
          </cell>
          <cell r="L118">
            <v>14</v>
          </cell>
          <cell r="M118" t="str">
            <v>-40 to 105</v>
          </cell>
          <cell r="N118" t="str">
            <v>Catalog</v>
          </cell>
          <cell r="O118" t="str">
            <v>N</v>
          </cell>
          <cell r="P118">
            <v>7.9000000000000001E-2</v>
          </cell>
          <cell r="Q118">
            <v>2003</v>
          </cell>
          <cell r="R118" t="str">
            <v>2000 | LARGE T&amp;R</v>
          </cell>
          <cell r="S118">
            <v>6697</v>
          </cell>
          <cell r="T118"/>
          <cell r="U118" t="str">
            <v>$0.517</v>
          </cell>
          <cell r="V118">
            <v>2000</v>
          </cell>
          <cell r="W118"/>
          <cell r="X118">
            <v>2000</v>
          </cell>
          <cell r="Y118">
            <v>2000</v>
          </cell>
          <cell r="Z118">
            <v>9</v>
          </cell>
          <cell r="AA118">
            <v>28</v>
          </cell>
          <cell r="AB118" t="str">
            <v>TL3474AIPWR</v>
          </cell>
          <cell r="AC118" t="str">
            <v>ASC</v>
          </cell>
          <cell r="AD118" t="str">
            <v>LAMPS</v>
          </cell>
          <cell r="AE118" t="str">
            <v>LAMPS-HVA</v>
          </cell>
        </row>
        <row r="119">
          <cell r="A119" t="str">
            <v>TMUX6219DGKRQ1</v>
          </cell>
          <cell r="B119"/>
          <cell r="C119" t="str">
            <v>ACTIVE</v>
          </cell>
          <cell r="D119" t="str">
            <v>ANALOG &amp; PRECISION SWITCHES &amp; MUXES</v>
          </cell>
          <cell r="E119" t="str">
            <v>Automotive 36-V, low Ron, 2:1 (SPDT) switch with 1.8-V logic</v>
          </cell>
          <cell r="F119"/>
          <cell r="G119"/>
          <cell r="H119" t="str">
            <v>EAR99</v>
          </cell>
          <cell r="I119">
            <v>8542390090</v>
          </cell>
          <cell r="J119" t="str">
            <v>VSSOP</v>
          </cell>
          <cell r="K119" t="str">
            <v>DGK</v>
          </cell>
          <cell r="L119">
            <v>8</v>
          </cell>
          <cell r="M119" t="str">
            <v>-40 to 125</v>
          </cell>
          <cell r="N119" t="str">
            <v>Automotive</v>
          </cell>
          <cell r="O119" t="str">
            <v>N</v>
          </cell>
          <cell r="P119">
            <v>2.9000000000000001E-2</v>
          </cell>
          <cell r="Q119">
            <v>2021</v>
          </cell>
          <cell r="R119" t="str">
            <v>2500 | LARGE T&amp;R</v>
          </cell>
          <cell r="S119"/>
          <cell r="T119"/>
          <cell r="U119" t="str">
            <v>$2.255</v>
          </cell>
          <cell r="V119">
            <v>2500</v>
          </cell>
          <cell r="W119"/>
          <cell r="X119">
            <v>2500</v>
          </cell>
          <cell r="Y119">
            <v>2500</v>
          </cell>
          <cell r="Z119">
            <v>26</v>
          </cell>
          <cell r="AA119">
            <v>42</v>
          </cell>
          <cell r="AB119" t="str">
            <v>TMUX6219DGKRQ1</v>
          </cell>
          <cell r="AC119" t="str">
            <v>ASC</v>
          </cell>
          <cell r="AD119" t="str">
            <v>INT</v>
          </cell>
          <cell r="AE119" t="str">
            <v>INT-MUX</v>
          </cell>
        </row>
        <row r="120">
          <cell r="A120" t="str">
            <v>LM224DR</v>
          </cell>
          <cell r="B120"/>
          <cell r="C120" t="str">
            <v>ACTIVE</v>
          </cell>
          <cell r="D120" t="str">
            <v>GENERAL-PURPOSE OP AMPS</v>
          </cell>
          <cell r="E120" t="str">
            <v>Quad, 30-V, 1.2-MHz operational amplifier with -25°C to 85°C operation</v>
          </cell>
          <cell r="F120"/>
          <cell r="G120"/>
          <cell r="H120" t="str">
            <v>EAR99</v>
          </cell>
          <cell r="I120">
            <v>8542330001</v>
          </cell>
          <cell r="J120" t="str">
            <v>SOIC</v>
          </cell>
          <cell r="K120" t="str">
            <v>D</v>
          </cell>
          <cell r="L120">
            <v>14</v>
          </cell>
          <cell r="M120" t="str">
            <v>-25 to 85</v>
          </cell>
          <cell r="N120" t="str">
            <v>Catalog</v>
          </cell>
          <cell r="O120" t="str">
            <v>N</v>
          </cell>
          <cell r="P120">
            <v>0.14599999999999999</v>
          </cell>
          <cell r="Q120">
            <v>2005</v>
          </cell>
          <cell r="R120" t="str">
            <v>2500 | LARGE T&amp;R</v>
          </cell>
          <cell r="S120">
            <v>250</v>
          </cell>
          <cell r="T120"/>
          <cell r="U120" t="str">
            <v>$0.077</v>
          </cell>
          <cell r="V120">
            <v>2500</v>
          </cell>
          <cell r="W120"/>
          <cell r="X120">
            <v>2500</v>
          </cell>
          <cell r="Y120">
            <v>2500</v>
          </cell>
          <cell r="Z120">
            <v>16</v>
          </cell>
          <cell r="AA120">
            <v>28</v>
          </cell>
          <cell r="AB120" t="str">
            <v>LM224DR</v>
          </cell>
          <cell r="AC120" t="str">
            <v>ASC</v>
          </cell>
          <cell r="AD120" t="str">
            <v>LAMPS</v>
          </cell>
          <cell r="AE120" t="str">
            <v>LAMPS-HVA</v>
          </cell>
        </row>
        <row r="121">
          <cell r="A121" t="str">
            <v>SN75176BDR</v>
          </cell>
          <cell r="B121"/>
          <cell r="C121" t="str">
            <v>ACTIVE</v>
          </cell>
          <cell r="D121" t="str">
            <v>RS-485 &amp; RS-422 TRANSCEIVERS</v>
          </cell>
          <cell r="E121" t="str">
            <v>Differential bus transceiver</v>
          </cell>
          <cell r="F121"/>
          <cell r="G121"/>
          <cell r="H121" t="str">
            <v>EAR99</v>
          </cell>
          <cell r="I121">
            <v>8542390090</v>
          </cell>
          <cell r="J121" t="str">
            <v>SOIC</v>
          </cell>
          <cell r="K121" t="str">
            <v>D</v>
          </cell>
          <cell r="L121">
            <v>8</v>
          </cell>
          <cell r="M121" t="str">
            <v>0 to 70</v>
          </cell>
          <cell r="N121" t="str">
            <v>Catalog</v>
          </cell>
          <cell r="O121" t="str">
            <v>N</v>
          </cell>
          <cell r="P121">
            <v>7.4999999999999997E-2</v>
          </cell>
          <cell r="Q121">
            <v>2005</v>
          </cell>
          <cell r="R121" t="str">
            <v>2500 | LARGE T&amp;R</v>
          </cell>
          <cell r="S121"/>
          <cell r="T121"/>
          <cell r="U121" t="str">
            <v>$0.452</v>
          </cell>
          <cell r="V121">
            <v>2500</v>
          </cell>
          <cell r="W121"/>
          <cell r="X121">
            <v>2500</v>
          </cell>
          <cell r="Y121">
            <v>2500</v>
          </cell>
          <cell r="Z121">
            <v>16</v>
          </cell>
          <cell r="AA121">
            <v>28</v>
          </cell>
          <cell r="AB121" t="str">
            <v>SN75176BDR</v>
          </cell>
          <cell r="AC121" t="str">
            <v>ASC</v>
          </cell>
          <cell r="AD121" t="str">
            <v>INT</v>
          </cell>
          <cell r="AE121" t="str">
            <v>INT-TRX</v>
          </cell>
        </row>
        <row r="122">
          <cell r="A122" t="str">
            <v>LM393ADR</v>
          </cell>
          <cell r="B122"/>
          <cell r="C122" t="str">
            <v>ACTIVE</v>
          </cell>
          <cell r="D122" t="str">
            <v>COMPARATORS|HIGH VOLTAGE (&gt;12 V)</v>
          </cell>
          <cell r="E122" t="str">
            <v>Precision dual differential comparator, industrial grade</v>
          </cell>
          <cell r="F122"/>
          <cell r="G122"/>
          <cell r="H122" t="str">
            <v>EAR99</v>
          </cell>
          <cell r="I122">
            <v>8542390090</v>
          </cell>
          <cell r="J122" t="str">
            <v>SOIC</v>
          </cell>
          <cell r="K122" t="str">
            <v>D</v>
          </cell>
          <cell r="L122">
            <v>8</v>
          </cell>
          <cell r="M122" t="str">
            <v>0 to 70</v>
          </cell>
          <cell r="N122" t="str">
            <v>Catalog</v>
          </cell>
          <cell r="O122" t="str">
            <v>N</v>
          </cell>
          <cell r="P122">
            <v>7.4999999999999997E-2</v>
          </cell>
          <cell r="Q122">
            <v>2004</v>
          </cell>
          <cell r="R122" t="str">
            <v>2500 | LARGE T&amp;R</v>
          </cell>
          <cell r="S122">
            <v>203037</v>
          </cell>
          <cell r="T122"/>
          <cell r="U122" t="str">
            <v>$0.107</v>
          </cell>
          <cell r="V122">
            <v>2500</v>
          </cell>
          <cell r="W122"/>
          <cell r="X122">
            <v>2500</v>
          </cell>
          <cell r="Y122">
            <v>2500</v>
          </cell>
          <cell r="Z122">
            <v>16</v>
          </cell>
          <cell r="AA122">
            <v>28</v>
          </cell>
          <cell r="AB122" t="str">
            <v>LM393ADR</v>
          </cell>
          <cell r="AC122" t="str">
            <v>ASC</v>
          </cell>
          <cell r="AD122" t="str">
            <v>LAMPS</v>
          </cell>
          <cell r="AE122" t="str">
            <v>LAMPS-LVAC</v>
          </cell>
        </row>
        <row r="123">
          <cell r="A123" t="str">
            <v>TPS62170DSGR</v>
          </cell>
          <cell r="B123"/>
          <cell r="C123" t="str">
            <v>ACTIVE</v>
          </cell>
          <cell r="D123" t="str">
            <v>DC/DC SWITCHING REGULATORS</v>
          </cell>
          <cell r="E123" t="str">
            <v>3–17V 0.5A Step-Down Converter with DCS-Control in 2x2 QFN package</v>
          </cell>
          <cell r="F123"/>
          <cell r="G123"/>
          <cell r="H123" t="str">
            <v>EAR99</v>
          </cell>
          <cell r="I123">
            <v>8542390090</v>
          </cell>
          <cell r="J123" t="str">
            <v>WSON</v>
          </cell>
          <cell r="K123" t="str">
            <v>DSG</v>
          </cell>
          <cell r="L123">
            <v>8</v>
          </cell>
          <cell r="M123" t="str">
            <v>-40 to 125</v>
          </cell>
          <cell r="N123" t="str">
            <v>Catalog</v>
          </cell>
          <cell r="O123" t="str">
            <v>N</v>
          </cell>
          <cell r="P123">
            <v>8.0000000000000002E-3</v>
          </cell>
          <cell r="Q123">
            <v>2011</v>
          </cell>
          <cell r="R123" t="str">
            <v>3000 | LARGE T&amp;R</v>
          </cell>
          <cell r="S123">
            <v>52219</v>
          </cell>
          <cell r="T123"/>
          <cell r="U123" t="str">
            <v>$0.506</v>
          </cell>
          <cell r="V123">
            <v>3000</v>
          </cell>
          <cell r="W123"/>
          <cell r="X123">
            <v>3000</v>
          </cell>
          <cell r="Y123">
            <v>3000</v>
          </cell>
          <cell r="Z123">
            <v>16</v>
          </cell>
          <cell r="AA123">
            <v>28</v>
          </cell>
          <cell r="AB123" t="str">
            <v>TPS62170DSGR</v>
          </cell>
          <cell r="AC123" t="str">
            <v>APP</v>
          </cell>
          <cell r="AD123" t="str">
            <v>SR</v>
          </cell>
          <cell r="AE123" t="str">
            <v>SR-MVB</v>
          </cell>
        </row>
        <row r="124">
          <cell r="A124" t="str">
            <v>LM2902DR</v>
          </cell>
          <cell r="B124"/>
          <cell r="C124" t="str">
            <v>ACTIVE</v>
          </cell>
          <cell r="D124" t="str">
            <v>GENERAL-PURPOSE OP AMPS</v>
          </cell>
          <cell r="E124" t="str">
            <v>Quad, 26-V 1.2-MHz 2-mV offset voltage operational amplifier</v>
          </cell>
          <cell r="F124"/>
          <cell r="G124"/>
          <cell r="H124" t="str">
            <v>EAR99</v>
          </cell>
          <cell r="I124">
            <v>8542330001</v>
          </cell>
          <cell r="J124" t="str">
            <v>SOIC</v>
          </cell>
          <cell r="K124" t="str">
            <v>D</v>
          </cell>
          <cell r="L124">
            <v>14</v>
          </cell>
          <cell r="M124" t="str">
            <v>-40 to 125</v>
          </cell>
          <cell r="N124" t="str">
            <v>Catalog</v>
          </cell>
          <cell r="O124" t="str">
            <v>N</v>
          </cell>
          <cell r="P124">
            <v>0.14599999999999999</v>
          </cell>
          <cell r="Q124">
            <v>2005</v>
          </cell>
          <cell r="R124" t="str">
            <v>2500 | LARGE T&amp;R</v>
          </cell>
          <cell r="S124">
            <v>25890</v>
          </cell>
          <cell r="T124"/>
          <cell r="U124" t="str">
            <v>$0.085</v>
          </cell>
          <cell r="V124">
            <v>2500</v>
          </cell>
          <cell r="W124"/>
          <cell r="X124">
            <v>2500</v>
          </cell>
          <cell r="Y124">
            <v>2500</v>
          </cell>
          <cell r="Z124">
            <v>16</v>
          </cell>
          <cell r="AA124">
            <v>28</v>
          </cell>
          <cell r="AB124" t="str">
            <v>LM2902DR</v>
          </cell>
          <cell r="AC124" t="str">
            <v>ASC</v>
          </cell>
          <cell r="AD124" t="str">
            <v>LAMPS</v>
          </cell>
          <cell r="AE124" t="str">
            <v>LAMPS-HVA</v>
          </cell>
        </row>
        <row r="125">
          <cell r="A125" t="str">
            <v>ISO7731FDWR</v>
          </cell>
          <cell r="B125"/>
          <cell r="C125" t="str">
            <v>ACTIVE</v>
          </cell>
          <cell r="D125" t="str">
            <v>DIGITAL ISOLATORS</v>
          </cell>
          <cell r="E125" t="str">
            <v>Robust EMC, triple-channel, 2/1, reinforced digital isolator</v>
          </cell>
          <cell r="F125"/>
          <cell r="G125"/>
          <cell r="H125" t="str">
            <v>EAR99</v>
          </cell>
          <cell r="I125">
            <v>8542390090</v>
          </cell>
          <cell r="J125" t="str">
            <v>SOIC</v>
          </cell>
          <cell r="K125" t="str">
            <v>DW</v>
          </cell>
          <cell r="L125">
            <v>16</v>
          </cell>
          <cell r="M125" t="str">
            <v>-55 to 125</v>
          </cell>
          <cell r="N125" t="str">
            <v>Catalog</v>
          </cell>
          <cell r="O125" t="str">
            <v>N</v>
          </cell>
          <cell r="P125">
            <v>0.58599999999999997</v>
          </cell>
          <cell r="Q125">
            <v>2016</v>
          </cell>
          <cell r="R125" t="str">
            <v>2000 | LARGE T&amp;R</v>
          </cell>
          <cell r="S125">
            <v>2461</v>
          </cell>
          <cell r="T125"/>
          <cell r="U125" t="str">
            <v>$1.041</v>
          </cell>
          <cell r="V125">
            <v>2000</v>
          </cell>
          <cell r="W125"/>
          <cell r="X125">
            <v>2000</v>
          </cell>
          <cell r="Y125">
            <v>2000</v>
          </cell>
          <cell r="Z125">
            <v>16</v>
          </cell>
          <cell r="AA125">
            <v>28</v>
          </cell>
          <cell r="AB125" t="str">
            <v>ISO7731FDWR</v>
          </cell>
          <cell r="AC125" t="str">
            <v>ASC</v>
          </cell>
          <cell r="AD125" t="str">
            <v>INT</v>
          </cell>
          <cell r="AE125" t="str">
            <v>INT-ISO</v>
          </cell>
        </row>
        <row r="126">
          <cell r="A126" t="str">
            <v>INA199B1DCKR</v>
          </cell>
          <cell r="B126"/>
          <cell r="C126" t="str">
            <v>ACTIVE</v>
          </cell>
          <cell r="D126" t="str">
            <v>ANALOG CURRENT-SENSE AMPLIFIERS</v>
          </cell>
          <cell r="E126" t="str">
            <v>26V, bi-directional current sense amplifier</v>
          </cell>
          <cell r="F126"/>
          <cell r="G126"/>
          <cell r="H126" t="str">
            <v>EAR99</v>
          </cell>
          <cell r="I126">
            <v>8542330001</v>
          </cell>
          <cell r="J126" t="str">
            <v>SOT-SC70</v>
          </cell>
          <cell r="K126" t="str">
            <v>DCK</v>
          </cell>
          <cell r="L126">
            <v>6</v>
          </cell>
          <cell r="M126" t="str">
            <v>-40 to 125</v>
          </cell>
          <cell r="N126" t="str">
            <v>Catalog</v>
          </cell>
          <cell r="O126" t="str">
            <v>N</v>
          </cell>
          <cell r="P126">
            <v>7.0000000000000001E-3</v>
          </cell>
          <cell r="Q126">
            <v>2012</v>
          </cell>
          <cell r="R126" t="str">
            <v>3000 | LARGE T&amp;R</v>
          </cell>
          <cell r="S126">
            <v>8759</v>
          </cell>
          <cell r="T126"/>
          <cell r="U126" t="str">
            <v>$0.206</v>
          </cell>
          <cell r="V126">
            <v>3000</v>
          </cell>
          <cell r="W126"/>
          <cell r="X126">
            <v>3000</v>
          </cell>
          <cell r="Y126">
            <v>3000</v>
          </cell>
          <cell r="Z126">
            <v>16</v>
          </cell>
          <cell r="AA126">
            <v>28</v>
          </cell>
          <cell r="AB126" t="str">
            <v>INA199B1DCKR</v>
          </cell>
          <cell r="AC126" t="str">
            <v>ASC</v>
          </cell>
          <cell r="AD126" t="str">
            <v>SENSING</v>
          </cell>
          <cell r="AE126" t="str">
            <v>SENSING-CS</v>
          </cell>
        </row>
        <row r="127">
          <cell r="A127" t="str">
            <v>SN74LVC1G34DCKR</v>
          </cell>
          <cell r="B127"/>
          <cell r="C127" t="str">
            <v>ACTIVE</v>
          </cell>
          <cell r="D127" t="str">
            <v>BUFFERS, DRIVERS &amp; TRANSCEIVERS</v>
          </cell>
          <cell r="E127" t="str">
            <v>Single 1.65-V to 5.5-V buffer</v>
          </cell>
          <cell r="F127"/>
          <cell r="G127"/>
          <cell r="H127" t="str">
            <v>EAR99</v>
          </cell>
          <cell r="I127">
            <v>8542390090</v>
          </cell>
          <cell r="J127" t="str">
            <v>SOT-SC70</v>
          </cell>
          <cell r="K127" t="str">
            <v>DCK</v>
          </cell>
          <cell r="L127">
            <v>5</v>
          </cell>
          <cell r="M127" t="str">
            <v>-40 to 125</v>
          </cell>
          <cell r="N127" t="str">
            <v>Catalog</v>
          </cell>
          <cell r="O127" t="str">
            <v>N</v>
          </cell>
          <cell r="P127">
            <v>7.0000000000000001E-3</v>
          </cell>
          <cell r="Q127">
            <v>2004</v>
          </cell>
          <cell r="R127" t="str">
            <v>3000 | LARGE T&amp;R</v>
          </cell>
          <cell r="S127">
            <v>2800</v>
          </cell>
          <cell r="T127"/>
          <cell r="U127" t="str">
            <v>$0.092</v>
          </cell>
          <cell r="V127">
            <v>3000</v>
          </cell>
          <cell r="W127"/>
          <cell r="X127">
            <v>3000</v>
          </cell>
          <cell r="Y127">
            <v>3000</v>
          </cell>
          <cell r="Z127">
            <v>16</v>
          </cell>
          <cell r="AA127">
            <v>28</v>
          </cell>
          <cell r="AB127" t="str">
            <v>SN74LVC1G34DCKR</v>
          </cell>
          <cell r="AC127" t="str">
            <v>ASC</v>
          </cell>
          <cell r="AD127" t="str">
            <v>INT</v>
          </cell>
          <cell r="AE127" t="str">
            <v>INT-LOGIC</v>
          </cell>
        </row>
        <row r="128">
          <cell r="A128" t="str">
            <v>UC2843AQD8RQ1</v>
          </cell>
          <cell r="B128"/>
          <cell r="C128" t="str">
            <v>ACTIVE</v>
          </cell>
          <cell r="D128" t="str">
            <v>AC/DC SWITCHING REGULATORS</v>
          </cell>
          <cell r="E128" t="str">
            <v>Automotive 8.5V to 30V, up to 500kHz current mode PWM controller</v>
          </cell>
          <cell r="F128"/>
          <cell r="G128"/>
          <cell r="H128" t="str">
            <v>EAR99</v>
          </cell>
          <cell r="I128">
            <v>8542390090</v>
          </cell>
          <cell r="J128" t="str">
            <v>SOIC</v>
          </cell>
          <cell r="K128" t="str">
            <v>D</v>
          </cell>
          <cell r="L128">
            <v>8</v>
          </cell>
          <cell r="M128" t="str">
            <v>-40 to 125</v>
          </cell>
          <cell r="N128" t="str">
            <v>Automotive</v>
          </cell>
          <cell r="O128" t="str">
            <v>N</v>
          </cell>
          <cell r="P128">
            <v>9.7000000000000003E-2</v>
          </cell>
          <cell r="Q128">
            <v>2007</v>
          </cell>
          <cell r="R128" t="str">
            <v>2500 | LARGE T&amp;R</v>
          </cell>
          <cell r="S128">
            <v>11149</v>
          </cell>
          <cell r="T128"/>
          <cell r="U128" t="str">
            <v>$0.664</v>
          </cell>
          <cell r="V128">
            <v>2500</v>
          </cell>
          <cell r="W128"/>
          <cell r="X128">
            <v>2500</v>
          </cell>
          <cell r="Y128">
            <v>2500</v>
          </cell>
          <cell r="Z128">
            <v>16</v>
          </cell>
          <cell r="AA128">
            <v>28</v>
          </cell>
          <cell r="AB128" t="str">
            <v>UC2843AQD8RQ1</v>
          </cell>
          <cell r="AC128" t="str">
            <v>APP</v>
          </cell>
          <cell r="AD128" t="str">
            <v>HVP</v>
          </cell>
          <cell r="AE128" t="str">
            <v>HVP-ACDC</v>
          </cell>
        </row>
        <row r="129">
          <cell r="A129" t="str">
            <v>MSPM0G1107TPTR</v>
          </cell>
          <cell r="B129"/>
          <cell r="C129" t="str">
            <v>ACTIVE</v>
          </cell>
          <cell r="D129" t="str">
            <v>GENERAL-PURPOSE MCUS</v>
          </cell>
          <cell r="E129" t="str">
            <v>80MHz Arm® Cortex®-M0+ MCU with 128KB flash 32KB SRAM 2x12-bit 4Msps ADC, op-amp</v>
          </cell>
          <cell r="F129"/>
          <cell r="G129"/>
          <cell r="H129" t="str">
            <v>3A991A2</v>
          </cell>
          <cell r="I129">
            <v>8542310030</v>
          </cell>
          <cell r="J129" t="str">
            <v>LQFP</v>
          </cell>
          <cell r="K129" t="str">
            <v>PT</v>
          </cell>
          <cell r="L129">
            <v>48</v>
          </cell>
          <cell r="M129" t="str">
            <v>-40 to 105</v>
          </cell>
          <cell r="N129" t="str">
            <v>Catalog</v>
          </cell>
          <cell r="O129" t="str">
            <v>N</v>
          </cell>
          <cell r="P129">
            <v>0.21199999999999999</v>
          </cell>
          <cell r="Q129">
            <v>2023</v>
          </cell>
          <cell r="R129" t="str">
            <v>1000 | LARGE T&amp;R</v>
          </cell>
          <cell r="S129">
            <v>3431</v>
          </cell>
          <cell r="T129"/>
          <cell r="U129" t="str">
            <v>$0.895</v>
          </cell>
          <cell r="V129">
            <v>1000</v>
          </cell>
          <cell r="W129"/>
          <cell r="X129">
            <v>1000</v>
          </cell>
          <cell r="Y129">
            <v>1000</v>
          </cell>
          <cell r="Z129">
            <v>16</v>
          </cell>
          <cell r="AA129">
            <v>42</v>
          </cell>
          <cell r="AB129" t="str">
            <v>MSPM0G1107TPTR</v>
          </cell>
          <cell r="AC129" t="str">
            <v>EPD</v>
          </cell>
          <cell r="AD129" t="str">
            <v>MSP</v>
          </cell>
          <cell r="AE129" t="str">
            <v>MSP GPLP</v>
          </cell>
        </row>
        <row r="130">
          <cell r="A130" t="str">
            <v>TL431AQDBZRQ1</v>
          </cell>
          <cell r="B130"/>
          <cell r="C130" t="str">
            <v>ACTIVE</v>
          </cell>
          <cell r="D130" t="str">
            <v>VOLTAGE REFERENCES</v>
          </cell>
          <cell r="E130" t="str">
            <v>Automotive adjustable precision shunt regulator (pin layout: KRA)</v>
          </cell>
          <cell r="F130"/>
          <cell r="G130"/>
          <cell r="H130" t="str">
            <v>EAR99</v>
          </cell>
          <cell r="I130">
            <v>8542390090</v>
          </cell>
          <cell r="J130" t="str">
            <v>SOT-23</v>
          </cell>
          <cell r="K130" t="str">
            <v>DBZ</v>
          </cell>
          <cell r="L130">
            <v>3</v>
          </cell>
          <cell r="M130" t="str">
            <v>-40 to 125</v>
          </cell>
          <cell r="N130" t="str">
            <v>Automotive</v>
          </cell>
          <cell r="O130" t="str">
            <v>N</v>
          </cell>
          <cell r="P130">
            <v>1.2E-2</v>
          </cell>
          <cell r="Q130">
            <v>2006</v>
          </cell>
          <cell r="R130" t="str">
            <v>3000 | LARGE T&amp;R</v>
          </cell>
          <cell r="S130">
            <v>3499</v>
          </cell>
          <cell r="T130"/>
          <cell r="U130" t="str">
            <v>$0.217</v>
          </cell>
          <cell r="V130">
            <v>3000</v>
          </cell>
          <cell r="W130"/>
          <cell r="X130">
            <v>3000</v>
          </cell>
          <cell r="Y130">
            <v>3000</v>
          </cell>
          <cell r="Z130">
            <v>9</v>
          </cell>
          <cell r="AA130">
            <v>28</v>
          </cell>
          <cell r="AB130" t="str">
            <v>TL431AQDBZRQ1</v>
          </cell>
          <cell r="AC130" t="str">
            <v>APP</v>
          </cell>
          <cell r="AD130" t="str">
            <v>LP</v>
          </cell>
          <cell r="AE130" t="str">
            <v>LP-VRS</v>
          </cell>
        </row>
        <row r="131">
          <cell r="A131" t="str">
            <v>TMS320F28034PAGT</v>
          </cell>
          <cell r="B131"/>
          <cell r="C131" t="str">
            <v>ACTIVE</v>
          </cell>
          <cell r="D131" t="str">
            <v>REAL-TIME DIGITAL POWER MCUS</v>
          </cell>
          <cell r="E131" t="str">
            <v>C2000™ 32-bit MCU with 60 MHz, 128 KB flash</v>
          </cell>
          <cell r="F131"/>
          <cell r="G131"/>
          <cell r="H131" t="str">
            <v>3A991A2</v>
          </cell>
          <cell r="I131">
            <v>8542310030</v>
          </cell>
          <cell r="J131" t="str">
            <v>TQFP</v>
          </cell>
          <cell r="K131" t="str">
            <v>PAG</v>
          </cell>
          <cell r="L131">
            <v>64</v>
          </cell>
          <cell r="M131" t="str">
            <v>-40 to 105</v>
          </cell>
          <cell r="N131" t="str">
            <v>Catalog</v>
          </cell>
          <cell r="O131" t="str">
            <v>N</v>
          </cell>
          <cell r="P131">
            <v>0.34499999999999997</v>
          </cell>
          <cell r="Q131">
            <v>2010</v>
          </cell>
          <cell r="R131" t="str">
            <v>160 | JEDEC TRAY (5+1)</v>
          </cell>
          <cell r="S131">
            <v>14350</v>
          </cell>
          <cell r="T131"/>
          <cell r="U131" t="str">
            <v>$4.130</v>
          </cell>
          <cell r="V131">
            <v>640</v>
          </cell>
          <cell r="W131"/>
          <cell r="X131">
            <v>320</v>
          </cell>
          <cell r="Y131">
            <v>160</v>
          </cell>
          <cell r="Z131">
            <v>26</v>
          </cell>
          <cell r="AA131">
            <v>42</v>
          </cell>
          <cell r="AB131" t="str">
            <v>TMS320F28034PAGT</v>
          </cell>
          <cell r="AC131" t="str">
            <v>EPD</v>
          </cell>
          <cell r="AD131" t="str">
            <v>ASM</v>
          </cell>
          <cell r="AE131" t="str">
            <v>ASM-IND</v>
          </cell>
        </row>
        <row r="132">
          <cell r="A132" t="str">
            <v>TRS3232EIPWR</v>
          </cell>
          <cell r="B132"/>
          <cell r="C132" t="str">
            <v>ACTIVE</v>
          </cell>
          <cell r="D132" t="str">
            <v>RS-232 TRANSCEIVERS</v>
          </cell>
          <cell r="E132" t="str">
            <v>3- to 5.5-V dual channel 250kbps RS-232 line driver/receiver with +/-15-kV IEC-ESD protection</v>
          </cell>
          <cell r="F132"/>
          <cell r="G132"/>
          <cell r="H132" t="str">
            <v>EAR99</v>
          </cell>
          <cell r="I132">
            <v>8542390090</v>
          </cell>
          <cell r="J132" t="str">
            <v>TSSOP</v>
          </cell>
          <cell r="K132" t="str">
            <v>PW</v>
          </cell>
          <cell r="L132">
            <v>16</v>
          </cell>
          <cell r="M132" t="str">
            <v>-40 to 85</v>
          </cell>
          <cell r="N132" t="str">
            <v>Catalog</v>
          </cell>
          <cell r="O132" t="str">
            <v>N</v>
          </cell>
          <cell r="P132">
            <v>7.2999999999999995E-2</v>
          </cell>
          <cell r="Q132">
            <v>2005</v>
          </cell>
          <cell r="R132" t="str">
            <v>2000 | LARGE T&amp;R</v>
          </cell>
          <cell r="S132">
            <v>0</v>
          </cell>
          <cell r="T132"/>
          <cell r="U132" t="str">
            <v>$0.409</v>
          </cell>
          <cell r="V132">
            <v>2000</v>
          </cell>
          <cell r="W132"/>
          <cell r="X132">
            <v>2000</v>
          </cell>
          <cell r="Y132">
            <v>2000</v>
          </cell>
          <cell r="Z132">
            <v>16</v>
          </cell>
          <cell r="AA132">
            <v>28</v>
          </cell>
          <cell r="AB132" t="str">
            <v>TRS3232EIPWR</v>
          </cell>
          <cell r="AC132" t="str">
            <v>ASC</v>
          </cell>
          <cell r="AD132" t="str">
            <v>INT</v>
          </cell>
          <cell r="AE132" t="str">
            <v>INT-TRX</v>
          </cell>
        </row>
        <row r="133">
          <cell r="A133" t="str">
            <v>SN74AHC02PWR</v>
          </cell>
          <cell r="B133"/>
          <cell r="C133" t="str">
            <v>ACTIVE</v>
          </cell>
          <cell r="D133" t="str">
            <v>LOGIC GATES</v>
          </cell>
          <cell r="E133" t="str">
            <v>4-ch, 2-input, 2-V to 5.5-V NOR gates</v>
          </cell>
          <cell r="F133"/>
          <cell r="G133"/>
          <cell r="H133" t="str">
            <v>EAR99</v>
          </cell>
          <cell r="I133">
            <v>8542390090</v>
          </cell>
          <cell r="J133" t="str">
            <v>TSSOP</v>
          </cell>
          <cell r="K133" t="str">
            <v>PW</v>
          </cell>
          <cell r="L133">
            <v>14</v>
          </cell>
          <cell r="M133" t="str">
            <v>-40 to 125</v>
          </cell>
          <cell r="N133" t="str">
            <v>Catalog</v>
          </cell>
          <cell r="O133" t="str">
            <v>N</v>
          </cell>
          <cell r="P133">
            <v>6.5000000000000002E-2</v>
          </cell>
          <cell r="Q133">
            <v>2005</v>
          </cell>
          <cell r="R133" t="str">
            <v>2000 | LARGE T&amp;R</v>
          </cell>
          <cell r="S133">
            <v>126665</v>
          </cell>
          <cell r="T133"/>
          <cell r="U133" t="str">
            <v>$0.131</v>
          </cell>
          <cell r="V133">
            <v>2000</v>
          </cell>
          <cell r="W133"/>
          <cell r="X133">
            <v>2000</v>
          </cell>
          <cell r="Y133">
            <v>2000</v>
          </cell>
          <cell r="Z133">
            <v>9</v>
          </cell>
          <cell r="AA133">
            <v>28</v>
          </cell>
          <cell r="AB133" t="str">
            <v>SN74AHC02PWR</v>
          </cell>
          <cell r="AC133" t="str">
            <v>ASC</v>
          </cell>
          <cell r="AD133" t="str">
            <v>INT</v>
          </cell>
          <cell r="AE133" t="str">
            <v>INT-LOGIC</v>
          </cell>
        </row>
        <row r="134">
          <cell r="A134" t="str">
            <v>TL074HIDR</v>
          </cell>
          <cell r="B134"/>
          <cell r="C134" t="str">
            <v>ACTIVE</v>
          </cell>
          <cell r="D134" t="str">
            <v>GENERAL-PURPOSE OP AMPS</v>
          </cell>
          <cell r="E134" t="str">
            <v>Quad, 40-V, 5-MHz, 4-mV offset voltage, 20-V/µs, In to V+ op amp with -40°C to 125°C operation</v>
          </cell>
          <cell r="F134"/>
          <cell r="G134"/>
          <cell r="H134" t="str">
            <v>EAR99</v>
          </cell>
          <cell r="I134">
            <v>8542330001</v>
          </cell>
          <cell r="J134" t="str">
            <v>SOIC</v>
          </cell>
          <cell r="K134" t="str">
            <v>D</v>
          </cell>
          <cell r="L134">
            <v>14</v>
          </cell>
          <cell r="M134" t="str">
            <v>-40 to 125</v>
          </cell>
          <cell r="N134" t="str">
            <v>Catalog</v>
          </cell>
          <cell r="O134" t="str">
            <v>N</v>
          </cell>
          <cell r="P134">
            <v>0.14599999999999999</v>
          </cell>
          <cell r="Q134">
            <v>2020</v>
          </cell>
          <cell r="R134" t="str">
            <v>2500 | LARGE T&amp;R</v>
          </cell>
          <cell r="S134">
            <v>249028</v>
          </cell>
          <cell r="T134"/>
          <cell r="U134" t="str">
            <v>$0.114</v>
          </cell>
          <cell r="V134">
            <v>2500</v>
          </cell>
          <cell r="W134"/>
          <cell r="X134">
            <v>2500</v>
          </cell>
          <cell r="Y134">
            <v>2500</v>
          </cell>
          <cell r="Z134">
            <v>9</v>
          </cell>
          <cell r="AA134">
            <v>28</v>
          </cell>
          <cell r="AB134" t="str">
            <v>TL074HIDR</v>
          </cell>
          <cell r="AC134" t="str">
            <v>ASC</v>
          </cell>
          <cell r="AD134" t="str">
            <v>LAMPS</v>
          </cell>
          <cell r="AE134" t="str">
            <v>LAMPS-HVA</v>
          </cell>
        </row>
        <row r="135">
          <cell r="A135" t="str">
            <v>TL432BIDBZR</v>
          </cell>
          <cell r="B135"/>
          <cell r="C135" t="str">
            <v>ACTIVE</v>
          </cell>
          <cell r="D135" t="str">
            <v>VOLTAGE REFERENCES</v>
          </cell>
          <cell r="E135" t="str">
            <v>Adjustable precision shunt regulator (reverse pinout)</v>
          </cell>
          <cell r="F135"/>
          <cell r="G135"/>
          <cell r="H135" t="str">
            <v>EAR99</v>
          </cell>
          <cell r="I135">
            <v>8542390090</v>
          </cell>
          <cell r="J135" t="str">
            <v>SOT-23</v>
          </cell>
          <cell r="K135" t="str">
            <v>DBZ</v>
          </cell>
          <cell r="L135">
            <v>3</v>
          </cell>
          <cell r="M135" t="str">
            <v>-40 to 85</v>
          </cell>
          <cell r="N135" t="str">
            <v>Catalog</v>
          </cell>
          <cell r="O135" t="str">
            <v>N</v>
          </cell>
          <cell r="P135">
            <v>1.2E-2</v>
          </cell>
          <cell r="Q135">
            <v>2004</v>
          </cell>
          <cell r="R135" t="str">
            <v>3000 | LARGE T&amp;R</v>
          </cell>
          <cell r="S135">
            <v>342275</v>
          </cell>
          <cell r="T135"/>
          <cell r="U135" t="str">
            <v>$0.122</v>
          </cell>
          <cell r="V135">
            <v>3000</v>
          </cell>
          <cell r="W135"/>
          <cell r="X135">
            <v>3000</v>
          </cell>
          <cell r="Y135">
            <v>3000</v>
          </cell>
          <cell r="Z135">
            <v>9</v>
          </cell>
          <cell r="AA135">
            <v>28</v>
          </cell>
          <cell r="AB135" t="str">
            <v>TL432BIDBZR</v>
          </cell>
          <cell r="AC135" t="str">
            <v>APP</v>
          </cell>
          <cell r="AD135" t="str">
            <v>LP</v>
          </cell>
          <cell r="AE135" t="str">
            <v>LP-VRS</v>
          </cell>
        </row>
        <row r="136">
          <cell r="A136" t="str">
            <v>TL074IDR</v>
          </cell>
          <cell r="B136"/>
          <cell r="C136" t="str">
            <v>ACTIVE</v>
          </cell>
          <cell r="D136" t="str">
            <v>GENERAL-PURPOSE OP AMPS</v>
          </cell>
          <cell r="E136" t="str">
            <v>Quad, 30V, 3MHz, high slew rate (13V/µs), In to V+ operational amplifier</v>
          </cell>
          <cell r="F136"/>
          <cell r="G136"/>
          <cell r="H136" t="str">
            <v>EAR99</v>
          </cell>
          <cell r="I136">
            <v>8542330001</v>
          </cell>
          <cell r="J136" t="str">
            <v>SOIC</v>
          </cell>
          <cell r="K136" t="str">
            <v>D</v>
          </cell>
          <cell r="L136">
            <v>14</v>
          </cell>
          <cell r="M136" t="str">
            <v>-40 to 85</v>
          </cell>
          <cell r="N136" t="str">
            <v>Catalog</v>
          </cell>
          <cell r="O136" t="str">
            <v>N</v>
          </cell>
          <cell r="P136">
            <v>0.13400000000000001</v>
          </cell>
          <cell r="Q136">
            <v>1990</v>
          </cell>
          <cell r="R136" t="str">
            <v>2500 | LARGE T&amp;R</v>
          </cell>
          <cell r="S136">
            <v>11500</v>
          </cell>
          <cell r="T136"/>
          <cell r="U136" t="str">
            <v>$0.169</v>
          </cell>
          <cell r="V136">
            <v>2500</v>
          </cell>
          <cell r="W136"/>
          <cell r="X136">
            <v>2500</v>
          </cell>
          <cell r="Y136">
            <v>2500</v>
          </cell>
          <cell r="Z136">
            <v>9</v>
          </cell>
          <cell r="AA136">
            <v>28</v>
          </cell>
          <cell r="AB136" t="str">
            <v>TL074IDR</v>
          </cell>
          <cell r="AC136" t="str">
            <v>ASC</v>
          </cell>
          <cell r="AD136" t="str">
            <v>LAMPS</v>
          </cell>
          <cell r="AE136" t="str">
            <v>LAMPS-HVA</v>
          </cell>
        </row>
        <row r="137">
          <cell r="A137" t="str">
            <v>SN74LVC1G126DCKR</v>
          </cell>
          <cell r="B137"/>
          <cell r="C137" t="str">
            <v>ACTIVE</v>
          </cell>
          <cell r="D137" t="str">
            <v>BUFFERS, DRIVERS &amp; TRANSCEIVERS</v>
          </cell>
          <cell r="E137" t="str">
            <v>Single 1.65-V to 5.5-V buffer with 3-state outputs</v>
          </cell>
          <cell r="F137"/>
          <cell r="G137"/>
          <cell r="H137" t="str">
            <v>EAR99</v>
          </cell>
          <cell r="I137">
            <v>8542390090</v>
          </cell>
          <cell r="J137" t="str">
            <v>SOT-SC70</v>
          </cell>
          <cell r="K137" t="str">
            <v>DCK</v>
          </cell>
          <cell r="L137">
            <v>5</v>
          </cell>
          <cell r="M137" t="str">
            <v>-40 to 125</v>
          </cell>
          <cell r="N137" t="str">
            <v>Catalog</v>
          </cell>
          <cell r="O137" t="str">
            <v>N</v>
          </cell>
          <cell r="P137">
            <v>7.0000000000000001E-3</v>
          </cell>
          <cell r="Q137">
            <v>2001</v>
          </cell>
          <cell r="R137" t="str">
            <v>3000 | LARGE T&amp;R</v>
          </cell>
          <cell r="S137">
            <v>285460</v>
          </cell>
          <cell r="T137"/>
          <cell r="U137" t="str">
            <v>$0.027</v>
          </cell>
          <cell r="V137">
            <v>3000</v>
          </cell>
          <cell r="W137"/>
          <cell r="X137">
            <v>3000</v>
          </cell>
          <cell r="Y137">
            <v>3000</v>
          </cell>
          <cell r="Z137">
            <v>16</v>
          </cell>
          <cell r="AA137">
            <v>28</v>
          </cell>
          <cell r="AB137" t="str">
            <v>SN74LVC1G126DCKR</v>
          </cell>
          <cell r="AC137" t="str">
            <v>ASC</v>
          </cell>
          <cell r="AD137" t="str">
            <v>INT</v>
          </cell>
          <cell r="AE137" t="str">
            <v>INT-LOGIC</v>
          </cell>
        </row>
        <row r="138">
          <cell r="A138" t="str">
            <v>UC3845AD8TR</v>
          </cell>
          <cell r="B138"/>
          <cell r="C138" t="str">
            <v>ACTIVE</v>
          </cell>
          <cell r="D138" t="str">
            <v>AC/DC SWITCHING REGULATORS</v>
          </cell>
          <cell r="E138" t="str">
            <v>30V,1A, 500KHz current mode PWM controller with 8.4V/7.6V UVLO 50% duty cycle, 0°C to 70°C</v>
          </cell>
          <cell r="F138"/>
          <cell r="G138"/>
          <cell r="H138" t="str">
            <v>EAR99</v>
          </cell>
          <cell r="I138">
            <v>8542390090</v>
          </cell>
          <cell r="J138" t="str">
            <v>SOIC</v>
          </cell>
          <cell r="K138" t="str">
            <v>D</v>
          </cell>
          <cell r="L138">
            <v>8</v>
          </cell>
          <cell r="M138" t="str">
            <v>0 to 70</v>
          </cell>
          <cell r="N138" t="str">
            <v>Catalog</v>
          </cell>
          <cell r="O138" t="str">
            <v>N</v>
          </cell>
          <cell r="P138">
            <v>6.9000000000000006E-2</v>
          </cell>
          <cell r="Q138">
            <v>1988</v>
          </cell>
          <cell r="R138" t="str">
            <v>2500 | LARGE T&amp;R</v>
          </cell>
          <cell r="S138">
            <v>15828</v>
          </cell>
          <cell r="T138"/>
          <cell r="U138" t="str">
            <v>$0.313</v>
          </cell>
          <cell r="V138">
            <v>2500</v>
          </cell>
          <cell r="W138"/>
          <cell r="X138">
            <v>2500</v>
          </cell>
          <cell r="Y138">
            <v>2500</v>
          </cell>
          <cell r="Z138">
            <v>9</v>
          </cell>
          <cell r="AA138">
            <v>28</v>
          </cell>
          <cell r="AB138" t="str">
            <v>UC3845AD8TR</v>
          </cell>
          <cell r="AC138" t="str">
            <v>APP</v>
          </cell>
          <cell r="AD138" t="str">
            <v>HVP</v>
          </cell>
          <cell r="AE138" t="str">
            <v>HVP-ACDC</v>
          </cell>
        </row>
        <row r="139">
          <cell r="A139" t="str">
            <v>SN74LVC540APWR</v>
          </cell>
          <cell r="B139"/>
          <cell r="C139" t="str">
            <v>ACTIVE</v>
          </cell>
          <cell r="D139" t="str">
            <v>BUFFERS, DRIVERS &amp; TRANSCEIVERS</v>
          </cell>
          <cell r="E139" t="str">
            <v>8-ch, 1.65-V to 3.6-V inverters with 3-state outputs</v>
          </cell>
          <cell r="F139"/>
          <cell r="G139"/>
          <cell r="H139" t="str">
            <v>EAR99</v>
          </cell>
          <cell r="I139">
            <v>8542390090</v>
          </cell>
          <cell r="J139" t="str">
            <v>TSSOP</v>
          </cell>
          <cell r="K139" t="str">
            <v>PW</v>
          </cell>
          <cell r="L139">
            <v>20</v>
          </cell>
          <cell r="M139" t="str">
            <v>-40 to 125</v>
          </cell>
          <cell r="N139" t="str">
            <v>Catalog</v>
          </cell>
          <cell r="O139" t="str">
            <v>N</v>
          </cell>
          <cell r="P139">
            <v>7.8E-2</v>
          </cell>
          <cell r="Q139">
            <v>1990</v>
          </cell>
          <cell r="R139" t="str">
            <v>2000 | LARGE T&amp;R</v>
          </cell>
          <cell r="S139">
            <v>27804</v>
          </cell>
          <cell r="T139"/>
          <cell r="U139" t="str">
            <v>$0.383</v>
          </cell>
          <cell r="V139">
            <v>2000</v>
          </cell>
          <cell r="W139"/>
          <cell r="X139">
            <v>2000</v>
          </cell>
          <cell r="Y139">
            <v>2000</v>
          </cell>
          <cell r="Z139">
            <v>16</v>
          </cell>
          <cell r="AA139">
            <v>28</v>
          </cell>
          <cell r="AB139" t="str">
            <v>SN74LVC540APWR</v>
          </cell>
          <cell r="AC139" t="str">
            <v>ASC</v>
          </cell>
          <cell r="AD139" t="str">
            <v>INT</v>
          </cell>
          <cell r="AE139" t="str">
            <v>INT-LOGIC</v>
          </cell>
        </row>
        <row r="140">
          <cell r="A140" t="str">
            <v>LP2985A-50DBVR</v>
          </cell>
          <cell r="B140"/>
          <cell r="C140" t="str">
            <v>ACTIVE</v>
          </cell>
          <cell r="D140" t="str">
            <v>LINEAR &amp; LOW-DROPOUT (LDO) REGULATORS</v>
          </cell>
          <cell r="E140" t="str">
            <v>150-mA 16-V low-dropout (LDO) voltage regulator with high-accuracy</v>
          </cell>
          <cell r="F140"/>
          <cell r="G140"/>
          <cell r="H140" t="str">
            <v>EAR99</v>
          </cell>
          <cell r="I140">
            <v>8542390090</v>
          </cell>
          <cell r="J140" t="str">
            <v>SOT-23</v>
          </cell>
          <cell r="K140" t="str">
            <v>DBV</v>
          </cell>
          <cell r="L140">
            <v>5</v>
          </cell>
          <cell r="M140" t="str">
            <v>-40 to 125</v>
          </cell>
          <cell r="N140" t="str">
            <v>Catalog</v>
          </cell>
          <cell r="O140" t="str">
            <v>N</v>
          </cell>
          <cell r="P140">
            <v>1.7999999999999999E-2</v>
          </cell>
          <cell r="Q140">
            <v>2006</v>
          </cell>
          <cell r="R140" t="str">
            <v>3000 | LARGE T&amp;R</v>
          </cell>
          <cell r="S140">
            <v>69</v>
          </cell>
          <cell r="T140"/>
          <cell r="U140" t="str">
            <v>$0.167</v>
          </cell>
          <cell r="V140">
            <v>3000</v>
          </cell>
          <cell r="W140"/>
          <cell r="X140">
            <v>3000</v>
          </cell>
          <cell r="Y140">
            <v>3000</v>
          </cell>
          <cell r="Z140">
            <v>16</v>
          </cell>
          <cell r="AA140">
            <v>28</v>
          </cell>
          <cell r="AB140" t="str">
            <v>LP2985A-50DBVR</v>
          </cell>
          <cell r="AC140" t="str">
            <v>APP</v>
          </cell>
          <cell r="AD140" t="str">
            <v>LP</v>
          </cell>
          <cell r="AE140" t="str">
            <v>LP-MWL</v>
          </cell>
        </row>
        <row r="141">
          <cell r="A141" t="str">
            <v>LM4040DIM3X-3.0/NOPB</v>
          </cell>
          <cell r="B141"/>
          <cell r="C141" t="str">
            <v>ACTIVE</v>
          </cell>
          <cell r="D141" t="str">
            <v>VOLTAGE REFERENCES</v>
          </cell>
          <cell r="E141" t="str">
            <v>100-ppm/°C precision micropower shunt voltage reference</v>
          </cell>
          <cell r="F141"/>
          <cell r="G141"/>
          <cell r="H141" t="str">
            <v>EAR99</v>
          </cell>
          <cell r="I141">
            <v>8542390090</v>
          </cell>
          <cell r="J141" t="str">
            <v>SOT-23</v>
          </cell>
          <cell r="K141" t="str">
            <v>DBZ</v>
          </cell>
          <cell r="L141">
            <v>3</v>
          </cell>
          <cell r="M141"/>
          <cell r="N141" t="str">
            <v>Catalog</v>
          </cell>
          <cell r="O141" t="str">
            <v>N</v>
          </cell>
          <cell r="P141">
            <v>1.4E-2</v>
          </cell>
          <cell r="Q141">
            <v>2002</v>
          </cell>
          <cell r="R141" t="str">
            <v>3000 | LARGE T&amp;R</v>
          </cell>
          <cell r="S141">
            <v>24469</v>
          </cell>
          <cell r="T141"/>
          <cell r="U141" t="str">
            <v>$0.206</v>
          </cell>
          <cell r="V141">
            <v>3000</v>
          </cell>
          <cell r="W141"/>
          <cell r="X141">
            <v>3000</v>
          </cell>
          <cell r="Y141">
            <v>3000</v>
          </cell>
          <cell r="Z141">
            <v>9</v>
          </cell>
          <cell r="AA141">
            <v>28</v>
          </cell>
          <cell r="AB141" t="str">
            <v>LM4040DIM3X-3.0/NOPB</v>
          </cell>
          <cell r="AC141" t="str">
            <v>APP</v>
          </cell>
          <cell r="AD141" t="str">
            <v>LP</v>
          </cell>
          <cell r="AE141" t="str">
            <v>LP-VRS</v>
          </cell>
        </row>
        <row r="142">
          <cell r="A142" t="str">
            <v>SN74ACT04DR</v>
          </cell>
          <cell r="B142"/>
          <cell r="C142" t="str">
            <v>ACTIVE</v>
          </cell>
          <cell r="D142" t="str">
            <v>BUFFERS, DRIVERS &amp; TRANSCEIVERS</v>
          </cell>
          <cell r="E142" t="str">
            <v>6-ch, 4.5-V to 5.5-V inverters with TTL-compatible CMOS inputs</v>
          </cell>
          <cell r="F142"/>
          <cell r="G142"/>
          <cell r="H142" t="str">
            <v>EAR99</v>
          </cell>
          <cell r="I142">
            <v>8542390090</v>
          </cell>
          <cell r="J142" t="str">
            <v>SOIC</v>
          </cell>
          <cell r="K142" t="str">
            <v>D</v>
          </cell>
          <cell r="L142">
            <v>14</v>
          </cell>
          <cell r="M142" t="str">
            <v>-40 to 85</v>
          </cell>
          <cell r="N142" t="str">
            <v>Catalog</v>
          </cell>
          <cell r="O142" t="str">
            <v>N</v>
          </cell>
          <cell r="P142">
            <v>0.14599999999999999</v>
          </cell>
          <cell r="Q142">
            <v>1990</v>
          </cell>
          <cell r="R142" t="str">
            <v>2500 | LARGE T&amp;R</v>
          </cell>
          <cell r="S142">
            <v>9956</v>
          </cell>
          <cell r="T142"/>
          <cell r="U142" t="str">
            <v>$0.147</v>
          </cell>
          <cell r="V142">
            <v>2500</v>
          </cell>
          <cell r="W142"/>
          <cell r="X142">
            <v>2500</v>
          </cell>
          <cell r="Y142">
            <v>2500</v>
          </cell>
          <cell r="Z142">
            <v>9</v>
          </cell>
          <cell r="AA142">
            <v>28</v>
          </cell>
          <cell r="AB142" t="str">
            <v>SN74ACT04DR</v>
          </cell>
          <cell r="AC142" t="str">
            <v>ASC</v>
          </cell>
          <cell r="AD142" t="str">
            <v>INT</v>
          </cell>
          <cell r="AE142" t="str">
            <v>INT-LOGIC</v>
          </cell>
        </row>
        <row r="143">
          <cell r="A143" t="str">
            <v>LM2903DR</v>
          </cell>
          <cell r="B143"/>
          <cell r="C143" t="str">
            <v>ACTIVE</v>
          </cell>
          <cell r="D143" t="str">
            <v>COMPARATORS|HIGH VOLTAGE (&gt;12 V)</v>
          </cell>
          <cell r="E143" t="str">
            <v>Dual differential comparator</v>
          </cell>
          <cell r="F143"/>
          <cell r="G143"/>
          <cell r="H143" t="str">
            <v>EAR99</v>
          </cell>
          <cell r="I143">
            <v>8542390090</v>
          </cell>
          <cell r="J143" t="str">
            <v>SOIC</v>
          </cell>
          <cell r="K143" t="str">
            <v>D</v>
          </cell>
          <cell r="L143">
            <v>8</v>
          </cell>
          <cell r="M143" t="str">
            <v>-40 to 125</v>
          </cell>
          <cell r="N143" t="str">
            <v>Catalog</v>
          </cell>
          <cell r="O143" t="str">
            <v>N</v>
          </cell>
          <cell r="P143">
            <v>7.2999999999999995E-2</v>
          </cell>
          <cell r="Q143">
            <v>2005</v>
          </cell>
          <cell r="R143" t="str">
            <v>2500 | LARGE T&amp;R</v>
          </cell>
          <cell r="S143">
            <v>52522</v>
          </cell>
          <cell r="T143"/>
          <cell r="U143" t="str">
            <v>$0.064</v>
          </cell>
          <cell r="V143">
            <v>2500</v>
          </cell>
          <cell r="W143"/>
          <cell r="X143">
            <v>2500</v>
          </cell>
          <cell r="Y143">
            <v>2500</v>
          </cell>
          <cell r="Z143">
            <v>9</v>
          </cell>
          <cell r="AA143">
            <v>28</v>
          </cell>
          <cell r="AB143" t="str">
            <v>LM2903DR</v>
          </cell>
          <cell r="AC143" t="str">
            <v>ASC</v>
          </cell>
          <cell r="AD143" t="str">
            <v>LAMPS</v>
          </cell>
          <cell r="AE143" t="str">
            <v>LAMPS-LVAC</v>
          </cell>
        </row>
        <row r="144">
          <cell r="A144" t="str">
            <v>AM26C31IPWR</v>
          </cell>
          <cell r="B144"/>
          <cell r="C144" t="str">
            <v>ACTIVE</v>
          </cell>
          <cell r="D144" t="str">
            <v>RS-485 &amp; RS-422 TRANSCEIVERS</v>
          </cell>
          <cell r="E144" t="str">
            <v>Quadruple differential line driver</v>
          </cell>
          <cell r="F144"/>
          <cell r="G144"/>
          <cell r="H144" t="str">
            <v>EAR99</v>
          </cell>
          <cell r="I144">
            <v>8542390090</v>
          </cell>
          <cell r="J144" t="str">
            <v>TSSOP</v>
          </cell>
          <cell r="K144" t="str">
            <v>PW</v>
          </cell>
          <cell r="L144">
            <v>16</v>
          </cell>
          <cell r="M144" t="str">
            <v>-40 to 125</v>
          </cell>
          <cell r="N144" t="str">
            <v>Catalog</v>
          </cell>
          <cell r="O144" t="str">
            <v>N</v>
          </cell>
          <cell r="P144">
            <v>6.9000000000000006E-2</v>
          </cell>
          <cell r="Q144">
            <v>2006</v>
          </cell>
          <cell r="R144" t="str">
            <v>2000 | LARGE T&amp;R</v>
          </cell>
          <cell r="S144">
            <v>22361</v>
          </cell>
          <cell r="T144"/>
          <cell r="U144" t="str">
            <v>$0.415</v>
          </cell>
          <cell r="V144">
            <v>2000</v>
          </cell>
          <cell r="W144"/>
          <cell r="X144">
            <v>2000</v>
          </cell>
          <cell r="Y144">
            <v>2000</v>
          </cell>
          <cell r="Z144">
            <v>16</v>
          </cell>
          <cell r="AA144">
            <v>28</v>
          </cell>
          <cell r="AB144" t="str">
            <v>AM26C31IPWR</v>
          </cell>
          <cell r="AC144" t="str">
            <v>ASC</v>
          </cell>
          <cell r="AD144" t="str">
            <v>INT</v>
          </cell>
          <cell r="AE144" t="str">
            <v>INT-TRX</v>
          </cell>
        </row>
        <row r="145">
          <cell r="A145" t="str">
            <v>SN74LVC1G04DCKR</v>
          </cell>
          <cell r="B145"/>
          <cell r="C145" t="str">
            <v>ACTIVE</v>
          </cell>
          <cell r="D145" t="str">
            <v>BUFFERS, DRIVERS &amp; TRANSCEIVERS</v>
          </cell>
          <cell r="E145" t="str">
            <v>Single 1.65-V to 5.5-V inverter</v>
          </cell>
          <cell r="F145"/>
          <cell r="G145"/>
          <cell r="H145" t="str">
            <v>EAR99</v>
          </cell>
          <cell r="I145">
            <v>8542390090</v>
          </cell>
          <cell r="J145" t="str">
            <v>SOT-SC70</v>
          </cell>
          <cell r="K145" t="str">
            <v>DCK</v>
          </cell>
          <cell r="L145">
            <v>5</v>
          </cell>
          <cell r="M145" t="str">
            <v>-40 to 125</v>
          </cell>
          <cell r="N145" t="str">
            <v>Catalog</v>
          </cell>
          <cell r="O145" t="str">
            <v>N</v>
          </cell>
          <cell r="P145">
            <v>7.0000000000000001E-3</v>
          </cell>
          <cell r="Q145">
            <v>2001</v>
          </cell>
          <cell r="R145" t="str">
            <v>3000 | LARGE T&amp;R</v>
          </cell>
          <cell r="S145">
            <v>139614</v>
          </cell>
          <cell r="T145"/>
          <cell r="U145" t="str">
            <v>$0.030</v>
          </cell>
          <cell r="V145">
            <v>3000</v>
          </cell>
          <cell r="W145"/>
          <cell r="X145">
            <v>3000</v>
          </cell>
          <cell r="Y145">
            <v>3000</v>
          </cell>
          <cell r="Z145">
            <v>16</v>
          </cell>
          <cell r="AA145">
            <v>28</v>
          </cell>
          <cell r="AB145" t="str">
            <v>SN74LVC1G04DCKR</v>
          </cell>
          <cell r="AC145" t="str">
            <v>ASC</v>
          </cell>
          <cell r="AD145" t="str">
            <v>INT</v>
          </cell>
          <cell r="AE145" t="str">
            <v>INT-LOGIC</v>
          </cell>
        </row>
        <row r="146">
          <cell r="A146" t="str">
            <v>SN74HC08DR</v>
          </cell>
          <cell r="B146"/>
          <cell r="C146" t="str">
            <v>ACTIVE</v>
          </cell>
          <cell r="D146" t="str">
            <v>LOGIC GATES</v>
          </cell>
          <cell r="E146" t="str">
            <v>4-ch, 2-input, 2-V to 6-V 5.2 mA drive strength AND gate</v>
          </cell>
          <cell r="F146"/>
          <cell r="G146"/>
          <cell r="H146" t="str">
            <v>EAR99</v>
          </cell>
          <cell r="I146">
            <v>8542390090</v>
          </cell>
          <cell r="J146" t="str">
            <v>SOIC</v>
          </cell>
          <cell r="K146" t="str">
            <v>D</v>
          </cell>
          <cell r="L146">
            <v>14</v>
          </cell>
          <cell r="M146" t="str">
            <v>-40 to 85</v>
          </cell>
          <cell r="N146" t="str">
            <v>Catalog</v>
          </cell>
          <cell r="O146" t="str">
            <v>N</v>
          </cell>
          <cell r="P146">
            <v>0.124</v>
          </cell>
          <cell r="Q146">
            <v>2005</v>
          </cell>
          <cell r="R146" t="str">
            <v>2500 | LARGE T&amp;R</v>
          </cell>
          <cell r="S146">
            <v>462</v>
          </cell>
          <cell r="T146"/>
          <cell r="U146" t="str">
            <v>$0.149</v>
          </cell>
          <cell r="V146">
            <v>2500</v>
          </cell>
          <cell r="W146"/>
          <cell r="X146">
            <v>2500</v>
          </cell>
          <cell r="Y146">
            <v>2500</v>
          </cell>
          <cell r="Z146">
            <v>9</v>
          </cell>
          <cell r="AA146">
            <v>28</v>
          </cell>
          <cell r="AB146" t="str">
            <v>SN74HC08DR</v>
          </cell>
          <cell r="AC146" t="str">
            <v>ASC</v>
          </cell>
          <cell r="AD146" t="str">
            <v>INT</v>
          </cell>
          <cell r="AE146" t="str">
            <v>INT-LOGIC</v>
          </cell>
        </row>
        <row r="147">
          <cell r="A147" t="str">
            <v>SN65HVD12DR</v>
          </cell>
          <cell r="B147"/>
          <cell r="C147" t="str">
            <v>ACTIVE</v>
          </cell>
          <cell r="D147" t="str">
            <v>RS-485 &amp; RS-422 TRANSCEIVERS</v>
          </cell>
          <cell r="E147" t="str">
            <v>3.3V Differential Transceiver</v>
          </cell>
          <cell r="F147"/>
          <cell r="G147"/>
          <cell r="H147" t="str">
            <v>EAR99</v>
          </cell>
          <cell r="I147">
            <v>8542390090</v>
          </cell>
          <cell r="J147" t="str">
            <v>SOIC</v>
          </cell>
          <cell r="K147" t="str">
            <v>D</v>
          </cell>
          <cell r="L147">
            <v>8</v>
          </cell>
          <cell r="M147" t="str">
            <v>-40 to 85</v>
          </cell>
          <cell r="N147" t="str">
            <v>Catalog</v>
          </cell>
          <cell r="O147" t="str">
            <v>N</v>
          </cell>
          <cell r="P147">
            <v>9.1999999999999998E-2</v>
          </cell>
          <cell r="Q147">
            <v>2002</v>
          </cell>
          <cell r="R147" t="str">
            <v>2500 | LARGE T&amp;R</v>
          </cell>
          <cell r="S147">
            <v>240</v>
          </cell>
          <cell r="T147"/>
          <cell r="U147" t="str">
            <v>$1.914</v>
          </cell>
          <cell r="V147">
            <v>2500</v>
          </cell>
          <cell r="W147"/>
          <cell r="X147">
            <v>2500</v>
          </cell>
          <cell r="Y147">
            <v>2500</v>
          </cell>
          <cell r="Z147">
            <v>16</v>
          </cell>
          <cell r="AA147">
            <v>28</v>
          </cell>
          <cell r="AB147" t="str">
            <v>SN65HVD12DR</v>
          </cell>
          <cell r="AC147" t="str">
            <v>ASC</v>
          </cell>
          <cell r="AD147" t="str">
            <v>INT</v>
          </cell>
          <cell r="AE147" t="str">
            <v>INT-TRX</v>
          </cell>
        </row>
        <row r="148">
          <cell r="A148" t="str">
            <v>LM2903AVQPWR</v>
          </cell>
          <cell r="B148"/>
          <cell r="C148" t="str">
            <v>ACTIVE</v>
          </cell>
          <cell r="D148" t="str">
            <v>COMPARATORS|HIGH VOLTAGE (&gt;12 V)</v>
          </cell>
          <cell r="E148" t="str">
            <v>Dual Differential Comparator, Enhanced Voltage</v>
          </cell>
          <cell r="F148"/>
          <cell r="G148"/>
          <cell r="H148" t="str">
            <v>EAR99</v>
          </cell>
          <cell r="I148">
            <v>8542390090</v>
          </cell>
          <cell r="J148" t="str">
            <v>TSSOP</v>
          </cell>
          <cell r="K148" t="str">
            <v>PW</v>
          </cell>
          <cell r="L148">
            <v>8</v>
          </cell>
          <cell r="M148" t="str">
            <v>-40 to 125</v>
          </cell>
          <cell r="N148" t="str">
            <v>Automotive</v>
          </cell>
          <cell r="O148" t="str">
            <v>N</v>
          </cell>
          <cell r="P148">
            <v>4.5999999999999999E-2</v>
          </cell>
          <cell r="Q148">
            <v>2004</v>
          </cell>
          <cell r="R148" t="str">
            <v>2000 | LARGE T&amp;R</v>
          </cell>
          <cell r="S148">
            <v>7363</v>
          </cell>
          <cell r="T148"/>
          <cell r="U148" t="str">
            <v>$0.144</v>
          </cell>
          <cell r="V148">
            <v>2000</v>
          </cell>
          <cell r="W148"/>
          <cell r="X148">
            <v>2000</v>
          </cell>
          <cell r="Y148">
            <v>2000</v>
          </cell>
          <cell r="Z148">
            <v>9</v>
          </cell>
          <cell r="AA148">
            <v>28</v>
          </cell>
          <cell r="AB148" t="str">
            <v>LM2903AVQPWR</v>
          </cell>
          <cell r="AC148" t="str">
            <v>ASC</v>
          </cell>
          <cell r="AD148" t="str">
            <v>LAMPS</v>
          </cell>
          <cell r="AE148" t="str">
            <v>LAMPS-LVAC</v>
          </cell>
        </row>
        <row r="149">
          <cell r="A149" t="str">
            <v>SN74AHCT367PWR</v>
          </cell>
          <cell r="B149"/>
          <cell r="C149" t="str">
            <v>ACTIVE</v>
          </cell>
          <cell r="D149" t="str">
            <v>BUFFERS, DRIVERS &amp; TRANSCEIVERS</v>
          </cell>
          <cell r="E149" t="str">
            <v>6-ch, 4.5-V to 5.5-V buffers with TTL-compatible CMOS inputs</v>
          </cell>
          <cell r="F149"/>
          <cell r="G149"/>
          <cell r="H149" t="str">
            <v>EAR99</v>
          </cell>
          <cell r="I149">
            <v>8542390090</v>
          </cell>
          <cell r="J149" t="str">
            <v>TSSOP</v>
          </cell>
          <cell r="K149" t="str">
            <v>PW</v>
          </cell>
          <cell r="L149">
            <v>16</v>
          </cell>
          <cell r="M149" t="str">
            <v>-40 to 125</v>
          </cell>
          <cell r="N149" t="str">
            <v>Catalog</v>
          </cell>
          <cell r="O149" t="str">
            <v>N</v>
          </cell>
          <cell r="P149">
            <v>5.8000000000000003E-2</v>
          </cell>
          <cell r="Q149">
            <v>2000</v>
          </cell>
          <cell r="R149" t="str">
            <v>2000 | LARGE T&amp;R</v>
          </cell>
          <cell r="S149">
            <v>15112</v>
          </cell>
          <cell r="T149"/>
          <cell r="U149" t="str">
            <v>$0.233</v>
          </cell>
          <cell r="V149">
            <v>2000</v>
          </cell>
          <cell r="W149"/>
          <cell r="X149">
            <v>2000</v>
          </cell>
          <cell r="Y149">
            <v>2000</v>
          </cell>
          <cell r="Z149">
            <v>9</v>
          </cell>
          <cell r="AA149">
            <v>28</v>
          </cell>
          <cell r="AB149" t="str">
            <v>SN74AHCT367PWR</v>
          </cell>
          <cell r="AC149" t="str">
            <v>ASC</v>
          </cell>
          <cell r="AD149" t="str">
            <v>INT</v>
          </cell>
          <cell r="AE149" t="str">
            <v>INT-LOGIC</v>
          </cell>
        </row>
        <row r="150">
          <cell r="A150" t="str">
            <v>UCC21520DWR</v>
          </cell>
          <cell r="B150"/>
          <cell r="C150" t="str">
            <v>ACTIVE</v>
          </cell>
          <cell r="D150" t="str">
            <v>GATE DRIVERS</v>
          </cell>
          <cell r="E150" t="str">
            <v>5.7kVrms, 4A/6A dual-channel isolated gate driver w/ dual input, disable logic, 5V/8V UVLO</v>
          </cell>
          <cell r="F150"/>
          <cell r="G150"/>
          <cell r="H150" t="str">
            <v>EAR99</v>
          </cell>
          <cell r="I150">
            <v>8542390090</v>
          </cell>
          <cell r="J150" t="str">
            <v>SOIC</v>
          </cell>
          <cell r="K150" t="str">
            <v>DW</v>
          </cell>
          <cell r="L150">
            <v>16</v>
          </cell>
          <cell r="M150" t="str">
            <v>-40 to 125</v>
          </cell>
          <cell r="N150" t="str">
            <v>Catalog</v>
          </cell>
          <cell r="O150" t="str">
            <v>N</v>
          </cell>
          <cell r="P150">
            <v>0.68100000000000005</v>
          </cell>
          <cell r="Q150">
            <v>2016</v>
          </cell>
          <cell r="R150" t="str">
            <v>2000 | LARGE T&amp;R</v>
          </cell>
          <cell r="S150">
            <v>9911</v>
          </cell>
          <cell r="T150"/>
          <cell r="U150" t="str">
            <v>$1.875</v>
          </cell>
          <cell r="V150">
            <v>2000</v>
          </cell>
          <cell r="W150"/>
          <cell r="X150">
            <v>2000</v>
          </cell>
          <cell r="Y150">
            <v>2000</v>
          </cell>
          <cell r="Z150">
            <v>16</v>
          </cell>
          <cell r="AA150">
            <v>28</v>
          </cell>
          <cell r="AB150" t="str">
            <v>UCC21520DWR</v>
          </cell>
          <cell r="AC150" t="str">
            <v>APP</v>
          </cell>
          <cell r="AD150" t="str">
            <v>HVP</v>
          </cell>
          <cell r="AE150" t="str">
            <v>HVP-DBB</v>
          </cell>
        </row>
        <row r="151">
          <cell r="A151" t="str">
            <v>SN74LVC125APWR</v>
          </cell>
          <cell r="B151"/>
          <cell r="C151" t="str">
            <v>ACTIVE</v>
          </cell>
          <cell r="D151" t="str">
            <v>BUFFERS, DRIVERS &amp; TRANSCEIVERS</v>
          </cell>
          <cell r="E151" t="str">
            <v>Four-channel 1.65V-to-3.6V buffers with 3-state outputs</v>
          </cell>
          <cell r="F151"/>
          <cell r="G151"/>
          <cell r="H151" t="str">
            <v>EAR99</v>
          </cell>
          <cell r="I151">
            <v>8542390090</v>
          </cell>
          <cell r="J151" t="str">
            <v>TSSOP</v>
          </cell>
          <cell r="K151" t="str">
            <v>PW</v>
          </cell>
          <cell r="L151">
            <v>14</v>
          </cell>
          <cell r="M151" t="str">
            <v>-40 to 125</v>
          </cell>
          <cell r="N151" t="str">
            <v>Catalog</v>
          </cell>
          <cell r="O151" t="str">
            <v>N</v>
          </cell>
          <cell r="P151">
            <v>6.5000000000000002E-2</v>
          </cell>
          <cell r="Q151">
            <v>2005</v>
          </cell>
          <cell r="R151" t="str">
            <v>2000 | LARGE T&amp;R</v>
          </cell>
          <cell r="S151">
            <v>741</v>
          </cell>
          <cell r="T151"/>
          <cell r="U151" t="str">
            <v>$0.107</v>
          </cell>
          <cell r="V151">
            <v>2000</v>
          </cell>
          <cell r="W151"/>
          <cell r="X151">
            <v>2000</v>
          </cell>
          <cell r="Y151">
            <v>2000</v>
          </cell>
          <cell r="Z151">
            <v>16</v>
          </cell>
          <cell r="AA151">
            <v>28</v>
          </cell>
          <cell r="AB151" t="str">
            <v>SN74LVC125APWR</v>
          </cell>
          <cell r="AC151" t="str">
            <v>ASC</v>
          </cell>
          <cell r="AD151" t="str">
            <v>INT</v>
          </cell>
          <cell r="AE151" t="str">
            <v>INT-LOGIC</v>
          </cell>
        </row>
        <row r="152">
          <cell r="A152" t="str">
            <v>ISO5452DWR</v>
          </cell>
          <cell r="B152"/>
          <cell r="C152" t="str">
            <v>ACTIVE</v>
          </cell>
          <cell r="D152" t="str">
            <v>GATE DRIVERS</v>
          </cell>
          <cell r="E152" t="str">
            <v>5.7kVrms, 2.5A/5A single-channel isolated gate driver w/ split output, STO &amp; protection features</v>
          </cell>
          <cell r="F152"/>
          <cell r="G152"/>
          <cell r="H152" t="str">
            <v>EAR99</v>
          </cell>
          <cell r="I152">
            <v>8542390090</v>
          </cell>
          <cell r="J152" t="str">
            <v>SOIC</v>
          </cell>
          <cell r="K152" t="str">
            <v>DW</v>
          </cell>
          <cell r="L152">
            <v>16</v>
          </cell>
          <cell r="M152" t="str">
            <v>-40 to 125</v>
          </cell>
          <cell r="N152" t="str">
            <v>Catalog</v>
          </cell>
          <cell r="O152" t="str">
            <v>N</v>
          </cell>
          <cell r="P152">
            <v>0.69</v>
          </cell>
          <cell r="Q152">
            <v>2015</v>
          </cell>
          <cell r="R152" t="str">
            <v>2000 | LARGE T&amp;R</v>
          </cell>
          <cell r="S152">
            <v>6661</v>
          </cell>
          <cell r="T152"/>
          <cell r="U152" t="str">
            <v>$2.125</v>
          </cell>
          <cell r="V152">
            <v>2000</v>
          </cell>
          <cell r="W152"/>
          <cell r="X152">
            <v>2000</v>
          </cell>
          <cell r="Y152">
            <v>2000</v>
          </cell>
          <cell r="Z152">
            <v>16</v>
          </cell>
          <cell r="AA152">
            <v>28</v>
          </cell>
          <cell r="AB152" t="str">
            <v>ISO5452DWR</v>
          </cell>
          <cell r="AC152" t="str">
            <v>APP</v>
          </cell>
          <cell r="AD152" t="str">
            <v>HVP</v>
          </cell>
          <cell r="AE152" t="str">
            <v>HVP-DBB</v>
          </cell>
        </row>
        <row r="153">
          <cell r="A153" t="str">
            <v>LM258ADR</v>
          </cell>
          <cell r="B153"/>
          <cell r="C153" t="str">
            <v>ACTIVE</v>
          </cell>
          <cell r="D153" t="str">
            <v>GENERAL-PURPOSE OP AMPS</v>
          </cell>
          <cell r="E153" t="str">
            <v>Dual, 30-V, 700-kHz, 3-mV offset voltage operational amplifier with -25°C to 85°C operation</v>
          </cell>
          <cell r="F153"/>
          <cell r="G153"/>
          <cell r="H153" t="str">
            <v>EAR99</v>
          </cell>
          <cell r="I153">
            <v>8542330001</v>
          </cell>
          <cell r="J153" t="str">
            <v>SOIC</v>
          </cell>
          <cell r="K153" t="str">
            <v>D</v>
          </cell>
          <cell r="L153">
            <v>8</v>
          </cell>
          <cell r="M153" t="str">
            <v>-25 to 85</v>
          </cell>
          <cell r="N153" t="str">
            <v>Catalog</v>
          </cell>
          <cell r="O153" t="str">
            <v>N</v>
          </cell>
          <cell r="P153">
            <v>7.4999999999999997E-2</v>
          </cell>
          <cell r="Q153">
            <v>1990</v>
          </cell>
          <cell r="R153" t="str">
            <v>2500 | LARGE T&amp;R</v>
          </cell>
          <cell r="S153">
            <v>16468</v>
          </cell>
          <cell r="T153"/>
          <cell r="U153" t="str">
            <v>$0.079</v>
          </cell>
          <cell r="V153">
            <v>2500</v>
          </cell>
          <cell r="W153"/>
          <cell r="X153">
            <v>2500</v>
          </cell>
          <cell r="Y153">
            <v>2500</v>
          </cell>
          <cell r="Z153">
            <v>16</v>
          </cell>
          <cell r="AA153">
            <v>28</v>
          </cell>
          <cell r="AB153" t="str">
            <v>LM258ADR</v>
          </cell>
          <cell r="AC153" t="str">
            <v>ASC</v>
          </cell>
          <cell r="AD153" t="str">
            <v>LAMPS</v>
          </cell>
          <cell r="AE153" t="str">
            <v>LAMPS-HVA</v>
          </cell>
        </row>
        <row r="154">
          <cell r="A154" t="str">
            <v>TL084ACDR</v>
          </cell>
          <cell r="B154"/>
          <cell r="C154" t="str">
            <v>ACTIVE</v>
          </cell>
          <cell r="D154" t="str">
            <v>GENERAL-PURPOSE OP AMPS</v>
          </cell>
          <cell r="E154" t="str">
            <v>Quad, 30V, 3MHz, 13V/µs slew rate, 6mV offset voltage, In to V+ operational amplifier</v>
          </cell>
          <cell r="F154"/>
          <cell r="G154"/>
          <cell r="H154" t="str">
            <v>EAR99</v>
          </cell>
          <cell r="I154">
            <v>8542330001</v>
          </cell>
          <cell r="J154" t="str">
            <v>SOIC</v>
          </cell>
          <cell r="K154" t="str">
            <v>D</v>
          </cell>
          <cell r="L154">
            <v>14</v>
          </cell>
          <cell r="M154" t="str">
            <v>0 to 70</v>
          </cell>
          <cell r="N154" t="str">
            <v>Catalog</v>
          </cell>
          <cell r="O154" t="str">
            <v>N</v>
          </cell>
          <cell r="P154">
            <v>0.13400000000000001</v>
          </cell>
          <cell r="Q154">
            <v>2005</v>
          </cell>
          <cell r="R154" t="str">
            <v>2500 | LARGE T&amp;R</v>
          </cell>
          <cell r="S154">
            <v>28178</v>
          </cell>
          <cell r="T154"/>
          <cell r="U154" t="str">
            <v>$0.426</v>
          </cell>
          <cell r="V154">
            <v>2500</v>
          </cell>
          <cell r="W154"/>
          <cell r="X154">
            <v>2500</v>
          </cell>
          <cell r="Y154">
            <v>2500</v>
          </cell>
          <cell r="Z154">
            <v>16</v>
          </cell>
          <cell r="AA154">
            <v>28</v>
          </cell>
          <cell r="AB154" t="str">
            <v>TL084ACDR</v>
          </cell>
          <cell r="AC154" t="str">
            <v>ASC</v>
          </cell>
          <cell r="AD154" t="str">
            <v>LAMPS</v>
          </cell>
          <cell r="AE154" t="str">
            <v>LAMPS-HVA</v>
          </cell>
        </row>
        <row r="155">
          <cell r="A155" t="str">
            <v>LP2985A-33DBVR</v>
          </cell>
          <cell r="B155"/>
          <cell r="C155" t="str">
            <v>ACTIVE</v>
          </cell>
          <cell r="D155" t="str">
            <v>LINEAR &amp; LOW-DROPOUT (LDO) REGULATORS</v>
          </cell>
          <cell r="E155" t="str">
            <v>150-mA 16-V low-dropout (LDO) voltage regulator with high-accuracy</v>
          </cell>
          <cell r="F155"/>
          <cell r="G155"/>
          <cell r="H155" t="str">
            <v>EAR99</v>
          </cell>
          <cell r="I155">
            <v>8542390090</v>
          </cell>
          <cell r="J155" t="str">
            <v>SOT-23</v>
          </cell>
          <cell r="K155" t="str">
            <v>DBV</v>
          </cell>
          <cell r="L155">
            <v>5</v>
          </cell>
          <cell r="M155" t="str">
            <v>-40 to 125</v>
          </cell>
          <cell r="N155" t="str">
            <v>Catalog</v>
          </cell>
          <cell r="O155" t="str">
            <v>N</v>
          </cell>
          <cell r="P155">
            <v>1.7999999999999999E-2</v>
          </cell>
          <cell r="Q155">
            <v>2004</v>
          </cell>
          <cell r="R155" t="str">
            <v>3000 | LARGE T&amp;R</v>
          </cell>
          <cell r="S155">
            <v>19925</v>
          </cell>
          <cell r="T155"/>
          <cell r="U155" t="str">
            <v>$0.167</v>
          </cell>
          <cell r="V155">
            <v>3000</v>
          </cell>
          <cell r="W155"/>
          <cell r="X155">
            <v>3000</v>
          </cell>
          <cell r="Y155">
            <v>3000</v>
          </cell>
          <cell r="Z155">
            <v>16</v>
          </cell>
          <cell r="AA155">
            <v>28</v>
          </cell>
          <cell r="AB155" t="str">
            <v>LP2985A-33DBVR</v>
          </cell>
          <cell r="AC155" t="str">
            <v>APP</v>
          </cell>
          <cell r="AD155" t="str">
            <v>LP</v>
          </cell>
          <cell r="AE155" t="str">
            <v>LP-MWL</v>
          </cell>
        </row>
        <row r="156">
          <cell r="A156" t="str">
            <v>TLVH431BIDBZR</v>
          </cell>
          <cell r="B156"/>
          <cell r="C156" t="str">
            <v>ACTIVE</v>
          </cell>
          <cell r="D156" t="str">
            <v>VOLTAGE REFERENCES</v>
          </cell>
          <cell r="E156" t="str">
            <v>0.5% low-voltage wide-operating current adjustable precision shunt regulator</v>
          </cell>
          <cell r="F156"/>
          <cell r="G156"/>
          <cell r="H156" t="str">
            <v>EAR99</v>
          </cell>
          <cell r="I156">
            <v>8542390090</v>
          </cell>
          <cell r="J156" t="str">
            <v>SOT-23</v>
          </cell>
          <cell r="K156" t="str">
            <v>DBZ</v>
          </cell>
          <cell r="L156">
            <v>3</v>
          </cell>
          <cell r="M156" t="str">
            <v>-40 to 85</v>
          </cell>
          <cell r="N156" t="str">
            <v>Catalog</v>
          </cell>
          <cell r="O156" t="str">
            <v>N</v>
          </cell>
          <cell r="P156">
            <v>1.0999999999999999E-2</v>
          </cell>
          <cell r="Q156">
            <v>2005</v>
          </cell>
          <cell r="R156" t="str">
            <v>3000 | LARGE T&amp;R</v>
          </cell>
          <cell r="S156">
            <v>12920</v>
          </cell>
          <cell r="T156"/>
          <cell r="U156" t="str">
            <v>$0.232</v>
          </cell>
          <cell r="V156">
            <v>3000</v>
          </cell>
          <cell r="W156"/>
          <cell r="X156">
            <v>3000</v>
          </cell>
          <cell r="Y156">
            <v>3000</v>
          </cell>
          <cell r="Z156">
            <v>16</v>
          </cell>
          <cell r="AA156">
            <v>28</v>
          </cell>
          <cell r="AB156" t="str">
            <v>TLVH431BIDBZR</v>
          </cell>
          <cell r="AC156" t="str">
            <v>APP</v>
          </cell>
          <cell r="AD156" t="str">
            <v>LP</v>
          </cell>
          <cell r="AE156" t="str">
            <v>LP-VRS</v>
          </cell>
        </row>
        <row r="157">
          <cell r="A157" t="str">
            <v>UCC27525DR</v>
          </cell>
          <cell r="B157"/>
          <cell r="C157" t="str">
            <v>ACTIVE</v>
          </cell>
          <cell r="D157" t="str">
            <v>GATE DRIVERS</v>
          </cell>
          <cell r="E157" t="str">
            <v>5-A/5-A dual-channel gate driver with 5-V UVLO, enable, and inverting/non-inverting inputs</v>
          </cell>
          <cell r="F157"/>
          <cell r="G157"/>
          <cell r="H157" t="str">
            <v>EAR99</v>
          </cell>
          <cell r="I157">
            <v>8542390090</v>
          </cell>
          <cell r="J157" t="str">
            <v>SOIC</v>
          </cell>
          <cell r="K157" t="str">
            <v>D</v>
          </cell>
          <cell r="L157">
            <v>8</v>
          </cell>
          <cell r="M157" t="str">
            <v>-40 to 140</v>
          </cell>
          <cell r="N157" t="str">
            <v>Catalog</v>
          </cell>
          <cell r="O157" t="str">
            <v>N</v>
          </cell>
          <cell r="P157">
            <v>7.4999999999999997E-2</v>
          </cell>
          <cell r="Q157">
            <v>2012</v>
          </cell>
          <cell r="R157" t="str">
            <v>2500 | LARGE T&amp;R</v>
          </cell>
          <cell r="S157">
            <v>6591</v>
          </cell>
          <cell r="T157"/>
          <cell r="U157" t="str">
            <v>$0.546</v>
          </cell>
          <cell r="V157">
            <v>2500</v>
          </cell>
          <cell r="W157"/>
          <cell r="X157">
            <v>2500</v>
          </cell>
          <cell r="Y157">
            <v>2500</v>
          </cell>
          <cell r="Z157">
            <v>9</v>
          </cell>
          <cell r="AA157">
            <v>28</v>
          </cell>
          <cell r="AB157" t="str">
            <v>UCC27525DR</v>
          </cell>
          <cell r="AC157" t="str">
            <v>APP</v>
          </cell>
          <cell r="AD157" t="str">
            <v>HVP</v>
          </cell>
          <cell r="AE157" t="str">
            <v>HVP-DBB</v>
          </cell>
        </row>
        <row r="158">
          <cell r="A158" t="str">
            <v>UCC27424DR</v>
          </cell>
          <cell r="B158"/>
          <cell r="C158" t="str">
            <v>ACTIVE</v>
          </cell>
          <cell r="D158" t="str">
            <v>GATE DRIVERS</v>
          </cell>
          <cell r="E158" t="str">
            <v>4-A/4-A dual-channel gate driver with enable and 5-V IN handling</v>
          </cell>
          <cell r="F158"/>
          <cell r="G158"/>
          <cell r="H158" t="str">
            <v>EAR99</v>
          </cell>
          <cell r="I158">
            <v>8542390090</v>
          </cell>
          <cell r="J158" t="str">
            <v>SOIC</v>
          </cell>
          <cell r="K158" t="str">
            <v>D</v>
          </cell>
          <cell r="L158">
            <v>8</v>
          </cell>
          <cell r="M158" t="str">
            <v>-40 to 105</v>
          </cell>
          <cell r="N158" t="str">
            <v>Catalog</v>
          </cell>
          <cell r="O158" t="str">
            <v>N</v>
          </cell>
          <cell r="P158">
            <v>7.4999999999999997E-2</v>
          </cell>
          <cell r="Q158">
            <v>2003</v>
          </cell>
          <cell r="R158" t="str">
            <v>2500 | LARGE T&amp;R</v>
          </cell>
          <cell r="S158">
            <v>15102</v>
          </cell>
          <cell r="T158"/>
          <cell r="U158" t="str">
            <v>$0.460</v>
          </cell>
          <cell r="V158">
            <v>2500</v>
          </cell>
          <cell r="W158"/>
          <cell r="X158">
            <v>2500</v>
          </cell>
          <cell r="Y158">
            <v>2500</v>
          </cell>
          <cell r="Z158">
            <v>9</v>
          </cell>
          <cell r="AA158">
            <v>28</v>
          </cell>
          <cell r="AB158" t="str">
            <v>UCC27424DR</v>
          </cell>
          <cell r="AC158" t="str">
            <v>APP</v>
          </cell>
          <cell r="AD158" t="str">
            <v>HVP</v>
          </cell>
          <cell r="AE158" t="str">
            <v>HVP-DBB</v>
          </cell>
        </row>
        <row r="159">
          <cell r="A159" t="str">
            <v>SN74AHC244PWR</v>
          </cell>
          <cell r="B159"/>
          <cell r="C159" t="str">
            <v>ACTIVE</v>
          </cell>
          <cell r="D159" t="str">
            <v>BUFFERS, DRIVERS &amp; TRANSCEIVERS</v>
          </cell>
          <cell r="E159" t="str">
            <v>8-ch, 2-V to 5.5-V buffers with 3-state outputs</v>
          </cell>
          <cell r="F159"/>
          <cell r="G159"/>
          <cell r="H159" t="str">
            <v>EAR99</v>
          </cell>
          <cell r="I159">
            <v>8542390090</v>
          </cell>
          <cell r="J159" t="str">
            <v>TSSOP</v>
          </cell>
          <cell r="K159" t="str">
            <v>PW</v>
          </cell>
          <cell r="L159">
            <v>20</v>
          </cell>
          <cell r="M159" t="str">
            <v>-40 to 85</v>
          </cell>
          <cell r="N159" t="str">
            <v>Catalog</v>
          </cell>
          <cell r="O159" t="str">
            <v>N</v>
          </cell>
          <cell r="P159">
            <v>7.6999999999999999E-2</v>
          </cell>
          <cell r="Q159">
            <v>2005</v>
          </cell>
          <cell r="R159" t="str">
            <v>2000 | LARGE T&amp;R</v>
          </cell>
          <cell r="S159">
            <v>35710</v>
          </cell>
          <cell r="T159"/>
          <cell r="U159" t="str">
            <v>$0.288</v>
          </cell>
          <cell r="V159">
            <v>2000</v>
          </cell>
          <cell r="W159"/>
          <cell r="X159">
            <v>2000</v>
          </cell>
          <cell r="Y159">
            <v>2000</v>
          </cell>
          <cell r="Z159">
            <v>9</v>
          </cell>
          <cell r="AA159">
            <v>28</v>
          </cell>
          <cell r="AB159" t="str">
            <v>SN74AHC244PWR</v>
          </cell>
          <cell r="AC159" t="str">
            <v>ASC</v>
          </cell>
          <cell r="AD159" t="str">
            <v>INT</v>
          </cell>
          <cell r="AE159" t="str">
            <v>INT-LOGIC</v>
          </cell>
        </row>
        <row r="160">
          <cell r="A160" t="str">
            <v>ISO1050DUBR</v>
          </cell>
          <cell r="B160"/>
          <cell r="C160" t="str">
            <v>ACTIVE</v>
          </cell>
          <cell r="D160" t="str">
            <v>ISOLATED CAN TRANSCEIVERS</v>
          </cell>
          <cell r="E160" t="str">
            <v>Isolated 5-V CAN transceiver</v>
          </cell>
          <cell r="F160"/>
          <cell r="G160"/>
          <cell r="H160" t="str">
            <v>EAR99</v>
          </cell>
          <cell r="I160">
            <v>8542390090</v>
          </cell>
          <cell r="J160" t="str">
            <v>SOP</v>
          </cell>
          <cell r="K160" t="str">
            <v>DUB</v>
          </cell>
          <cell r="L160">
            <v>8</v>
          </cell>
          <cell r="M160" t="str">
            <v>-55 to 105</v>
          </cell>
          <cell r="N160" t="str">
            <v>Catalog</v>
          </cell>
          <cell r="O160" t="str">
            <v>N</v>
          </cell>
          <cell r="P160">
            <v>0.59899999999999998</v>
          </cell>
          <cell r="Q160">
            <v>2009</v>
          </cell>
          <cell r="R160" t="str">
            <v>350 | LARGE T&amp;R</v>
          </cell>
          <cell r="S160">
            <v>0</v>
          </cell>
          <cell r="T160"/>
          <cell r="U160" t="str">
            <v>$1.200</v>
          </cell>
          <cell r="V160">
            <v>350</v>
          </cell>
          <cell r="W160"/>
          <cell r="X160">
            <v>350</v>
          </cell>
          <cell r="Y160">
            <v>350</v>
          </cell>
          <cell r="Z160">
            <v>16</v>
          </cell>
          <cell r="AA160">
            <v>28</v>
          </cell>
          <cell r="AB160" t="str">
            <v>ISO1050DUBR</v>
          </cell>
          <cell r="AC160" t="str">
            <v>ASC</v>
          </cell>
          <cell r="AD160" t="str">
            <v>INT</v>
          </cell>
          <cell r="AE160" t="str">
            <v>INT-ISO</v>
          </cell>
        </row>
        <row r="161">
          <cell r="A161" t="str">
            <v>TPS5410DR</v>
          </cell>
          <cell r="B161"/>
          <cell r="C161" t="str">
            <v>ACTIVE</v>
          </cell>
          <cell r="D161" t="str">
            <v>DC/DC SWITCHING REGULATORS</v>
          </cell>
          <cell r="E161" t="str">
            <v>5.5V to 36V Input, 1A, 500kHz Step Down Converter</v>
          </cell>
          <cell r="F161"/>
          <cell r="G161"/>
          <cell r="H161" t="str">
            <v>EAR99</v>
          </cell>
          <cell r="I161">
            <v>8542390090</v>
          </cell>
          <cell r="J161" t="str">
            <v>SOIC</v>
          </cell>
          <cell r="K161" t="str">
            <v>D</v>
          </cell>
          <cell r="L161">
            <v>8</v>
          </cell>
          <cell r="M161" t="str">
            <v>-40 to 125</v>
          </cell>
          <cell r="N161" t="str">
            <v>Catalog</v>
          </cell>
          <cell r="O161" t="str">
            <v>N</v>
          </cell>
          <cell r="P161">
            <v>9.2999999999999999E-2</v>
          </cell>
          <cell r="Q161">
            <v>2006</v>
          </cell>
          <cell r="R161" t="str">
            <v>2500 | LARGE T&amp;R</v>
          </cell>
          <cell r="S161">
            <v>10028</v>
          </cell>
          <cell r="T161"/>
          <cell r="U161" t="str">
            <v>$1.460</v>
          </cell>
          <cell r="V161">
            <v>2500</v>
          </cell>
          <cell r="W161"/>
          <cell r="X161">
            <v>2500</v>
          </cell>
          <cell r="Y161">
            <v>2500</v>
          </cell>
          <cell r="Z161">
            <v>9</v>
          </cell>
          <cell r="AA161">
            <v>28</v>
          </cell>
          <cell r="AB161" t="str">
            <v>TPS5410DR</v>
          </cell>
          <cell r="AC161" t="str">
            <v>APP</v>
          </cell>
          <cell r="AD161" t="str">
            <v>SR</v>
          </cell>
          <cell r="AE161" t="str">
            <v>SR-WVB</v>
          </cell>
        </row>
        <row r="162">
          <cell r="A162" t="str">
            <v>TCA6424ARGJR</v>
          </cell>
          <cell r="B162"/>
          <cell r="C162" t="str">
            <v>ACTIVE</v>
          </cell>
          <cell r="D162" t="str">
            <v>I2C, I3C &amp; SPI ICS</v>
          </cell>
          <cell r="E162" t="str">
            <v>24-bit translating 1.65- to 5.5-V I2C/SMBus I/O expander with interrupt, reset &amp; config registers</v>
          </cell>
          <cell r="F162"/>
          <cell r="G162"/>
          <cell r="H162" t="str">
            <v>EAR99</v>
          </cell>
          <cell r="I162">
            <v>8542390090</v>
          </cell>
          <cell r="J162" t="str">
            <v>UQFN</v>
          </cell>
          <cell r="K162" t="str">
            <v>RGJ</v>
          </cell>
          <cell r="L162">
            <v>32</v>
          </cell>
          <cell r="M162" t="str">
            <v>-40 to 85</v>
          </cell>
          <cell r="N162" t="str">
            <v>Catalog</v>
          </cell>
          <cell r="O162" t="str">
            <v>N</v>
          </cell>
          <cell r="P162">
            <v>2.7E-2</v>
          </cell>
          <cell r="Q162">
            <v>2010</v>
          </cell>
          <cell r="R162" t="str">
            <v>3000 | LARGE T&amp;R</v>
          </cell>
          <cell r="S162">
            <v>25394</v>
          </cell>
          <cell r="T162"/>
          <cell r="U162" t="str">
            <v>$1.028</v>
          </cell>
          <cell r="V162">
            <v>3000</v>
          </cell>
          <cell r="W162"/>
          <cell r="X162">
            <v>3000</v>
          </cell>
          <cell r="Y162">
            <v>3000</v>
          </cell>
          <cell r="Z162">
            <v>16</v>
          </cell>
          <cell r="AA162">
            <v>28</v>
          </cell>
          <cell r="AB162" t="str">
            <v>TCA6424ARGJR</v>
          </cell>
          <cell r="AC162" t="str">
            <v>ASC</v>
          </cell>
          <cell r="AD162" t="str">
            <v>INT</v>
          </cell>
          <cell r="AE162" t="str">
            <v>INT-TXP</v>
          </cell>
        </row>
        <row r="163">
          <cell r="A163" t="str">
            <v>LM4040DIM3X-5.0/NOPB</v>
          </cell>
          <cell r="B163"/>
          <cell r="C163" t="str">
            <v>ACTIVE</v>
          </cell>
          <cell r="D163" t="str">
            <v>VOLTAGE REFERENCES</v>
          </cell>
          <cell r="E163" t="str">
            <v>100-ppm/°C precision micropower shunt voltage reference</v>
          </cell>
          <cell r="F163"/>
          <cell r="G163"/>
          <cell r="H163" t="str">
            <v>EAR99</v>
          </cell>
          <cell r="I163">
            <v>8542390090</v>
          </cell>
          <cell r="J163" t="str">
            <v>SOT-23</v>
          </cell>
          <cell r="K163" t="str">
            <v>DBZ</v>
          </cell>
          <cell r="L163">
            <v>3</v>
          </cell>
          <cell r="M163"/>
          <cell r="N163" t="str">
            <v>Catalog</v>
          </cell>
          <cell r="O163" t="str">
            <v>N</v>
          </cell>
          <cell r="P163">
            <v>1.4E-2</v>
          </cell>
          <cell r="Q163">
            <v>1992</v>
          </cell>
          <cell r="R163" t="str">
            <v>3000 | LARGE T&amp;R</v>
          </cell>
          <cell r="S163">
            <v>1691</v>
          </cell>
          <cell r="T163"/>
          <cell r="U163" t="str">
            <v>$0.206</v>
          </cell>
          <cell r="V163">
            <v>3000</v>
          </cell>
          <cell r="W163"/>
          <cell r="X163">
            <v>3000</v>
          </cell>
          <cell r="Y163">
            <v>3000</v>
          </cell>
          <cell r="Z163">
            <v>16</v>
          </cell>
          <cell r="AA163">
            <v>28</v>
          </cell>
          <cell r="AB163" t="str">
            <v>LM4040DIM3X-5.0/NOPB</v>
          </cell>
          <cell r="AC163" t="str">
            <v>APP</v>
          </cell>
          <cell r="AD163" t="str">
            <v>LP</v>
          </cell>
          <cell r="AE163" t="str">
            <v>LP-VRS</v>
          </cell>
        </row>
        <row r="164">
          <cell r="A164" t="str">
            <v>SN74LV4051ADR</v>
          </cell>
          <cell r="B164"/>
          <cell r="C164" t="str">
            <v>ACTIVE</v>
          </cell>
          <cell r="D164" t="str">
            <v>ANALOG &amp; PRECISION SWITCHES &amp; MUXES</v>
          </cell>
          <cell r="E164" t="str">
            <v>5V, 8:1, 1-channel, analog multiplexer</v>
          </cell>
          <cell r="F164"/>
          <cell r="G164"/>
          <cell r="H164" t="str">
            <v>EAR99</v>
          </cell>
          <cell r="I164">
            <v>8542390090</v>
          </cell>
          <cell r="J164" t="str">
            <v>SOIC</v>
          </cell>
          <cell r="K164" t="str">
            <v>D</v>
          </cell>
          <cell r="L164">
            <v>16</v>
          </cell>
          <cell r="M164" t="str">
            <v>-40 to 85</v>
          </cell>
          <cell r="N164" t="str">
            <v>Catalog</v>
          </cell>
          <cell r="O164" t="str">
            <v>N</v>
          </cell>
          <cell r="P164">
            <v>0.17299999999999999</v>
          </cell>
          <cell r="Q164">
            <v>1990</v>
          </cell>
          <cell r="R164" t="str">
            <v>2500 | LARGE T&amp;R</v>
          </cell>
          <cell r="S164">
            <v>259</v>
          </cell>
          <cell r="T164"/>
          <cell r="U164" t="str">
            <v>$0.130</v>
          </cell>
          <cell r="V164">
            <v>2500</v>
          </cell>
          <cell r="W164"/>
          <cell r="X164">
            <v>2500</v>
          </cell>
          <cell r="Y164">
            <v>2500</v>
          </cell>
          <cell r="Z164">
            <v>9</v>
          </cell>
          <cell r="AA164">
            <v>28</v>
          </cell>
          <cell r="AB164" t="str">
            <v>SN74LV4051ADR</v>
          </cell>
          <cell r="AC164" t="str">
            <v>ASC</v>
          </cell>
          <cell r="AD164" t="str">
            <v>INT</v>
          </cell>
          <cell r="AE164" t="str">
            <v>INT-MUX</v>
          </cell>
        </row>
        <row r="165">
          <cell r="A165" t="str">
            <v>ISO7742DWR</v>
          </cell>
          <cell r="B165"/>
          <cell r="C165" t="str">
            <v>ACTIVE</v>
          </cell>
          <cell r="D165" t="str">
            <v>DIGITAL ISOLATORS</v>
          </cell>
          <cell r="E165" t="str">
            <v>Robust EMC, quad-channel, 2/2, reinforced digital isolator</v>
          </cell>
          <cell r="F165"/>
          <cell r="G165"/>
          <cell r="H165" t="str">
            <v>EAR99</v>
          </cell>
          <cell r="I165">
            <v>8542390090</v>
          </cell>
          <cell r="J165" t="str">
            <v>SOIC</v>
          </cell>
          <cell r="K165" t="str">
            <v>DW</v>
          </cell>
          <cell r="L165">
            <v>16</v>
          </cell>
          <cell r="M165" t="str">
            <v>-55 to 125</v>
          </cell>
          <cell r="N165" t="str">
            <v>Catalog</v>
          </cell>
          <cell r="O165" t="str">
            <v>N</v>
          </cell>
          <cell r="P165">
            <v>0.58599999999999997</v>
          </cell>
          <cell r="Q165">
            <v>2016</v>
          </cell>
          <cell r="R165" t="str">
            <v>2000 | LARGE T&amp;R</v>
          </cell>
          <cell r="S165">
            <v>6292</v>
          </cell>
          <cell r="T165"/>
          <cell r="U165" t="str">
            <v>$1.355</v>
          </cell>
          <cell r="V165">
            <v>2000</v>
          </cell>
          <cell r="W165"/>
          <cell r="X165">
            <v>2000</v>
          </cell>
          <cell r="Y165">
            <v>2000</v>
          </cell>
          <cell r="Z165">
            <v>9</v>
          </cell>
          <cell r="AA165">
            <v>28</v>
          </cell>
          <cell r="AB165" t="str">
            <v>ISO7742DWR</v>
          </cell>
          <cell r="AC165" t="str">
            <v>ASC</v>
          </cell>
          <cell r="AD165" t="str">
            <v>INT</v>
          </cell>
          <cell r="AE165" t="str">
            <v>INT-ISO</v>
          </cell>
        </row>
        <row r="166">
          <cell r="A166" t="str">
            <v>TPS73601DRBR</v>
          </cell>
          <cell r="B166"/>
          <cell r="C166" t="str">
            <v>ACTIVE</v>
          </cell>
          <cell r="D166" t="str">
            <v>LINEAR &amp; LOW-DROPOUT (LDO) REGULATORS</v>
          </cell>
          <cell r="E166" t="str">
            <v>400mA high-accuracy ultra-low-dropout voltage regulator with reverse current protection and enable</v>
          </cell>
          <cell r="F166"/>
          <cell r="G166"/>
          <cell r="H166" t="str">
            <v>EAR99</v>
          </cell>
          <cell r="I166">
            <v>8542390090</v>
          </cell>
          <cell r="J166" t="str">
            <v>VSON</v>
          </cell>
          <cell r="K166" t="str">
            <v>DRB</v>
          </cell>
          <cell r="L166">
            <v>8</v>
          </cell>
          <cell r="M166" t="str">
            <v>-40 to 125</v>
          </cell>
          <cell r="N166" t="str">
            <v>Catalog</v>
          </cell>
          <cell r="O166" t="str">
            <v>N</v>
          </cell>
          <cell r="P166">
            <v>2.1999999999999999E-2</v>
          </cell>
          <cell r="Q166">
            <v>2003</v>
          </cell>
          <cell r="R166" t="str">
            <v>3000 | LARGE T&amp;R</v>
          </cell>
          <cell r="S166">
            <v>40393</v>
          </cell>
          <cell r="T166"/>
          <cell r="U166" t="str">
            <v>$0.979</v>
          </cell>
          <cell r="V166">
            <v>3000</v>
          </cell>
          <cell r="W166"/>
          <cell r="X166">
            <v>3000</v>
          </cell>
          <cell r="Y166">
            <v>3000</v>
          </cell>
          <cell r="Z166">
            <v>16</v>
          </cell>
          <cell r="AA166">
            <v>28</v>
          </cell>
          <cell r="AB166" t="str">
            <v>TPS73601DRBR</v>
          </cell>
          <cell r="AC166" t="str">
            <v>APP</v>
          </cell>
          <cell r="AD166" t="str">
            <v>LP</v>
          </cell>
          <cell r="AE166" t="str">
            <v>LP-LVL</v>
          </cell>
        </row>
        <row r="167">
          <cell r="A167" t="str">
            <v>UC2844AQD8R</v>
          </cell>
          <cell r="B167"/>
          <cell r="C167" t="str">
            <v>ACTIVE</v>
          </cell>
          <cell r="D167" t="str">
            <v>AC/DC SWITCHING REGULATORS</v>
          </cell>
          <cell r="E167" t="str">
            <v>Automotive single ended 500KHz current mode PWM controller with 16V/10V UVLO 50% duty cycle</v>
          </cell>
          <cell r="F167"/>
          <cell r="G167"/>
          <cell r="H167" t="str">
            <v>EAR99</v>
          </cell>
          <cell r="I167">
            <v>8542390090</v>
          </cell>
          <cell r="J167" t="str">
            <v>SOIC</v>
          </cell>
          <cell r="K167" t="str">
            <v>D</v>
          </cell>
          <cell r="L167">
            <v>8</v>
          </cell>
          <cell r="M167" t="str">
            <v>-40 to 125</v>
          </cell>
          <cell r="N167" t="str">
            <v>Automotive</v>
          </cell>
          <cell r="O167" t="str">
            <v>N</v>
          </cell>
          <cell r="P167">
            <v>9.7000000000000003E-2</v>
          </cell>
          <cell r="Q167">
            <v>2002</v>
          </cell>
          <cell r="R167" t="str">
            <v>2500 | LARGE T&amp;R</v>
          </cell>
          <cell r="S167">
            <v>7394</v>
          </cell>
          <cell r="T167"/>
          <cell r="U167" t="str">
            <v>$0.664</v>
          </cell>
          <cell r="V167">
            <v>2500</v>
          </cell>
          <cell r="W167"/>
          <cell r="X167">
            <v>2500</v>
          </cell>
          <cell r="Y167">
            <v>2500</v>
          </cell>
          <cell r="Z167">
            <v>16</v>
          </cell>
          <cell r="AA167">
            <v>28</v>
          </cell>
          <cell r="AB167" t="str">
            <v>UC2844AQD8R</v>
          </cell>
          <cell r="AC167" t="str">
            <v>APP</v>
          </cell>
          <cell r="AD167" t="str">
            <v>HVP</v>
          </cell>
          <cell r="AE167" t="str">
            <v>HVP-ACDC</v>
          </cell>
        </row>
        <row r="168">
          <cell r="A168" t="str">
            <v>TL431IPK</v>
          </cell>
          <cell r="B168"/>
          <cell r="C168" t="str">
            <v>ACTIVE</v>
          </cell>
          <cell r="D168" t="str">
            <v>VOLTAGE REFERENCES</v>
          </cell>
          <cell r="E168" t="str">
            <v>Adjustable precision shunt regulator</v>
          </cell>
          <cell r="F168"/>
          <cell r="G168"/>
          <cell r="H168" t="str">
            <v>EAR99</v>
          </cell>
          <cell r="I168">
            <v>8542390090</v>
          </cell>
          <cell r="J168" t="str">
            <v>SOT-89</v>
          </cell>
          <cell r="K168" t="str">
            <v>PK</v>
          </cell>
          <cell r="L168">
            <v>3</v>
          </cell>
          <cell r="M168" t="str">
            <v>-40 to 85</v>
          </cell>
          <cell r="N168" t="str">
            <v>Catalog</v>
          </cell>
          <cell r="O168" t="str">
            <v>N</v>
          </cell>
          <cell r="P168">
            <v>6.7000000000000004E-2</v>
          </cell>
          <cell r="Q168">
            <v>1990</v>
          </cell>
          <cell r="R168" t="str">
            <v>1000 | LARGE T&amp;R</v>
          </cell>
          <cell r="S168">
            <v>90792</v>
          </cell>
          <cell r="T168"/>
          <cell r="U168" t="str">
            <v>$0.058</v>
          </cell>
          <cell r="V168">
            <v>1000</v>
          </cell>
          <cell r="W168"/>
          <cell r="X168">
            <v>1000</v>
          </cell>
          <cell r="Y168">
            <v>1000</v>
          </cell>
          <cell r="Z168">
            <v>16</v>
          </cell>
          <cell r="AA168">
            <v>28</v>
          </cell>
          <cell r="AB168" t="str">
            <v>TL431IPK</v>
          </cell>
          <cell r="AC168" t="str">
            <v>APP</v>
          </cell>
          <cell r="AD168" t="str">
            <v>LP</v>
          </cell>
          <cell r="AE168" t="str">
            <v>LP-VRS</v>
          </cell>
        </row>
        <row r="169">
          <cell r="A169" t="str">
            <v>LM20BIM7/NOPB</v>
          </cell>
          <cell r="B169"/>
          <cell r="C169" t="str">
            <v>UNKNOWN</v>
          </cell>
          <cell r="D169" t="str">
            <v>TEMPERATURE SENSORS</v>
          </cell>
          <cell r="E169" t="str">
            <v>±1.5°C Analog Output Temperature Sensor</v>
          </cell>
          <cell r="F169"/>
          <cell r="G169"/>
          <cell r="H169" t="str">
            <v>EAR99</v>
          </cell>
          <cell r="I169">
            <v>8542390090</v>
          </cell>
          <cell r="J169" t="str">
            <v>SOT-SC70</v>
          </cell>
          <cell r="K169" t="str">
            <v>DCK</v>
          </cell>
          <cell r="L169">
            <v>5</v>
          </cell>
          <cell r="M169" t="str">
            <v>-55 to 130</v>
          </cell>
          <cell r="N169" t="str">
            <v>Catalog</v>
          </cell>
          <cell r="O169" t="str">
            <v>N</v>
          </cell>
          <cell r="P169">
            <v>7.0000000000000001E-3</v>
          </cell>
          <cell r="Q169">
            <v>1998</v>
          </cell>
          <cell r="R169" t="str">
            <v>1000 | SMALL T&amp;R</v>
          </cell>
          <cell r="S169"/>
          <cell r="T169"/>
          <cell r="U169" t="str">
            <v>$0.401</v>
          </cell>
          <cell r="V169">
            <v>1000</v>
          </cell>
          <cell r="W169"/>
          <cell r="X169">
            <v>1000</v>
          </cell>
          <cell r="Y169">
            <v>1000</v>
          </cell>
          <cell r="Z169">
            <v>26</v>
          </cell>
          <cell r="AA169" t="str">
            <v>NON</v>
          </cell>
          <cell r="AB169" t="str">
            <v>LM20BIM7/NOPB</v>
          </cell>
          <cell r="AC169" t="str">
            <v>ASC</v>
          </cell>
          <cell r="AD169" t="str">
            <v>SENSING</v>
          </cell>
          <cell r="AE169" t="str">
            <v>SENSING-TES</v>
          </cell>
        </row>
        <row r="170">
          <cell r="A170" t="str">
            <v>SN74LVC1G14DCKR</v>
          </cell>
          <cell r="B170"/>
          <cell r="C170" t="str">
            <v>ACTIVE</v>
          </cell>
          <cell r="D170" t="str">
            <v>BUFFERS, DRIVERS &amp; TRANSCEIVERS</v>
          </cell>
          <cell r="E170" t="str">
            <v>Single 1.65-V to 5.5-V inverter with Schmitt-Trigger inputs</v>
          </cell>
          <cell r="F170"/>
          <cell r="G170"/>
          <cell r="H170" t="str">
            <v>EAR99</v>
          </cell>
          <cell r="I170">
            <v>8542390090</v>
          </cell>
          <cell r="J170" t="str">
            <v>SOT-SC70</v>
          </cell>
          <cell r="K170" t="str">
            <v>DCK</v>
          </cell>
          <cell r="L170">
            <v>5</v>
          </cell>
          <cell r="M170" t="str">
            <v>-40 to 125</v>
          </cell>
          <cell r="N170" t="str">
            <v>Catalog</v>
          </cell>
          <cell r="O170" t="str">
            <v>N</v>
          </cell>
          <cell r="P170">
            <v>7.0000000000000001E-3</v>
          </cell>
          <cell r="Q170">
            <v>2001</v>
          </cell>
          <cell r="R170" t="str">
            <v>3000 | LARGE T&amp;R</v>
          </cell>
          <cell r="S170">
            <v>506155</v>
          </cell>
          <cell r="T170"/>
          <cell r="U170" t="str">
            <v>$0.029</v>
          </cell>
          <cell r="V170">
            <v>3000</v>
          </cell>
          <cell r="W170"/>
          <cell r="X170">
            <v>3000</v>
          </cell>
          <cell r="Y170">
            <v>3000</v>
          </cell>
          <cell r="Z170">
            <v>16</v>
          </cell>
          <cell r="AA170">
            <v>28</v>
          </cell>
          <cell r="AB170" t="str">
            <v>SN74LVC1G14DCKR</v>
          </cell>
          <cell r="AC170" t="str">
            <v>ASC</v>
          </cell>
          <cell r="AD170" t="str">
            <v>INT</v>
          </cell>
          <cell r="AE170" t="str">
            <v>INT-LOGIC</v>
          </cell>
        </row>
        <row r="171">
          <cell r="A171" t="str">
            <v>AM26C31IDR</v>
          </cell>
          <cell r="B171"/>
          <cell r="C171" t="str">
            <v>ACTIVE</v>
          </cell>
          <cell r="D171" t="str">
            <v>RS-485 &amp; RS-422 TRANSCEIVERS</v>
          </cell>
          <cell r="E171" t="str">
            <v>Quadruple differential line driver</v>
          </cell>
          <cell r="F171"/>
          <cell r="G171"/>
          <cell r="H171" t="str">
            <v>EAR99</v>
          </cell>
          <cell r="I171">
            <v>8542390090</v>
          </cell>
          <cell r="J171" t="str">
            <v>SOIC</v>
          </cell>
          <cell r="K171" t="str">
            <v>D</v>
          </cell>
          <cell r="L171">
            <v>16</v>
          </cell>
          <cell r="M171" t="str">
            <v>-40 to 125</v>
          </cell>
          <cell r="N171" t="str">
            <v>Catalog</v>
          </cell>
          <cell r="O171" t="str">
            <v>N</v>
          </cell>
          <cell r="P171">
            <v>0.17399999999999999</v>
          </cell>
          <cell r="Q171">
            <v>1990</v>
          </cell>
          <cell r="R171" t="str">
            <v>2500 | LARGE T&amp;R</v>
          </cell>
          <cell r="S171">
            <v>27254</v>
          </cell>
          <cell r="T171"/>
          <cell r="U171" t="str">
            <v>$0.477</v>
          </cell>
          <cell r="V171">
            <v>2500</v>
          </cell>
          <cell r="W171"/>
          <cell r="X171">
            <v>2500</v>
          </cell>
          <cell r="Y171">
            <v>2500</v>
          </cell>
          <cell r="Z171">
            <v>16</v>
          </cell>
          <cell r="AA171">
            <v>28</v>
          </cell>
          <cell r="AB171" t="str">
            <v>AM26C31IDR</v>
          </cell>
          <cell r="AC171" t="str">
            <v>ASC</v>
          </cell>
          <cell r="AD171" t="str">
            <v>INT</v>
          </cell>
          <cell r="AE171" t="str">
            <v>INT-TRX</v>
          </cell>
        </row>
        <row r="172">
          <cell r="A172" t="str">
            <v>LM4040B50IDBZR</v>
          </cell>
          <cell r="B172"/>
          <cell r="C172" t="str">
            <v>ACTIVE</v>
          </cell>
          <cell r="D172" t="str">
            <v>VOLTAGE REFERENCES</v>
          </cell>
          <cell r="E172" t="str">
            <v>Fixed voltage, 45-µA, precision micropower shunt voltage reference</v>
          </cell>
          <cell r="F172"/>
          <cell r="G172"/>
          <cell r="H172" t="str">
            <v>EAR99</v>
          </cell>
          <cell r="I172">
            <v>8542390090</v>
          </cell>
          <cell r="J172" t="str">
            <v>SOT-23</v>
          </cell>
          <cell r="K172" t="str">
            <v>DBZ</v>
          </cell>
          <cell r="L172">
            <v>3</v>
          </cell>
          <cell r="M172" t="str">
            <v>-40 to 85</v>
          </cell>
          <cell r="N172" t="str">
            <v>Catalog</v>
          </cell>
          <cell r="O172" t="str">
            <v>N</v>
          </cell>
          <cell r="P172">
            <v>1.2E-2</v>
          </cell>
          <cell r="Q172">
            <v>2005</v>
          </cell>
          <cell r="R172" t="str">
            <v>3000 | LARGE T&amp;R</v>
          </cell>
          <cell r="S172">
            <v>250</v>
          </cell>
          <cell r="T172"/>
          <cell r="U172" t="str">
            <v>$0.396</v>
          </cell>
          <cell r="V172">
            <v>3000</v>
          </cell>
          <cell r="W172"/>
          <cell r="X172">
            <v>3000</v>
          </cell>
          <cell r="Y172">
            <v>3000</v>
          </cell>
          <cell r="Z172">
            <v>9</v>
          </cell>
          <cell r="AA172">
            <v>28</v>
          </cell>
          <cell r="AB172" t="str">
            <v>LM4040B50IDBZR</v>
          </cell>
          <cell r="AC172" t="str">
            <v>APP</v>
          </cell>
          <cell r="AD172" t="str">
            <v>LP</v>
          </cell>
          <cell r="AE172" t="str">
            <v>LP-VRS</v>
          </cell>
        </row>
        <row r="173">
          <cell r="A173" t="str">
            <v>SN74LVC1G17DCKR</v>
          </cell>
          <cell r="B173"/>
          <cell r="C173" t="str">
            <v>ACTIVE</v>
          </cell>
          <cell r="D173" t="str">
            <v>BUFFERS, DRIVERS &amp; TRANSCEIVERS</v>
          </cell>
          <cell r="E173" t="str">
            <v>Single 1.65-V to 5.5-V buffer with Schmitt-Trigger inputs</v>
          </cell>
          <cell r="F173"/>
          <cell r="G173"/>
          <cell r="H173" t="str">
            <v>EAR99</v>
          </cell>
          <cell r="I173">
            <v>8542390090</v>
          </cell>
          <cell r="J173" t="str">
            <v>SOT-SC70</v>
          </cell>
          <cell r="K173" t="str">
            <v>DCK</v>
          </cell>
          <cell r="L173">
            <v>5</v>
          </cell>
          <cell r="M173" t="str">
            <v>-40 to 125</v>
          </cell>
          <cell r="N173" t="str">
            <v>Catalog</v>
          </cell>
          <cell r="O173" t="str">
            <v>N</v>
          </cell>
          <cell r="P173">
            <v>7.0000000000000001E-3</v>
          </cell>
          <cell r="Q173">
            <v>2001</v>
          </cell>
          <cell r="R173" t="str">
            <v>3000 | LARGE T&amp;R</v>
          </cell>
          <cell r="S173"/>
          <cell r="T173"/>
          <cell r="U173" t="str">
            <v>$0.072</v>
          </cell>
          <cell r="V173">
            <v>3000</v>
          </cell>
          <cell r="W173"/>
          <cell r="X173">
            <v>3000</v>
          </cell>
          <cell r="Y173">
            <v>3000</v>
          </cell>
          <cell r="Z173">
            <v>16</v>
          </cell>
          <cell r="AA173">
            <v>28</v>
          </cell>
          <cell r="AB173" t="str">
            <v>SN74LVC1G17DCKR</v>
          </cell>
          <cell r="AC173" t="str">
            <v>ASC</v>
          </cell>
          <cell r="AD173" t="str">
            <v>INT</v>
          </cell>
          <cell r="AE173" t="str">
            <v>INT-LOGIC</v>
          </cell>
        </row>
        <row r="174">
          <cell r="A174" t="str">
            <v>LM4040A30IDBZR</v>
          </cell>
          <cell r="B174"/>
          <cell r="C174" t="str">
            <v>ACTIVE</v>
          </cell>
          <cell r="D174" t="str">
            <v>VOLTAGE REFERENCES</v>
          </cell>
          <cell r="E174" t="str">
            <v>Fixed voltage, 45-µA, precision micropower shunt voltage reference</v>
          </cell>
          <cell r="F174"/>
          <cell r="G174"/>
          <cell r="H174" t="str">
            <v>EAR99</v>
          </cell>
          <cell r="I174">
            <v>8542390090</v>
          </cell>
          <cell r="J174" t="str">
            <v>SOT-23</v>
          </cell>
          <cell r="K174" t="str">
            <v>DBZ</v>
          </cell>
          <cell r="L174">
            <v>3</v>
          </cell>
          <cell r="M174" t="str">
            <v>-40 to 85</v>
          </cell>
          <cell r="N174" t="str">
            <v>Catalog</v>
          </cell>
          <cell r="O174" t="str">
            <v>N</v>
          </cell>
          <cell r="P174">
            <v>1.2E-2</v>
          </cell>
          <cell r="Q174">
            <v>2005</v>
          </cell>
          <cell r="R174" t="str">
            <v>3000 | LARGE T&amp;R</v>
          </cell>
          <cell r="S174">
            <v>250</v>
          </cell>
          <cell r="T174"/>
          <cell r="U174" t="str">
            <v>$0.790</v>
          </cell>
          <cell r="V174">
            <v>3000</v>
          </cell>
          <cell r="W174"/>
          <cell r="X174">
            <v>3000</v>
          </cell>
          <cell r="Y174">
            <v>3000</v>
          </cell>
          <cell r="Z174">
            <v>9</v>
          </cell>
          <cell r="AA174">
            <v>28</v>
          </cell>
          <cell r="AB174" t="str">
            <v>LM4040A30IDBZR</v>
          </cell>
          <cell r="AC174" t="str">
            <v>APP</v>
          </cell>
          <cell r="AD174" t="str">
            <v>LP</v>
          </cell>
          <cell r="AE174" t="str">
            <v>LP-VRS</v>
          </cell>
        </row>
        <row r="175">
          <cell r="A175" t="str">
            <v>TPS3809K33DBVR</v>
          </cell>
          <cell r="B175"/>
          <cell r="C175" t="str">
            <v>ACTIVE</v>
          </cell>
          <cell r="D175" t="str">
            <v>SUPERVISOR &amp; RESET ICS</v>
          </cell>
          <cell r="E175" t="str">
            <v>3-pin voltage supervisor (reset IC) with active-low, push-pull reset</v>
          </cell>
          <cell r="F175"/>
          <cell r="G175"/>
          <cell r="H175" t="str">
            <v>EAR99</v>
          </cell>
          <cell r="I175">
            <v>8542390090</v>
          </cell>
          <cell r="J175" t="str">
            <v>SOT-23</v>
          </cell>
          <cell r="K175" t="str">
            <v>DBV</v>
          </cell>
          <cell r="L175">
            <v>3</v>
          </cell>
          <cell r="M175" t="str">
            <v>-40 to 85</v>
          </cell>
          <cell r="N175" t="str">
            <v>Catalog</v>
          </cell>
          <cell r="O175" t="str">
            <v>N</v>
          </cell>
          <cell r="P175">
            <v>1.2999999999999999E-2</v>
          </cell>
          <cell r="Q175">
            <v>1999</v>
          </cell>
          <cell r="R175" t="str">
            <v>3000 | LARGE T&amp;R</v>
          </cell>
          <cell r="S175">
            <v>10280</v>
          </cell>
          <cell r="T175"/>
          <cell r="U175" t="str">
            <v>$0.230</v>
          </cell>
          <cell r="V175">
            <v>3000</v>
          </cell>
          <cell r="W175"/>
          <cell r="X175">
            <v>3000</v>
          </cell>
          <cell r="Y175">
            <v>3000</v>
          </cell>
          <cell r="Z175">
            <v>9</v>
          </cell>
          <cell r="AA175">
            <v>28</v>
          </cell>
          <cell r="AB175" t="str">
            <v>TPS3809K33DBVR</v>
          </cell>
          <cell r="AC175" t="str">
            <v>APP</v>
          </cell>
          <cell r="AD175" t="str">
            <v>LP</v>
          </cell>
          <cell r="AE175" t="str">
            <v>LP-VRS</v>
          </cell>
        </row>
        <row r="176">
          <cell r="A176" t="str">
            <v>TMS320F2837HDPTPT</v>
          </cell>
          <cell r="B176"/>
          <cell r="C176" t="str">
            <v>NON-CATALOG</v>
          </cell>
          <cell r="D176" t="str">
            <v>REAL-TIME DIGITAL POWER MCUS</v>
          </cell>
          <cell r="E176" t="str">
            <v>Not Used</v>
          </cell>
          <cell r="F176"/>
          <cell r="G176"/>
          <cell r="H176" t="str">
            <v>3A991A2</v>
          </cell>
          <cell r="I176">
            <v>8542310030</v>
          </cell>
          <cell r="J176" t="str">
            <v>HLQFP</v>
          </cell>
          <cell r="K176" t="str">
            <v>PTP</v>
          </cell>
          <cell r="L176">
            <v>176</v>
          </cell>
          <cell r="M176"/>
          <cell r="N176" t="str">
            <v>Catalog</v>
          </cell>
          <cell r="O176" t="str">
            <v>N</v>
          </cell>
          <cell r="P176">
            <v>2.1459999999999999</v>
          </cell>
          <cell r="Q176">
            <v>2015</v>
          </cell>
          <cell r="R176" t="str">
            <v>40 | undefined</v>
          </cell>
          <cell r="S176"/>
          <cell r="T176"/>
          <cell r="U176"/>
          <cell r="V176">
            <v>400</v>
          </cell>
          <cell r="W176"/>
          <cell r="X176">
            <v>80</v>
          </cell>
          <cell r="Y176">
            <v>80</v>
          </cell>
          <cell r="Z176">
            <v>16</v>
          </cell>
          <cell r="AA176">
            <v>42</v>
          </cell>
          <cell r="AB176" t="str">
            <v>TMS320F2837HDPTPT</v>
          </cell>
          <cell r="AC176" t="str">
            <v>EPD</v>
          </cell>
          <cell r="AD176" t="str">
            <v>ASM</v>
          </cell>
          <cell r="AE176" t="str">
            <v>ASM-IND</v>
          </cell>
        </row>
        <row r="177">
          <cell r="A177" t="str">
            <v>SN74LVC2G14DCKR</v>
          </cell>
          <cell r="B177"/>
          <cell r="C177" t="str">
            <v>ACTIVE</v>
          </cell>
          <cell r="D177" t="str">
            <v>BUFFERS, DRIVERS &amp; TRANSCEIVERS</v>
          </cell>
          <cell r="E177" t="str">
            <v>Two-channel 1.65V-to-5.5V inverters with Schmitt-Trigger inputs</v>
          </cell>
          <cell r="F177"/>
          <cell r="G177"/>
          <cell r="H177" t="str">
            <v>EAR99</v>
          </cell>
          <cell r="I177">
            <v>8542390090</v>
          </cell>
          <cell r="J177" t="str">
            <v>SOT-SC70</v>
          </cell>
          <cell r="K177" t="str">
            <v>DCK</v>
          </cell>
          <cell r="L177">
            <v>6</v>
          </cell>
          <cell r="M177" t="str">
            <v>-40 to 125</v>
          </cell>
          <cell r="N177" t="str">
            <v>Catalog</v>
          </cell>
          <cell r="O177" t="str">
            <v>N</v>
          </cell>
          <cell r="P177">
            <v>7.0000000000000001E-3</v>
          </cell>
          <cell r="Q177">
            <v>2002</v>
          </cell>
          <cell r="R177" t="str">
            <v>3000 | LARGE T&amp;R</v>
          </cell>
          <cell r="S177">
            <v>385</v>
          </cell>
          <cell r="T177"/>
          <cell r="U177" t="str">
            <v>$0.047</v>
          </cell>
          <cell r="V177">
            <v>3000</v>
          </cell>
          <cell r="W177"/>
          <cell r="X177">
            <v>3000</v>
          </cell>
          <cell r="Y177">
            <v>3000</v>
          </cell>
          <cell r="Z177">
            <v>16</v>
          </cell>
          <cell r="AA177">
            <v>28</v>
          </cell>
          <cell r="AB177" t="str">
            <v>SN74LVC2G14DCKR</v>
          </cell>
          <cell r="AC177" t="str">
            <v>ASC</v>
          </cell>
          <cell r="AD177" t="str">
            <v>INT</v>
          </cell>
          <cell r="AE177" t="str">
            <v>INT-LOGIC</v>
          </cell>
        </row>
        <row r="178">
          <cell r="A178" t="str">
            <v>SN74LVC16T245DGGR</v>
          </cell>
          <cell r="B178"/>
          <cell r="C178" t="str">
            <v>ACTIVE</v>
          </cell>
          <cell r="D178" t="str">
            <v>VOLTAGE TRANSLATORS &amp; LEVEL SHIFTERS</v>
          </cell>
          <cell r="E178" t="str">
            <v>16-bit dual-supply bus transceiver with configurable level-shifting / voltage translation</v>
          </cell>
          <cell r="F178"/>
          <cell r="G178"/>
          <cell r="H178" t="str">
            <v>EAR99</v>
          </cell>
          <cell r="I178">
            <v>8542390090</v>
          </cell>
          <cell r="J178" t="str">
            <v>TSSOP</v>
          </cell>
          <cell r="K178" t="str">
            <v>DGG</v>
          </cell>
          <cell r="L178">
            <v>48</v>
          </cell>
          <cell r="M178" t="str">
            <v>-40 to 85</v>
          </cell>
          <cell r="N178" t="str">
            <v>Catalog</v>
          </cell>
          <cell r="O178" t="str">
            <v>N</v>
          </cell>
          <cell r="P178">
            <v>0.27400000000000002</v>
          </cell>
          <cell r="Q178">
            <v>2005</v>
          </cell>
          <cell r="R178" t="str">
            <v>2000 | LARGE T&amp;R</v>
          </cell>
          <cell r="S178">
            <v>15181</v>
          </cell>
          <cell r="T178"/>
          <cell r="U178" t="str">
            <v>$1.183</v>
          </cell>
          <cell r="V178">
            <v>2000</v>
          </cell>
          <cell r="W178"/>
          <cell r="X178">
            <v>2000</v>
          </cell>
          <cell r="Y178">
            <v>2000</v>
          </cell>
          <cell r="Z178">
            <v>16</v>
          </cell>
          <cell r="AA178">
            <v>28</v>
          </cell>
          <cell r="AB178" t="str">
            <v>SN74LVC16T245DGGR</v>
          </cell>
          <cell r="AC178" t="str">
            <v>ASC</v>
          </cell>
          <cell r="AD178" t="str">
            <v>INT</v>
          </cell>
          <cell r="AE178" t="str">
            <v>INT-TXP</v>
          </cell>
        </row>
        <row r="179">
          <cell r="A179" t="str">
            <v>SN74LVC1G06DCKR</v>
          </cell>
          <cell r="B179"/>
          <cell r="C179" t="str">
            <v>ACTIVE</v>
          </cell>
          <cell r="D179" t="str">
            <v>BUFFERS, DRIVERS &amp; TRANSCEIVERS</v>
          </cell>
          <cell r="E179" t="str">
            <v>Single 1.65-V to 5.5-V inverter with open-drain outputs</v>
          </cell>
          <cell r="F179"/>
          <cell r="G179"/>
          <cell r="H179" t="str">
            <v>EAR99</v>
          </cell>
          <cell r="I179">
            <v>8542390090</v>
          </cell>
          <cell r="J179" t="str">
            <v>SOT-SC70</v>
          </cell>
          <cell r="K179" t="str">
            <v>DCK</v>
          </cell>
          <cell r="L179">
            <v>5</v>
          </cell>
          <cell r="M179" t="str">
            <v>-40 to 125</v>
          </cell>
          <cell r="N179" t="str">
            <v>Catalog</v>
          </cell>
          <cell r="O179" t="str">
            <v>N</v>
          </cell>
          <cell r="P179">
            <v>7.0000000000000001E-3</v>
          </cell>
          <cell r="Q179">
            <v>2000</v>
          </cell>
          <cell r="R179" t="str">
            <v>3000 | LARGE T&amp;R</v>
          </cell>
          <cell r="S179">
            <v>13954</v>
          </cell>
          <cell r="T179"/>
          <cell r="U179" t="str">
            <v>$0.038</v>
          </cell>
          <cell r="V179">
            <v>3000</v>
          </cell>
          <cell r="W179"/>
          <cell r="X179">
            <v>3000</v>
          </cell>
          <cell r="Y179">
            <v>3000</v>
          </cell>
          <cell r="Z179">
            <v>16</v>
          </cell>
          <cell r="AA179">
            <v>28</v>
          </cell>
          <cell r="AB179" t="str">
            <v>SN74LVC1G06DCKR</v>
          </cell>
          <cell r="AC179" t="str">
            <v>ASC</v>
          </cell>
          <cell r="AD179" t="str">
            <v>INT</v>
          </cell>
          <cell r="AE179" t="str">
            <v>INT-LOGIC</v>
          </cell>
        </row>
        <row r="180">
          <cell r="A180" t="str">
            <v>LM4040C25IDBZR</v>
          </cell>
          <cell r="B180"/>
          <cell r="C180" t="str">
            <v>ACTIVE</v>
          </cell>
          <cell r="D180" t="str">
            <v>VOLTAGE REFERENCES</v>
          </cell>
          <cell r="E180" t="str">
            <v>Fixed voltage, 45-µA, precision micropower shunt voltage reference</v>
          </cell>
          <cell r="F180"/>
          <cell r="G180"/>
          <cell r="H180" t="str">
            <v>EAR99</v>
          </cell>
          <cell r="I180">
            <v>8542390090</v>
          </cell>
          <cell r="J180" t="str">
            <v>SOT-23</v>
          </cell>
          <cell r="K180" t="str">
            <v>DBZ</v>
          </cell>
          <cell r="L180">
            <v>3</v>
          </cell>
          <cell r="M180" t="str">
            <v>-40 to 85</v>
          </cell>
          <cell r="N180" t="str">
            <v>Catalog</v>
          </cell>
          <cell r="O180" t="str">
            <v>N</v>
          </cell>
          <cell r="P180">
            <v>1.2E-2</v>
          </cell>
          <cell r="Q180">
            <v>2005</v>
          </cell>
          <cell r="R180" t="str">
            <v>3000 | LARGE T&amp;R</v>
          </cell>
          <cell r="S180">
            <v>117115</v>
          </cell>
          <cell r="T180"/>
          <cell r="U180" t="str">
            <v>$0.342</v>
          </cell>
          <cell r="V180">
            <v>3000</v>
          </cell>
          <cell r="W180"/>
          <cell r="X180">
            <v>3000</v>
          </cell>
          <cell r="Y180">
            <v>3000</v>
          </cell>
          <cell r="Z180">
            <v>9</v>
          </cell>
          <cell r="AA180">
            <v>28</v>
          </cell>
          <cell r="AB180" t="str">
            <v>LM4040C25IDBZR</v>
          </cell>
          <cell r="AC180" t="str">
            <v>APP</v>
          </cell>
          <cell r="AD180" t="str">
            <v>LP</v>
          </cell>
          <cell r="AE180" t="str">
            <v>LP-VRS</v>
          </cell>
        </row>
        <row r="181">
          <cell r="A181" t="str">
            <v>LM4040D41IDBZR</v>
          </cell>
          <cell r="B181"/>
          <cell r="C181" t="str">
            <v>ACTIVE</v>
          </cell>
          <cell r="D181" t="str">
            <v>VOLTAGE REFERENCES</v>
          </cell>
          <cell r="E181" t="str">
            <v>Fixed voltage, 45-µA, precision micropower shunt voltage reference</v>
          </cell>
          <cell r="F181"/>
          <cell r="G181"/>
          <cell r="H181" t="str">
            <v>EAR99</v>
          </cell>
          <cell r="I181">
            <v>8542390090</v>
          </cell>
          <cell r="J181" t="str">
            <v>SOT-23</v>
          </cell>
          <cell r="K181" t="str">
            <v>DBZ</v>
          </cell>
          <cell r="L181">
            <v>3</v>
          </cell>
          <cell r="M181" t="str">
            <v>-40 to 85</v>
          </cell>
          <cell r="N181" t="str">
            <v>Catalog</v>
          </cell>
          <cell r="O181" t="str">
            <v>N</v>
          </cell>
          <cell r="P181">
            <v>1.4E-2</v>
          </cell>
          <cell r="Q181">
            <v>2005</v>
          </cell>
          <cell r="R181" t="str">
            <v>3000 | LARGE T&amp;R</v>
          </cell>
          <cell r="S181">
            <v>70655</v>
          </cell>
          <cell r="T181"/>
          <cell r="U181" t="str">
            <v>$0.278</v>
          </cell>
          <cell r="V181">
            <v>3000</v>
          </cell>
          <cell r="W181"/>
          <cell r="X181">
            <v>3000</v>
          </cell>
          <cell r="Y181">
            <v>3000</v>
          </cell>
          <cell r="Z181">
            <v>9</v>
          </cell>
          <cell r="AA181">
            <v>28</v>
          </cell>
          <cell r="AB181" t="str">
            <v>LM4040D41IDBZR</v>
          </cell>
          <cell r="AC181" t="str">
            <v>APP</v>
          </cell>
          <cell r="AD181" t="str">
            <v>LP</v>
          </cell>
          <cell r="AE181" t="str">
            <v>LP-VRS</v>
          </cell>
        </row>
        <row r="182">
          <cell r="A182" t="str">
            <v>SN74AHC1G86DBVR</v>
          </cell>
          <cell r="B182"/>
          <cell r="C182" t="str">
            <v>ACTIVE</v>
          </cell>
          <cell r="D182" t="str">
            <v>LOGIC GATES</v>
          </cell>
          <cell r="E182" t="str">
            <v>Single 2-input, 2-V to 5.5-V XOR (exclusive OR) gate</v>
          </cell>
          <cell r="F182"/>
          <cell r="G182"/>
          <cell r="H182" t="str">
            <v>EAR99</v>
          </cell>
          <cell r="I182">
            <v>8542390090</v>
          </cell>
          <cell r="J182" t="str">
            <v>SOT-23</v>
          </cell>
          <cell r="K182" t="str">
            <v>DBV</v>
          </cell>
          <cell r="L182">
            <v>5</v>
          </cell>
          <cell r="M182" t="str">
            <v>-40 to 125</v>
          </cell>
          <cell r="N182" t="str">
            <v>Catalog</v>
          </cell>
          <cell r="O182" t="str">
            <v>N</v>
          </cell>
          <cell r="P182">
            <v>1.7999999999999999E-2</v>
          </cell>
          <cell r="Q182">
            <v>2005</v>
          </cell>
          <cell r="R182" t="str">
            <v>3000 | LARGE T&amp;R</v>
          </cell>
          <cell r="S182">
            <v>326292</v>
          </cell>
          <cell r="T182"/>
          <cell r="U182" t="str">
            <v>$0.030</v>
          </cell>
          <cell r="V182">
            <v>3000</v>
          </cell>
          <cell r="W182"/>
          <cell r="X182">
            <v>3000</v>
          </cell>
          <cell r="Y182">
            <v>3000</v>
          </cell>
          <cell r="Z182">
            <v>9</v>
          </cell>
          <cell r="AA182">
            <v>28</v>
          </cell>
          <cell r="AB182" t="str">
            <v>SN74AHC1G86DBVR</v>
          </cell>
          <cell r="AC182" t="str">
            <v>ASC</v>
          </cell>
          <cell r="AD182" t="str">
            <v>INT</v>
          </cell>
          <cell r="AE182" t="str">
            <v>INT-LOGIC</v>
          </cell>
        </row>
        <row r="183">
          <cell r="A183" t="str">
            <v>TLV9064IPWR</v>
          </cell>
          <cell r="B183"/>
          <cell r="C183" t="str">
            <v>ACTIVE</v>
          </cell>
          <cell r="D183" t="str">
            <v>GENERAL-PURPOSE OP AMPS</v>
          </cell>
          <cell r="E183" t="str">
            <v>Quad, 5.5-V, 10-MHz, RRIO operational amplifier for cost-optimized applications</v>
          </cell>
          <cell r="F183"/>
          <cell r="G183"/>
          <cell r="H183" t="str">
            <v>EAR99</v>
          </cell>
          <cell r="I183">
            <v>8542330001</v>
          </cell>
          <cell r="J183" t="str">
            <v>TSSOP</v>
          </cell>
          <cell r="K183" t="str">
            <v>PW</v>
          </cell>
          <cell r="L183">
            <v>14</v>
          </cell>
          <cell r="M183" t="str">
            <v>-40 to 125</v>
          </cell>
          <cell r="N183" t="str">
            <v>Catalog</v>
          </cell>
          <cell r="O183" t="str">
            <v>N</v>
          </cell>
          <cell r="P183">
            <v>7.0999999999999994E-2</v>
          </cell>
          <cell r="Q183">
            <v>2017</v>
          </cell>
          <cell r="R183" t="str">
            <v>2000 | LARGE T&amp;R</v>
          </cell>
          <cell r="S183">
            <v>72</v>
          </cell>
          <cell r="T183"/>
          <cell r="U183" t="str">
            <v>$0.526</v>
          </cell>
          <cell r="V183">
            <v>2000</v>
          </cell>
          <cell r="W183"/>
          <cell r="X183">
            <v>2000</v>
          </cell>
          <cell r="Y183">
            <v>2000</v>
          </cell>
          <cell r="Z183">
            <v>16</v>
          </cell>
          <cell r="AA183">
            <v>28</v>
          </cell>
          <cell r="AB183" t="str">
            <v>TLV9064IPWR</v>
          </cell>
          <cell r="AC183" t="str">
            <v>ASC</v>
          </cell>
          <cell r="AD183" t="str">
            <v>LAMPS</v>
          </cell>
          <cell r="AE183" t="str">
            <v>LAMPS-LVAC</v>
          </cell>
        </row>
        <row r="184">
          <cell r="A184" t="str">
            <v>MAX3232EIPWR</v>
          </cell>
          <cell r="B184"/>
          <cell r="C184" t="str">
            <v>ACTIVE</v>
          </cell>
          <cell r="D184" t="str">
            <v>RS-232 TRANSCEIVERS</v>
          </cell>
          <cell r="E184" t="str">
            <v>3- to 5.5-V dual channel 250kbps RS-232 line driver/receiver with +/-15-kV IEC-ESD protection</v>
          </cell>
          <cell r="F184"/>
          <cell r="G184"/>
          <cell r="H184" t="str">
            <v>EAR99</v>
          </cell>
          <cell r="I184">
            <v>8542390090</v>
          </cell>
          <cell r="J184" t="str">
            <v>TSSOP</v>
          </cell>
          <cell r="K184" t="str">
            <v>PW</v>
          </cell>
          <cell r="L184">
            <v>16</v>
          </cell>
          <cell r="M184" t="str">
            <v>-40 to 85</v>
          </cell>
          <cell r="N184" t="str">
            <v>Catalog</v>
          </cell>
          <cell r="O184" t="str">
            <v>N</v>
          </cell>
          <cell r="P184">
            <v>7.2999999999999995E-2</v>
          </cell>
          <cell r="Q184">
            <v>2005</v>
          </cell>
          <cell r="R184" t="str">
            <v>2000 | LARGE T&amp;R</v>
          </cell>
          <cell r="S184">
            <v>1160</v>
          </cell>
          <cell r="T184"/>
          <cell r="U184" t="str">
            <v>$0.615</v>
          </cell>
          <cell r="V184">
            <v>2000</v>
          </cell>
          <cell r="W184"/>
          <cell r="X184">
            <v>2000</v>
          </cell>
          <cell r="Y184">
            <v>2000</v>
          </cell>
          <cell r="Z184">
            <v>16</v>
          </cell>
          <cell r="AA184">
            <v>28</v>
          </cell>
          <cell r="AB184" t="str">
            <v>MAX3232EIPWR</v>
          </cell>
          <cell r="AC184" t="str">
            <v>ASC</v>
          </cell>
          <cell r="AD184" t="str">
            <v>INT</v>
          </cell>
          <cell r="AE184" t="str">
            <v>INT-TRX</v>
          </cell>
        </row>
        <row r="185">
          <cell r="A185" t="str">
            <v>ISOUSB111DWR</v>
          </cell>
          <cell r="B185"/>
          <cell r="C185" t="str">
            <v>ACTIVE</v>
          </cell>
          <cell r="D185" t="str">
            <v>USB ISOLATORS</v>
          </cell>
          <cell r="E185" t="str">
            <v>Low-emission isolated USB repeater supporting low and full speed</v>
          </cell>
          <cell r="F185"/>
          <cell r="G185"/>
          <cell r="H185" t="str">
            <v>EAR99</v>
          </cell>
          <cell r="I185">
            <v>8542390090</v>
          </cell>
          <cell r="J185" t="str">
            <v>SOIC</v>
          </cell>
          <cell r="K185" t="str">
            <v>DW</v>
          </cell>
          <cell r="L185">
            <v>16</v>
          </cell>
          <cell r="M185" t="str">
            <v>-40 to 125</v>
          </cell>
          <cell r="N185" t="str">
            <v>Catalog</v>
          </cell>
          <cell r="O185" t="str">
            <v>N</v>
          </cell>
          <cell r="P185">
            <v>0.79</v>
          </cell>
          <cell r="Q185">
            <v>2022</v>
          </cell>
          <cell r="R185" t="str">
            <v>2000 | LARGE T&amp;R</v>
          </cell>
          <cell r="S185">
            <v>0</v>
          </cell>
          <cell r="T185"/>
          <cell r="U185" t="str">
            <v>$3.163</v>
          </cell>
          <cell r="V185">
            <v>2000</v>
          </cell>
          <cell r="W185"/>
          <cell r="X185">
            <v>2000</v>
          </cell>
          <cell r="Y185">
            <v>2000</v>
          </cell>
          <cell r="Z185">
            <v>16</v>
          </cell>
          <cell r="AA185">
            <v>28</v>
          </cell>
          <cell r="AB185" t="str">
            <v>ISOUSB111DWR</v>
          </cell>
          <cell r="AC185" t="str">
            <v>ASC</v>
          </cell>
          <cell r="AD185" t="str">
            <v>INT</v>
          </cell>
          <cell r="AE185" t="str">
            <v>INT-ISO</v>
          </cell>
        </row>
        <row r="186">
          <cell r="A186" t="str">
            <v>F280037SPNR</v>
          </cell>
          <cell r="B186"/>
          <cell r="C186" t="str">
            <v>ACTIVE</v>
          </cell>
          <cell r="D186" t="str">
            <v>REAL-TIME DIGITAL POWER MCUS</v>
          </cell>
          <cell r="E186" t="str">
            <v>C2000™ 32-bit MCU 120-MHz 256-KB flash, FPU, TMU with CLA, AES and CAN-FD</v>
          </cell>
          <cell r="F186"/>
          <cell r="G186"/>
          <cell r="H186" t="str">
            <v>5A992C</v>
          </cell>
          <cell r="I186">
            <v>8542310030</v>
          </cell>
          <cell r="J186" t="str">
            <v>LQFP</v>
          </cell>
          <cell r="K186" t="str">
            <v>PN</v>
          </cell>
          <cell r="L186">
            <v>80</v>
          </cell>
          <cell r="M186" t="str">
            <v>-40 to 125</v>
          </cell>
          <cell r="N186" t="str">
            <v>Catalog</v>
          </cell>
          <cell r="O186" t="str">
            <v>N</v>
          </cell>
          <cell r="P186">
            <v>0.63100000000000001</v>
          </cell>
          <cell r="Q186">
            <v>2022</v>
          </cell>
          <cell r="R186" t="str">
            <v>1000 | LARGE T&amp;R</v>
          </cell>
          <cell r="S186">
            <v>22001</v>
          </cell>
          <cell r="T186"/>
          <cell r="U186" t="str">
            <v>$3.568</v>
          </cell>
          <cell r="V186">
            <v>1000</v>
          </cell>
          <cell r="W186"/>
          <cell r="X186">
            <v>1000</v>
          </cell>
          <cell r="Y186">
            <v>1000</v>
          </cell>
          <cell r="Z186">
            <v>26</v>
          </cell>
          <cell r="AA186">
            <v>42</v>
          </cell>
          <cell r="AB186" t="str">
            <v>F280037SPNR</v>
          </cell>
          <cell r="AC186" t="str">
            <v>EPD</v>
          </cell>
          <cell r="AD186" t="str">
            <v>ASM</v>
          </cell>
          <cell r="AE186" t="str">
            <v>ASM-IND</v>
          </cell>
        </row>
        <row r="187">
          <cell r="A187" t="str">
            <v>ISO7760FDWR</v>
          </cell>
          <cell r="B187"/>
          <cell r="C187" t="str">
            <v>ACTIVE</v>
          </cell>
          <cell r="D187" t="str">
            <v>DIGITAL ISOLATORS</v>
          </cell>
          <cell r="E187" t="str">
            <v>Robust EMC, six-channel, 6/0, reinforced digital isolator</v>
          </cell>
          <cell r="F187"/>
          <cell r="G187"/>
          <cell r="H187" t="str">
            <v>EAR99</v>
          </cell>
          <cell r="I187">
            <v>8542390090</v>
          </cell>
          <cell r="J187" t="str">
            <v>SOIC</v>
          </cell>
          <cell r="K187" t="str">
            <v>DW</v>
          </cell>
          <cell r="L187">
            <v>16</v>
          </cell>
          <cell r="M187" t="str">
            <v>-55 to 125</v>
          </cell>
          <cell r="N187" t="str">
            <v>Catalog</v>
          </cell>
          <cell r="O187" t="str">
            <v>N</v>
          </cell>
          <cell r="P187">
            <v>0.58599999999999997</v>
          </cell>
          <cell r="Q187">
            <v>2017</v>
          </cell>
          <cell r="R187" t="str">
            <v>2000 | LARGE T&amp;R</v>
          </cell>
          <cell r="S187">
            <v>17850</v>
          </cell>
          <cell r="T187"/>
          <cell r="U187" t="str">
            <v>$1.670</v>
          </cell>
          <cell r="V187">
            <v>2000</v>
          </cell>
          <cell r="W187"/>
          <cell r="X187">
            <v>2000</v>
          </cell>
          <cell r="Y187">
            <v>2000</v>
          </cell>
          <cell r="Z187">
            <v>16</v>
          </cell>
          <cell r="AA187">
            <v>28</v>
          </cell>
          <cell r="AB187" t="str">
            <v>ISO7760FDWR</v>
          </cell>
          <cell r="AC187" t="str">
            <v>ASC</v>
          </cell>
          <cell r="AD187" t="str">
            <v>INT</v>
          </cell>
          <cell r="AE187" t="str">
            <v>INT-ISO</v>
          </cell>
        </row>
        <row r="188">
          <cell r="A188" t="str">
            <v>CD4052BPWR</v>
          </cell>
          <cell r="B188"/>
          <cell r="C188" t="str">
            <v>ACTIVE</v>
          </cell>
          <cell r="D188" t="str">
            <v>ANALOG &amp; PRECISION SWITCHES &amp; MUXES</v>
          </cell>
          <cell r="E188" t="str">
            <v>20V, 4:1, 2-channel, analog multiplexer, logic-level conversion</v>
          </cell>
          <cell r="F188"/>
          <cell r="G188"/>
          <cell r="H188" t="str">
            <v>EAR99</v>
          </cell>
          <cell r="I188">
            <v>8542390090</v>
          </cell>
          <cell r="J188" t="str">
            <v>TSSOP</v>
          </cell>
          <cell r="K188" t="str">
            <v>PW</v>
          </cell>
          <cell r="L188">
            <v>16</v>
          </cell>
          <cell r="M188" t="str">
            <v>-55 to 125</v>
          </cell>
          <cell r="N188" t="str">
            <v>Catalog</v>
          </cell>
          <cell r="O188" t="str">
            <v>N</v>
          </cell>
          <cell r="P188">
            <v>7.0999999999999994E-2</v>
          </cell>
          <cell r="Q188">
            <v>2005</v>
          </cell>
          <cell r="R188" t="str">
            <v>2000 | LARGE T&amp;R</v>
          </cell>
          <cell r="S188">
            <v>250</v>
          </cell>
          <cell r="T188"/>
          <cell r="U188" t="str">
            <v>$0.193</v>
          </cell>
          <cell r="V188">
            <v>2000</v>
          </cell>
          <cell r="W188"/>
          <cell r="X188">
            <v>2000</v>
          </cell>
          <cell r="Y188">
            <v>2000</v>
          </cell>
          <cell r="Z188">
            <v>9</v>
          </cell>
          <cell r="AA188">
            <v>28</v>
          </cell>
          <cell r="AB188" t="str">
            <v>CD4052BPWR</v>
          </cell>
          <cell r="AC188" t="str">
            <v>ASC</v>
          </cell>
          <cell r="AD188" t="str">
            <v>INT</v>
          </cell>
          <cell r="AE188" t="str">
            <v>INT-MUX</v>
          </cell>
        </row>
        <row r="189">
          <cell r="A189" t="str">
            <v>SN74LVC244ARGYR</v>
          </cell>
          <cell r="B189"/>
          <cell r="C189" t="str">
            <v>ACTIVE</v>
          </cell>
          <cell r="D189" t="str">
            <v>BUFFERS, DRIVERS &amp; TRANSCEIVERS</v>
          </cell>
          <cell r="E189" t="str">
            <v>8-ch, 1.65-V to 3.6-V buffers with 3-state outputs</v>
          </cell>
          <cell r="F189"/>
          <cell r="G189"/>
          <cell r="H189" t="str">
            <v>EAR99</v>
          </cell>
          <cell r="I189">
            <v>8542390090</v>
          </cell>
          <cell r="J189" t="str">
            <v>VQFN</v>
          </cell>
          <cell r="K189" t="str">
            <v>RGY</v>
          </cell>
          <cell r="L189">
            <v>20</v>
          </cell>
          <cell r="M189" t="str">
            <v>-40 to 125</v>
          </cell>
          <cell r="N189" t="str">
            <v>Catalog</v>
          </cell>
          <cell r="O189" t="str">
            <v>N</v>
          </cell>
          <cell r="P189">
            <v>0.04</v>
          </cell>
          <cell r="Q189">
            <v>2002</v>
          </cell>
          <cell r="R189" t="str">
            <v>3000 | LARGE T&amp;R</v>
          </cell>
          <cell r="S189">
            <v>14495</v>
          </cell>
          <cell r="T189"/>
          <cell r="U189" t="str">
            <v>$0.265</v>
          </cell>
          <cell r="V189">
            <v>3000</v>
          </cell>
          <cell r="W189"/>
          <cell r="X189">
            <v>3000</v>
          </cell>
          <cell r="Y189">
            <v>3000</v>
          </cell>
          <cell r="Z189">
            <v>16</v>
          </cell>
          <cell r="AA189">
            <v>28</v>
          </cell>
          <cell r="AB189" t="str">
            <v>SN74LVC244ARGYR</v>
          </cell>
          <cell r="AC189" t="str">
            <v>ASC</v>
          </cell>
          <cell r="AD189" t="str">
            <v>INT</v>
          </cell>
          <cell r="AE189" t="str">
            <v>INT-LOGIC</v>
          </cell>
        </row>
        <row r="190">
          <cell r="A190" t="str">
            <v>SN74AHC00PWR</v>
          </cell>
          <cell r="B190"/>
          <cell r="C190" t="str">
            <v>ACTIVE</v>
          </cell>
          <cell r="D190" t="str">
            <v>LOGIC GATES</v>
          </cell>
          <cell r="E190" t="str">
            <v>4-ch, 2-input, 2-V to 5.5-V NAND gates</v>
          </cell>
          <cell r="F190"/>
          <cell r="G190"/>
          <cell r="H190" t="str">
            <v>EAR99</v>
          </cell>
          <cell r="I190">
            <v>8542390090</v>
          </cell>
          <cell r="J190" t="str">
            <v>TSSOP</v>
          </cell>
          <cell r="K190" t="str">
            <v>PW</v>
          </cell>
          <cell r="L190">
            <v>14</v>
          </cell>
          <cell r="M190" t="str">
            <v>-40 to 125</v>
          </cell>
          <cell r="N190" t="str">
            <v>Catalog</v>
          </cell>
          <cell r="O190" t="str">
            <v>N</v>
          </cell>
          <cell r="P190">
            <v>6.5000000000000002E-2</v>
          </cell>
          <cell r="Q190">
            <v>2005</v>
          </cell>
          <cell r="R190" t="str">
            <v>2000 | LARGE T&amp;R</v>
          </cell>
          <cell r="S190">
            <v>120728</v>
          </cell>
          <cell r="T190"/>
          <cell r="U190" t="str">
            <v>$0.136</v>
          </cell>
          <cell r="V190">
            <v>2000</v>
          </cell>
          <cell r="W190"/>
          <cell r="X190">
            <v>2000</v>
          </cell>
          <cell r="Y190">
            <v>2000</v>
          </cell>
          <cell r="Z190">
            <v>9</v>
          </cell>
          <cell r="AA190">
            <v>28</v>
          </cell>
          <cell r="AB190" t="str">
            <v>SN74AHC00PWR</v>
          </cell>
          <cell r="AC190" t="str">
            <v>ASC</v>
          </cell>
          <cell r="AD190" t="str">
            <v>INT</v>
          </cell>
          <cell r="AE190" t="str">
            <v>INT-LOGIC</v>
          </cell>
        </row>
        <row r="191">
          <cell r="A191" t="str">
            <v>OPA2376AIDR</v>
          </cell>
          <cell r="B191"/>
          <cell r="C191" t="str">
            <v>ACTIVE</v>
          </cell>
          <cell r="D191" t="str">
            <v>PRECISION OP AMPS (VOS&lt;1MV)</v>
          </cell>
          <cell r="E191" t="str">
            <v>Dual, precision, low-noise, low quiescent current operational amplifier</v>
          </cell>
          <cell r="F191"/>
          <cell r="G191"/>
          <cell r="H191" t="str">
            <v>EAR99</v>
          </cell>
          <cell r="I191">
            <v>8542330001</v>
          </cell>
          <cell r="J191" t="str">
            <v>SOIC</v>
          </cell>
          <cell r="K191" t="str">
            <v>D</v>
          </cell>
          <cell r="L191">
            <v>8</v>
          </cell>
          <cell r="M191" t="str">
            <v>-40 to 125</v>
          </cell>
          <cell r="N191" t="str">
            <v>Catalog</v>
          </cell>
          <cell r="O191" t="str">
            <v>N</v>
          </cell>
          <cell r="P191">
            <v>9.7000000000000003E-2</v>
          </cell>
          <cell r="Q191">
            <v>2007</v>
          </cell>
          <cell r="R191" t="str">
            <v>2500 | LARGE T&amp;R</v>
          </cell>
          <cell r="S191">
            <v>4512</v>
          </cell>
          <cell r="T191"/>
          <cell r="U191" t="str">
            <v>$1.021</v>
          </cell>
          <cell r="V191">
            <v>2500</v>
          </cell>
          <cell r="W191"/>
          <cell r="X191">
            <v>2500</v>
          </cell>
          <cell r="Y191">
            <v>2500</v>
          </cell>
          <cell r="Z191">
            <v>16</v>
          </cell>
          <cell r="AA191">
            <v>28</v>
          </cell>
          <cell r="AB191" t="str">
            <v>OPA2376AIDR</v>
          </cell>
          <cell r="AC191" t="str">
            <v>ASC</v>
          </cell>
          <cell r="AD191" t="str">
            <v>LAMPS</v>
          </cell>
          <cell r="AE191" t="str">
            <v>LAMPS-LVAC</v>
          </cell>
        </row>
        <row r="192">
          <cell r="A192" t="str">
            <v>SN74AHCT08PWR</v>
          </cell>
          <cell r="B192"/>
          <cell r="C192" t="str">
            <v>ACTIVE</v>
          </cell>
          <cell r="D192" t="str">
            <v>LOGIC GATES</v>
          </cell>
          <cell r="E192" t="str">
            <v>4-ch, 2-input 4.5-V to 5.5-V high-speed (7.1 ns) AND gate with TTL-compatible inputs</v>
          </cell>
          <cell r="F192"/>
          <cell r="G192"/>
          <cell r="H192" t="str">
            <v>EAR99</v>
          </cell>
          <cell r="I192">
            <v>8542390090</v>
          </cell>
          <cell r="J192" t="str">
            <v>TSSOP</v>
          </cell>
          <cell r="K192" t="str">
            <v>PW</v>
          </cell>
          <cell r="L192">
            <v>14</v>
          </cell>
          <cell r="M192" t="str">
            <v>-40 to 125</v>
          </cell>
          <cell r="N192" t="str">
            <v>Catalog</v>
          </cell>
          <cell r="O192" t="str">
            <v>N</v>
          </cell>
          <cell r="P192">
            <v>6.5000000000000002E-2</v>
          </cell>
          <cell r="Q192">
            <v>2005</v>
          </cell>
          <cell r="R192" t="str">
            <v>2000 | LARGE T&amp;R</v>
          </cell>
          <cell r="S192">
            <v>6298</v>
          </cell>
          <cell r="T192"/>
          <cell r="U192" t="str">
            <v>$0.124</v>
          </cell>
          <cell r="V192">
            <v>2000</v>
          </cell>
          <cell r="W192"/>
          <cell r="X192">
            <v>2000</v>
          </cell>
          <cell r="Y192">
            <v>2000</v>
          </cell>
          <cell r="Z192">
            <v>9</v>
          </cell>
          <cell r="AA192">
            <v>28</v>
          </cell>
          <cell r="AB192" t="str">
            <v>SN74AHCT08PWR</v>
          </cell>
          <cell r="AC192" t="str">
            <v>ASC</v>
          </cell>
          <cell r="AD192" t="str">
            <v>INT</v>
          </cell>
          <cell r="AE192" t="str">
            <v>INT-LOGIC</v>
          </cell>
        </row>
        <row r="193">
          <cell r="A193" t="str">
            <v>RC4580QPWRQ1</v>
          </cell>
          <cell r="B193"/>
          <cell r="C193" t="str">
            <v>ACTIVE</v>
          </cell>
          <cell r="D193" t="str">
            <v>AUDIO OP AMPS</v>
          </cell>
          <cell r="E193" t="str">
            <v>Automotive-grade, dual, 32-V, 12-MHz, low noise (6.5-nV/√Hz) operational amplifier</v>
          </cell>
          <cell r="F193"/>
          <cell r="G193"/>
          <cell r="H193" t="str">
            <v>EAR99</v>
          </cell>
          <cell r="I193">
            <v>8542330001</v>
          </cell>
          <cell r="J193" t="str">
            <v>TSSOP</v>
          </cell>
          <cell r="K193" t="str">
            <v>PW</v>
          </cell>
          <cell r="L193">
            <v>8</v>
          </cell>
          <cell r="M193" t="str">
            <v>-40 to 125</v>
          </cell>
          <cell r="N193" t="str">
            <v>Automotive</v>
          </cell>
          <cell r="O193" t="str">
            <v>N</v>
          </cell>
          <cell r="P193">
            <v>0.04</v>
          </cell>
          <cell r="Q193">
            <v>2012</v>
          </cell>
          <cell r="R193" t="str">
            <v>2000 | LARGE T&amp;R</v>
          </cell>
          <cell r="S193">
            <v>8376</v>
          </cell>
          <cell r="T193"/>
          <cell r="U193" t="str">
            <v>$0.297</v>
          </cell>
          <cell r="V193">
            <v>2000</v>
          </cell>
          <cell r="W193"/>
          <cell r="X193">
            <v>2000</v>
          </cell>
          <cell r="Y193">
            <v>2000</v>
          </cell>
          <cell r="Z193">
            <v>9</v>
          </cell>
          <cell r="AA193">
            <v>28</v>
          </cell>
          <cell r="AB193" t="str">
            <v>RC4580QPWRQ1</v>
          </cell>
          <cell r="AC193" t="str">
            <v>ASC</v>
          </cell>
          <cell r="AD193" t="str">
            <v>LAMPS</v>
          </cell>
          <cell r="AE193" t="str">
            <v>LAMPS-HVA</v>
          </cell>
        </row>
        <row r="194">
          <cell r="A194" t="str">
            <v>TPS3808G33DBVR</v>
          </cell>
          <cell r="B194"/>
          <cell r="C194" t="str">
            <v>ACTIVE</v>
          </cell>
          <cell r="D194" t="str">
            <v>SUPERVISOR &amp; RESET ICS</v>
          </cell>
          <cell r="E194" t="str">
            <v>Low-quiescent current supervisor with programmable delay &amp; manual reset</v>
          </cell>
          <cell r="F194"/>
          <cell r="G194"/>
          <cell r="H194" t="str">
            <v>EAR99</v>
          </cell>
          <cell r="I194">
            <v>8542390090</v>
          </cell>
          <cell r="J194" t="str">
            <v>SOT-23</v>
          </cell>
          <cell r="K194" t="str">
            <v>DBV</v>
          </cell>
          <cell r="L194">
            <v>6</v>
          </cell>
          <cell r="M194" t="str">
            <v>-40 to 125</v>
          </cell>
          <cell r="N194" t="str">
            <v>Catalog</v>
          </cell>
          <cell r="O194" t="str">
            <v>N</v>
          </cell>
          <cell r="P194">
            <v>1.6E-2</v>
          </cell>
          <cell r="Q194">
            <v>2004</v>
          </cell>
          <cell r="R194" t="str">
            <v>3000 | LARGE T&amp;R</v>
          </cell>
          <cell r="S194">
            <v>10187</v>
          </cell>
          <cell r="T194"/>
          <cell r="U194" t="str">
            <v>$0.649</v>
          </cell>
          <cell r="V194">
            <v>3000</v>
          </cell>
          <cell r="W194"/>
          <cell r="X194">
            <v>3000</v>
          </cell>
          <cell r="Y194">
            <v>3000</v>
          </cell>
          <cell r="Z194">
            <v>16</v>
          </cell>
          <cell r="AA194">
            <v>28</v>
          </cell>
          <cell r="AB194" t="str">
            <v>TPS3808G33DBVR</v>
          </cell>
          <cell r="AC194" t="str">
            <v>APP</v>
          </cell>
          <cell r="AD194" t="str">
            <v>LP</v>
          </cell>
          <cell r="AE194" t="str">
            <v>LP-VRS</v>
          </cell>
        </row>
        <row r="195">
          <cell r="A195" t="str">
            <v>UCC27424DGNR</v>
          </cell>
          <cell r="B195"/>
          <cell r="C195" t="str">
            <v>ACTIVE</v>
          </cell>
          <cell r="D195" t="str">
            <v>GATE DRIVERS</v>
          </cell>
          <cell r="E195" t="str">
            <v>4-A/4-A dual-channel gate driver with enable and 5-V IN handling</v>
          </cell>
          <cell r="F195"/>
          <cell r="G195"/>
          <cell r="H195" t="str">
            <v>EAR99</v>
          </cell>
          <cell r="I195">
            <v>8542390090</v>
          </cell>
          <cell r="J195" t="str">
            <v>HVSSOP</v>
          </cell>
          <cell r="K195" t="str">
            <v>DGN</v>
          </cell>
          <cell r="L195">
            <v>8</v>
          </cell>
          <cell r="M195" t="str">
            <v>-40 to 105</v>
          </cell>
          <cell r="N195" t="str">
            <v>Catalog</v>
          </cell>
          <cell r="O195" t="str">
            <v>N</v>
          </cell>
          <cell r="P195">
            <v>2.7E-2</v>
          </cell>
          <cell r="Q195">
            <v>2003</v>
          </cell>
          <cell r="R195" t="str">
            <v>2500 | LARGE T&amp;R</v>
          </cell>
          <cell r="S195">
            <v>14288</v>
          </cell>
          <cell r="T195"/>
          <cell r="U195" t="str">
            <v>$0.460</v>
          </cell>
          <cell r="V195">
            <v>2500</v>
          </cell>
          <cell r="W195"/>
          <cell r="X195">
            <v>2500</v>
          </cell>
          <cell r="Y195">
            <v>2500</v>
          </cell>
          <cell r="Z195">
            <v>16</v>
          </cell>
          <cell r="AA195">
            <v>28</v>
          </cell>
          <cell r="AB195" t="str">
            <v>UCC27424DGNR</v>
          </cell>
          <cell r="AC195" t="str">
            <v>APP</v>
          </cell>
          <cell r="AD195" t="str">
            <v>HVP</v>
          </cell>
          <cell r="AE195" t="str">
            <v>HVP-DBB</v>
          </cell>
        </row>
        <row r="196">
          <cell r="A196" t="str">
            <v>OPA2607IDR</v>
          </cell>
          <cell r="B196"/>
          <cell r="C196" t="str">
            <v>ACTIVE</v>
          </cell>
          <cell r="D196" t="str">
            <v>HIGH-SPEED OP AMPS (GBW ≥ 50 MHZ)</v>
          </cell>
          <cell r="E196" t="str">
            <v>Dual-channel, low-power, precision, 50-MHz decompensated CMOS op amp</v>
          </cell>
          <cell r="F196"/>
          <cell r="G196"/>
          <cell r="H196" t="str">
            <v>EAR99</v>
          </cell>
          <cell r="I196">
            <v>8542330001</v>
          </cell>
          <cell r="J196" t="str">
            <v>SOIC</v>
          </cell>
          <cell r="K196" t="str">
            <v>D</v>
          </cell>
          <cell r="L196">
            <v>8</v>
          </cell>
          <cell r="M196" t="str">
            <v>-40 to 125</v>
          </cell>
          <cell r="N196" t="str">
            <v>Catalog</v>
          </cell>
          <cell r="O196" t="str">
            <v>N</v>
          </cell>
          <cell r="P196">
            <v>7.4999999999999997E-2</v>
          </cell>
          <cell r="Q196">
            <v>2020</v>
          </cell>
          <cell r="R196" t="str">
            <v>2500 | LARGE T&amp;R</v>
          </cell>
          <cell r="S196">
            <v>29094</v>
          </cell>
          <cell r="T196"/>
          <cell r="U196" t="str">
            <v>$0.614</v>
          </cell>
          <cell r="V196">
            <v>2500</v>
          </cell>
          <cell r="W196"/>
          <cell r="X196">
            <v>2500</v>
          </cell>
          <cell r="Y196">
            <v>2500</v>
          </cell>
          <cell r="Z196">
            <v>9</v>
          </cell>
          <cell r="AA196">
            <v>28</v>
          </cell>
          <cell r="AB196" t="str">
            <v>OPA2607IDR</v>
          </cell>
          <cell r="AC196" t="str">
            <v>ASC</v>
          </cell>
          <cell r="AD196" t="str">
            <v>LAMPS</v>
          </cell>
          <cell r="AE196" t="str">
            <v>LAMPS-HSAMPS</v>
          </cell>
        </row>
        <row r="197">
          <cell r="A197" t="str">
            <v>CD4051BPWR</v>
          </cell>
          <cell r="B197"/>
          <cell r="C197" t="str">
            <v>ACTIVE</v>
          </cell>
          <cell r="D197" t="str">
            <v>ANALOG &amp; PRECISION SWITCHES &amp; MUXES</v>
          </cell>
          <cell r="E197" t="str">
            <v>20V, 8:1, 1-channel, analog multiplexer</v>
          </cell>
          <cell r="F197"/>
          <cell r="G197"/>
          <cell r="H197" t="str">
            <v>EAR99</v>
          </cell>
          <cell r="I197">
            <v>8542390090</v>
          </cell>
          <cell r="J197" t="str">
            <v>TSSOP</v>
          </cell>
          <cell r="K197" t="str">
            <v>PW</v>
          </cell>
          <cell r="L197">
            <v>16</v>
          </cell>
          <cell r="M197" t="str">
            <v>-55 to 125</v>
          </cell>
          <cell r="N197" t="str">
            <v>Catalog</v>
          </cell>
          <cell r="O197" t="str">
            <v>N</v>
          </cell>
          <cell r="P197">
            <v>7.1999999999999995E-2</v>
          </cell>
          <cell r="Q197">
            <v>1990</v>
          </cell>
          <cell r="R197" t="str">
            <v>2000 | LARGE T&amp;R</v>
          </cell>
          <cell r="S197">
            <v>20971</v>
          </cell>
          <cell r="T197"/>
          <cell r="U197" t="str">
            <v>$0.193</v>
          </cell>
          <cell r="V197">
            <v>2000</v>
          </cell>
          <cell r="W197"/>
          <cell r="X197">
            <v>2000</v>
          </cell>
          <cell r="Y197">
            <v>2000</v>
          </cell>
          <cell r="Z197">
            <v>16</v>
          </cell>
          <cell r="AA197">
            <v>28</v>
          </cell>
          <cell r="AB197" t="str">
            <v>CD4051BPWR</v>
          </cell>
          <cell r="AC197" t="str">
            <v>ASC</v>
          </cell>
          <cell r="AD197" t="str">
            <v>INT</v>
          </cell>
          <cell r="AE197" t="str">
            <v>INT-MUX</v>
          </cell>
        </row>
        <row r="198">
          <cell r="A198" t="str">
            <v>OPA2277UA/2K5</v>
          </cell>
          <cell r="B198"/>
          <cell r="C198" t="str">
            <v>ACTIVE</v>
          </cell>
          <cell r="D198" t="str">
            <v>PRECISION OP AMPS (VOS&lt;1MV)</v>
          </cell>
          <cell r="E198" t="str">
            <v>10µV, 0.1µV/˚C, High-Precision, Low-Power Operational Amplifier</v>
          </cell>
          <cell r="F198"/>
          <cell r="G198"/>
          <cell r="H198" t="str">
            <v>EAR99</v>
          </cell>
          <cell r="I198">
            <v>8542330001</v>
          </cell>
          <cell r="J198" t="str">
            <v>SOIC</v>
          </cell>
          <cell r="K198" t="str">
            <v>D</v>
          </cell>
          <cell r="L198">
            <v>8</v>
          </cell>
          <cell r="M198" t="str">
            <v>-40 to 85</v>
          </cell>
          <cell r="N198" t="str">
            <v>Catalog</v>
          </cell>
          <cell r="O198" t="str">
            <v>N</v>
          </cell>
          <cell r="P198">
            <v>8.6999999999999994E-2</v>
          </cell>
          <cell r="Q198">
            <v>1997</v>
          </cell>
          <cell r="R198" t="str">
            <v>2500 | LARGE T&amp;R</v>
          </cell>
          <cell r="S198">
            <v>1</v>
          </cell>
          <cell r="T198"/>
          <cell r="U198" t="str">
            <v>$2.256</v>
          </cell>
          <cell r="V198">
            <v>2500</v>
          </cell>
          <cell r="W198"/>
          <cell r="X198">
            <v>2500</v>
          </cell>
          <cell r="Y198">
            <v>2500</v>
          </cell>
          <cell r="Z198">
            <v>9</v>
          </cell>
          <cell r="AA198">
            <v>28</v>
          </cell>
          <cell r="AB198" t="str">
            <v>OPA2277UA/2K5</v>
          </cell>
          <cell r="AC198" t="str">
            <v>ASC</v>
          </cell>
          <cell r="AD198" t="str">
            <v>LAMPS</v>
          </cell>
          <cell r="AE198" t="str">
            <v>LAMPS-HVA</v>
          </cell>
        </row>
        <row r="199">
          <cell r="A199" t="str">
            <v>TPS40210DGQR</v>
          </cell>
          <cell r="B199"/>
          <cell r="C199" t="str">
            <v>ACTIVE</v>
          </cell>
          <cell r="D199" t="str">
            <v>DC/DC SWITCHING REGULATORS</v>
          </cell>
          <cell r="E199" t="str">
            <v>4.5~52V Wide Input Range Boost/SEPIC/Flyback DC-DC Controller</v>
          </cell>
          <cell r="F199"/>
          <cell r="G199"/>
          <cell r="H199" t="str">
            <v>EAR99</v>
          </cell>
          <cell r="I199">
            <v>8542390090</v>
          </cell>
          <cell r="J199" t="str">
            <v>HVSSOP</v>
          </cell>
          <cell r="K199" t="str">
            <v>DGQ</v>
          </cell>
          <cell r="L199">
            <v>10</v>
          </cell>
          <cell r="M199" t="str">
            <v>-40 to 125</v>
          </cell>
          <cell r="N199" t="str">
            <v>Catalog</v>
          </cell>
          <cell r="O199" t="str">
            <v>N</v>
          </cell>
          <cell r="P199">
            <v>0.03</v>
          </cell>
          <cell r="Q199">
            <v>2008</v>
          </cell>
          <cell r="R199" t="str">
            <v>2500 | LARGE T&amp;R</v>
          </cell>
          <cell r="S199">
            <v>87050</v>
          </cell>
          <cell r="T199"/>
          <cell r="U199" t="str">
            <v>$0.996</v>
          </cell>
          <cell r="V199">
            <v>2500</v>
          </cell>
          <cell r="W199"/>
          <cell r="X199">
            <v>2500</v>
          </cell>
          <cell r="Y199">
            <v>2500</v>
          </cell>
          <cell r="Z199">
            <v>9</v>
          </cell>
          <cell r="AA199">
            <v>28</v>
          </cell>
          <cell r="AB199" t="str">
            <v>TPS40210DGQR</v>
          </cell>
          <cell r="AC199" t="str">
            <v>APP</v>
          </cell>
          <cell r="AD199" t="str">
            <v>SR</v>
          </cell>
          <cell r="AE199" t="str">
            <v>SR-BCC</v>
          </cell>
        </row>
        <row r="200">
          <cell r="A200" t="str">
            <v>TLV9004IPWR</v>
          </cell>
          <cell r="B200"/>
          <cell r="C200" t="str">
            <v>ACTIVE</v>
          </cell>
          <cell r="D200" t="str">
            <v>GENERAL-PURPOSE OP AMPS</v>
          </cell>
          <cell r="E200" t="str">
            <v>Quad, 5.5-V, 1-MHz, RRIO operational amplifier for cost-optimized applications</v>
          </cell>
          <cell r="F200"/>
          <cell r="G200"/>
          <cell r="H200" t="str">
            <v>EAR99</v>
          </cell>
          <cell r="I200">
            <v>8542330001</v>
          </cell>
          <cell r="J200" t="str">
            <v>TSSOP</v>
          </cell>
          <cell r="K200" t="str">
            <v>PW</v>
          </cell>
          <cell r="L200">
            <v>14</v>
          </cell>
          <cell r="M200" t="str">
            <v>-40 to 125</v>
          </cell>
          <cell r="N200" t="str">
            <v>Catalog</v>
          </cell>
          <cell r="O200" t="str">
            <v>N</v>
          </cell>
          <cell r="P200">
            <v>7.0999999999999994E-2</v>
          </cell>
          <cell r="Q200">
            <v>2018</v>
          </cell>
          <cell r="R200" t="str">
            <v>2000 | LARGE T&amp;R</v>
          </cell>
          <cell r="S200">
            <v>31702</v>
          </cell>
          <cell r="T200"/>
          <cell r="U200" t="str">
            <v>$0.252</v>
          </cell>
          <cell r="V200">
            <v>2000</v>
          </cell>
          <cell r="W200"/>
          <cell r="X200">
            <v>2000</v>
          </cell>
          <cell r="Y200">
            <v>2000</v>
          </cell>
          <cell r="Z200">
            <v>16</v>
          </cell>
          <cell r="AA200">
            <v>28</v>
          </cell>
          <cell r="AB200" t="str">
            <v>TLV9004IPWR</v>
          </cell>
          <cell r="AC200" t="str">
            <v>ASC</v>
          </cell>
          <cell r="AD200" t="str">
            <v>LAMPS</v>
          </cell>
          <cell r="AE200" t="str">
            <v>LAMPS-LVAC</v>
          </cell>
        </row>
        <row r="201">
          <cell r="A201" t="str">
            <v>SN65HVD1781DR</v>
          </cell>
          <cell r="B201"/>
          <cell r="C201" t="str">
            <v>ACTIVE</v>
          </cell>
          <cell r="D201" t="str">
            <v>RS-485 &amp; RS-422 TRANSCEIVERS</v>
          </cell>
          <cell r="E201" t="str">
            <v>70-V Fault-Protected RS-485 Transceivers</v>
          </cell>
          <cell r="F201"/>
          <cell r="G201"/>
          <cell r="H201" t="str">
            <v>EAR99</v>
          </cell>
          <cell r="I201">
            <v>8542390090</v>
          </cell>
          <cell r="J201" t="str">
            <v>SOIC</v>
          </cell>
          <cell r="K201" t="str">
            <v>D</v>
          </cell>
          <cell r="L201">
            <v>8</v>
          </cell>
          <cell r="M201" t="str">
            <v>-40 to 125</v>
          </cell>
          <cell r="N201" t="str">
            <v>Catalog</v>
          </cell>
          <cell r="O201" t="str">
            <v>N</v>
          </cell>
          <cell r="P201">
            <v>9.2999999999999999E-2</v>
          </cell>
          <cell r="Q201">
            <v>2008</v>
          </cell>
          <cell r="R201" t="str">
            <v>2500 | LARGE T&amp;R</v>
          </cell>
          <cell r="S201">
            <v>19480</v>
          </cell>
          <cell r="T201"/>
          <cell r="U201" t="str">
            <v>$1.895</v>
          </cell>
          <cell r="V201">
            <v>2500</v>
          </cell>
          <cell r="W201"/>
          <cell r="X201">
            <v>2500</v>
          </cell>
          <cell r="Y201">
            <v>2500</v>
          </cell>
          <cell r="Z201">
            <v>9</v>
          </cell>
          <cell r="AA201">
            <v>28</v>
          </cell>
          <cell r="AB201" t="str">
            <v>SN65HVD1781DR</v>
          </cell>
          <cell r="AC201" t="str">
            <v>ASC</v>
          </cell>
          <cell r="AD201" t="str">
            <v>INT</v>
          </cell>
          <cell r="AE201" t="str">
            <v>INT-TRX</v>
          </cell>
        </row>
        <row r="202">
          <cell r="A202" t="str">
            <v>TPS2052BDR</v>
          </cell>
          <cell r="B202"/>
          <cell r="C202" t="str">
            <v>ACTIVE</v>
          </cell>
          <cell r="D202" t="str">
            <v>LOAD SWITCHES</v>
          </cell>
          <cell r="E202" t="str">
            <v>2-ch, 0.5A loading, 2.7-5.5V, 70mΩ USB power switch, active-high</v>
          </cell>
          <cell r="F202"/>
          <cell r="G202"/>
          <cell r="H202" t="str">
            <v>EAR99</v>
          </cell>
          <cell r="I202">
            <v>8542390090</v>
          </cell>
          <cell r="J202" t="str">
            <v>SOIC</v>
          </cell>
          <cell r="K202" t="str">
            <v>D</v>
          </cell>
          <cell r="L202">
            <v>8</v>
          </cell>
          <cell r="M202" t="str">
            <v>-40 to 125</v>
          </cell>
          <cell r="N202" t="str">
            <v>Catalog</v>
          </cell>
          <cell r="O202" t="str">
            <v>N</v>
          </cell>
          <cell r="P202">
            <v>7.4999999999999997E-2</v>
          </cell>
          <cell r="Q202">
            <v>2004</v>
          </cell>
          <cell r="R202" t="str">
            <v>2500 | LARGE T&amp;R</v>
          </cell>
          <cell r="S202">
            <v>13062</v>
          </cell>
          <cell r="T202"/>
          <cell r="U202" t="str">
            <v>$0.466</v>
          </cell>
          <cell r="V202">
            <v>2500</v>
          </cell>
          <cell r="W202"/>
          <cell r="X202">
            <v>2500</v>
          </cell>
          <cell r="Y202">
            <v>2500</v>
          </cell>
          <cell r="Z202">
            <v>9</v>
          </cell>
          <cell r="AA202">
            <v>28</v>
          </cell>
          <cell r="AB202" t="str">
            <v>TPS2052BDR</v>
          </cell>
          <cell r="AC202" t="str">
            <v>APP</v>
          </cell>
          <cell r="AD202" t="str">
            <v>LP</v>
          </cell>
          <cell r="AE202" t="str">
            <v>LP-SPS</v>
          </cell>
        </row>
        <row r="203">
          <cell r="A203" t="str">
            <v>LM339DR</v>
          </cell>
          <cell r="B203"/>
          <cell r="C203" t="str">
            <v>ACTIVE</v>
          </cell>
          <cell r="D203" t="str">
            <v>COMPARATORS|HIGH VOLTAGE (&gt;12 V)</v>
          </cell>
          <cell r="E203" t="str">
            <v>Quad differential comparator</v>
          </cell>
          <cell r="F203"/>
          <cell r="G203"/>
          <cell r="H203" t="str">
            <v>EAR99</v>
          </cell>
          <cell r="I203">
            <v>8542390090</v>
          </cell>
          <cell r="J203" t="str">
            <v>SOIC</v>
          </cell>
          <cell r="K203" t="str">
            <v>D</v>
          </cell>
          <cell r="L203">
            <v>14</v>
          </cell>
          <cell r="M203" t="str">
            <v>0 to 70</v>
          </cell>
          <cell r="N203" t="str">
            <v>Catalog</v>
          </cell>
          <cell r="O203" t="str">
            <v>N</v>
          </cell>
          <cell r="P203">
            <v>0.14599999999999999</v>
          </cell>
          <cell r="Q203">
            <v>2005</v>
          </cell>
          <cell r="R203" t="str">
            <v>2500 | LARGE T&amp;R</v>
          </cell>
          <cell r="S203">
            <v>66472</v>
          </cell>
          <cell r="T203"/>
          <cell r="U203" t="str">
            <v>$0.073</v>
          </cell>
          <cell r="V203">
            <v>2500</v>
          </cell>
          <cell r="W203"/>
          <cell r="X203">
            <v>2500</v>
          </cell>
          <cell r="Y203">
            <v>2500</v>
          </cell>
          <cell r="Z203">
            <v>16</v>
          </cell>
          <cell r="AA203">
            <v>28</v>
          </cell>
          <cell r="AB203" t="str">
            <v>LM339DR</v>
          </cell>
          <cell r="AC203" t="str">
            <v>ASC</v>
          </cell>
          <cell r="AD203" t="str">
            <v>LAMPS</v>
          </cell>
          <cell r="AE203" t="str">
            <v>LAMPS-LVAC</v>
          </cell>
        </row>
        <row r="204">
          <cell r="A204" t="str">
            <v>TL431BQPK</v>
          </cell>
          <cell r="B204"/>
          <cell r="C204" t="str">
            <v>ACTIVE</v>
          </cell>
          <cell r="D204" t="str">
            <v>VOLTAGE REFERENCES</v>
          </cell>
          <cell r="E204" t="str">
            <v>Adjustable precision shunt regulator</v>
          </cell>
          <cell r="F204"/>
          <cell r="G204"/>
          <cell r="H204" t="str">
            <v>EAR99</v>
          </cell>
          <cell r="I204">
            <v>8542390090</v>
          </cell>
          <cell r="J204" t="str">
            <v>SOT-89</v>
          </cell>
          <cell r="K204" t="str">
            <v>PK</v>
          </cell>
          <cell r="L204">
            <v>3</v>
          </cell>
          <cell r="M204" t="str">
            <v>-40 to 125</v>
          </cell>
          <cell r="N204" t="str">
            <v>Catalog</v>
          </cell>
          <cell r="O204" t="str">
            <v>N</v>
          </cell>
          <cell r="P204">
            <v>6.7000000000000004E-2</v>
          </cell>
          <cell r="Q204">
            <v>2004</v>
          </cell>
          <cell r="R204" t="str">
            <v>1000 | LARGE T&amp;R</v>
          </cell>
          <cell r="S204">
            <v>6020</v>
          </cell>
          <cell r="T204"/>
          <cell r="U204" t="str">
            <v>$0.091</v>
          </cell>
          <cell r="V204">
            <v>1000</v>
          </cell>
          <cell r="W204"/>
          <cell r="X204">
            <v>1000</v>
          </cell>
          <cell r="Y204">
            <v>1000</v>
          </cell>
          <cell r="Z204">
            <v>9</v>
          </cell>
          <cell r="AA204">
            <v>28</v>
          </cell>
          <cell r="AB204" t="str">
            <v>TL431BQPK</v>
          </cell>
          <cell r="AC204" t="str">
            <v>APP</v>
          </cell>
          <cell r="AD204" t="str">
            <v>LP</v>
          </cell>
          <cell r="AE204" t="str">
            <v>LP-VRS</v>
          </cell>
        </row>
        <row r="205">
          <cell r="A205" t="str">
            <v>TPS76933DBVR</v>
          </cell>
          <cell r="B205"/>
          <cell r="C205" t="str">
            <v>ACTIVE</v>
          </cell>
          <cell r="D205" t="str">
            <v>LINEAR &amp; LOW-DROPOUT (LDO) REGULATORS</v>
          </cell>
          <cell r="E205" t="str">
            <v>100-mA, 10-V, low-IQ, low-dropout voltage regulator with enable</v>
          </cell>
          <cell r="F205"/>
          <cell r="G205"/>
          <cell r="H205" t="str">
            <v>EAR99</v>
          </cell>
          <cell r="I205">
            <v>8542390090</v>
          </cell>
          <cell r="J205" t="str">
            <v>SOT-23</v>
          </cell>
          <cell r="K205" t="str">
            <v>DBV</v>
          </cell>
          <cell r="L205">
            <v>5</v>
          </cell>
          <cell r="M205" t="str">
            <v>-40 to 125</v>
          </cell>
          <cell r="N205" t="str">
            <v>Catalog</v>
          </cell>
          <cell r="O205" t="str">
            <v>N</v>
          </cell>
          <cell r="P205">
            <v>1.7999999999999999E-2</v>
          </cell>
          <cell r="Q205">
            <v>1999</v>
          </cell>
          <cell r="R205" t="str">
            <v>3000 | LARGE T&amp;R</v>
          </cell>
          <cell r="S205">
            <v>96252</v>
          </cell>
          <cell r="T205"/>
          <cell r="U205" t="str">
            <v>$0.278</v>
          </cell>
          <cell r="V205">
            <v>3000</v>
          </cell>
          <cell r="W205"/>
          <cell r="X205">
            <v>3000</v>
          </cell>
          <cell r="Y205">
            <v>3000</v>
          </cell>
          <cell r="Z205">
            <v>9</v>
          </cell>
          <cell r="AA205">
            <v>28</v>
          </cell>
          <cell r="AB205" t="str">
            <v>TPS76933DBVR</v>
          </cell>
          <cell r="AC205" t="str">
            <v>APP</v>
          </cell>
          <cell r="AD205" t="str">
            <v>LP</v>
          </cell>
          <cell r="AE205" t="str">
            <v>LP-MWL</v>
          </cell>
        </row>
        <row r="206">
          <cell r="A206" t="str">
            <v>LM339ADR</v>
          </cell>
          <cell r="B206"/>
          <cell r="C206" t="str">
            <v>ACTIVE</v>
          </cell>
          <cell r="D206" t="str">
            <v>COMPARATORS|HIGH VOLTAGE (&gt;12 V)</v>
          </cell>
          <cell r="E206" t="str">
            <v>Precision quad differential comparator, commercial grade</v>
          </cell>
          <cell r="F206"/>
          <cell r="G206"/>
          <cell r="H206" t="str">
            <v>EAR99</v>
          </cell>
          <cell r="I206">
            <v>8542390090</v>
          </cell>
          <cell r="J206" t="str">
            <v>SOIC</v>
          </cell>
          <cell r="K206" t="str">
            <v>D</v>
          </cell>
          <cell r="L206">
            <v>14</v>
          </cell>
          <cell r="M206" t="str">
            <v>0 to 70</v>
          </cell>
          <cell r="N206" t="str">
            <v>Catalog</v>
          </cell>
          <cell r="O206" t="str">
            <v>N</v>
          </cell>
          <cell r="P206">
            <v>0.14599999999999999</v>
          </cell>
          <cell r="Q206">
            <v>2005</v>
          </cell>
          <cell r="R206" t="str">
            <v>2500 | LARGE T&amp;R</v>
          </cell>
          <cell r="S206">
            <v>552529</v>
          </cell>
          <cell r="T206"/>
          <cell r="U206" t="str">
            <v>$0.104</v>
          </cell>
          <cell r="V206">
            <v>2500</v>
          </cell>
          <cell r="W206"/>
          <cell r="X206">
            <v>2500</v>
          </cell>
          <cell r="Y206">
            <v>2500</v>
          </cell>
          <cell r="Z206">
            <v>9</v>
          </cell>
          <cell r="AA206">
            <v>28</v>
          </cell>
          <cell r="AB206" t="str">
            <v>LM339ADR</v>
          </cell>
          <cell r="AC206" t="str">
            <v>ASC</v>
          </cell>
          <cell r="AD206" t="str">
            <v>LAMPS</v>
          </cell>
          <cell r="AE206" t="str">
            <v>LAMPS-LVAC</v>
          </cell>
        </row>
        <row r="207">
          <cell r="A207" t="str">
            <v>CD74HC4052M96</v>
          </cell>
          <cell r="B207"/>
          <cell r="C207" t="str">
            <v>ACTIVE</v>
          </cell>
          <cell r="D207" t="str">
            <v>ANALOG &amp; PRECISION SWITCHES &amp; MUXES</v>
          </cell>
          <cell r="E207" t="str">
            <v>5V, 4:1, 2-channel, analog multiplexer</v>
          </cell>
          <cell r="F207"/>
          <cell r="G207"/>
          <cell r="H207" t="str">
            <v>EAR99</v>
          </cell>
          <cell r="I207">
            <v>8542390090</v>
          </cell>
          <cell r="J207" t="str">
            <v>SOIC</v>
          </cell>
          <cell r="K207" t="str">
            <v>D</v>
          </cell>
          <cell r="L207">
            <v>16</v>
          </cell>
          <cell r="M207" t="str">
            <v>-55 to 125</v>
          </cell>
          <cell r="N207" t="str">
            <v>Catalog</v>
          </cell>
          <cell r="O207" t="str">
            <v>N</v>
          </cell>
          <cell r="P207">
            <v>0.17399999999999999</v>
          </cell>
          <cell r="Q207">
            <v>1990</v>
          </cell>
          <cell r="R207" t="str">
            <v>2500 | LARGE T&amp;R</v>
          </cell>
          <cell r="S207">
            <v>10388</v>
          </cell>
          <cell r="T207"/>
          <cell r="U207" t="str">
            <v>$0.150</v>
          </cell>
          <cell r="V207">
            <v>2500</v>
          </cell>
          <cell r="W207"/>
          <cell r="X207">
            <v>2500</v>
          </cell>
          <cell r="Y207">
            <v>2500</v>
          </cell>
          <cell r="Z207">
            <v>9</v>
          </cell>
          <cell r="AA207">
            <v>28</v>
          </cell>
          <cell r="AB207" t="str">
            <v>CD74HC4052M96</v>
          </cell>
          <cell r="AC207" t="str">
            <v>ASC</v>
          </cell>
          <cell r="AD207" t="str">
            <v>INT</v>
          </cell>
          <cell r="AE207" t="str">
            <v>INT-MUX</v>
          </cell>
        </row>
        <row r="208">
          <cell r="A208" t="str">
            <v>SN74LV595APWR</v>
          </cell>
          <cell r="B208"/>
          <cell r="C208" t="str">
            <v>ACTIVE</v>
          </cell>
          <cell r="D208" t="str">
            <v>FLIP-FLOPS, LATCHES &amp; REGISTERS</v>
          </cell>
          <cell r="E208" t="str">
            <v>Eight-bit shift registers with 3-state output registers</v>
          </cell>
          <cell r="F208"/>
          <cell r="G208"/>
          <cell r="H208" t="str">
            <v>EAR99</v>
          </cell>
          <cell r="I208">
            <v>8542390090</v>
          </cell>
          <cell r="J208" t="str">
            <v>TSSOP</v>
          </cell>
          <cell r="K208" t="str">
            <v>PW</v>
          </cell>
          <cell r="L208">
            <v>16</v>
          </cell>
          <cell r="M208" t="str">
            <v>-40 to 125</v>
          </cell>
          <cell r="N208" t="str">
            <v>Catalog</v>
          </cell>
          <cell r="O208" t="str">
            <v>N</v>
          </cell>
          <cell r="P208">
            <v>6.3E-2</v>
          </cell>
          <cell r="Q208">
            <v>2005</v>
          </cell>
          <cell r="R208" t="str">
            <v>2000 | LARGE T&amp;R</v>
          </cell>
          <cell r="S208">
            <v>9095</v>
          </cell>
          <cell r="T208"/>
          <cell r="U208" t="str">
            <v>$0.270</v>
          </cell>
          <cell r="V208">
            <v>2000</v>
          </cell>
          <cell r="W208"/>
          <cell r="X208">
            <v>2000</v>
          </cell>
          <cell r="Y208">
            <v>2000</v>
          </cell>
          <cell r="Z208">
            <v>16</v>
          </cell>
          <cell r="AA208">
            <v>28</v>
          </cell>
          <cell r="AB208" t="str">
            <v>SN74LV595APWR</v>
          </cell>
          <cell r="AC208" t="str">
            <v>ASC</v>
          </cell>
          <cell r="AD208" t="str">
            <v>INT</v>
          </cell>
          <cell r="AE208" t="str">
            <v>INT-LOGIC</v>
          </cell>
        </row>
        <row r="209">
          <cell r="A209" t="str">
            <v>TLV3011AIDCKR</v>
          </cell>
          <cell r="B209"/>
          <cell r="C209" t="str">
            <v>ACTIVE</v>
          </cell>
          <cell r="D209" t="str">
            <v>COMPARATORS|LOW POWER (IQ≤10 ΜA)</v>
          </cell>
          <cell r="E209" t="str">
            <v>Low-power comparator with reference (open-drain)</v>
          </cell>
          <cell r="F209"/>
          <cell r="G209"/>
          <cell r="H209" t="str">
            <v>EAR99</v>
          </cell>
          <cell r="I209">
            <v>8542390090</v>
          </cell>
          <cell r="J209" t="str">
            <v>SOT-SC70</v>
          </cell>
          <cell r="K209" t="str">
            <v>DCK</v>
          </cell>
          <cell r="L209">
            <v>6</v>
          </cell>
          <cell r="M209" t="str">
            <v>-40 to 125</v>
          </cell>
          <cell r="N209" t="str">
            <v>Catalog</v>
          </cell>
          <cell r="O209" t="str">
            <v>N</v>
          </cell>
          <cell r="P209">
            <v>0.01</v>
          </cell>
          <cell r="Q209">
            <v>2004</v>
          </cell>
          <cell r="R209" t="str">
            <v>3000 | LARGE T&amp;R</v>
          </cell>
          <cell r="S209">
            <v>26612</v>
          </cell>
          <cell r="T209"/>
          <cell r="U209" t="str">
            <v>$1.082</v>
          </cell>
          <cell r="V209">
            <v>3000</v>
          </cell>
          <cell r="W209"/>
          <cell r="X209">
            <v>3000</v>
          </cell>
          <cell r="Y209">
            <v>3000</v>
          </cell>
          <cell r="Z209">
            <v>16</v>
          </cell>
          <cell r="AA209">
            <v>28</v>
          </cell>
          <cell r="AB209" t="str">
            <v>TLV3011AIDCKR</v>
          </cell>
          <cell r="AC209" t="str">
            <v>ASC</v>
          </cell>
          <cell r="AD209" t="str">
            <v>LAMPS</v>
          </cell>
          <cell r="AE209" t="str">
            <v>LAMPS-LVAC</v>
          </cell>
        </row>
        <row r="210">
          <cell r="A210" t="str">
            <v>LM4040AIM3X-3.0/NOPB</v>
          </cell>
          <cell r="B210"/>
          <cell r="C210" t="str">
            <v>ACTIVE</v>
          </cell>
          <cell r="D210" t="str">
            <v>VOLTAGE REFERENCES</v>
          </cell>
          <cell r="E210" t="str">
            <v>100-ppm/°C precision micropower shunt voltage reference</v>
          </cell>
          <cell r="F210"/>
          <cell r="G210"/>
          <cell r="H210" t="str">
            <v>EAR99</v>
          </cell>
          <cell r="I210">
            <v>8542390090</v>
          </cell>
          <cell r="J210" t="str">
            <v>SOT-23</v>
          </cell>
          <cell r="K210" t="str">
            <v>DBZ</v>
          </cell>
          <cell r="L210">
            <v>3</v>
          </cell>
          <cell r="M210"/>
          <cell r="N210" t="str">
            <v>Catalog</v>
          </cell>
          <cell r="O210" t="str">
            <v>N</v>
          </cell>
          <cell r="P210">
            <v>1.0999999999999999E-2</v>
          </cell>
          <cell r="Q210">
            <v>2002</v>
          </cell>
          <cell r="R210" t="str">
            <v>3000 | LARGE T&amp;R</v>
          </cell>
          <cell r="S210">
            <v>58006</v>
          </cell>
          <cell r="T210"/>
          <cell r="U210" t="str">
            <v>$0.858</v>
          </cell>
          <cell r="V210">
            <v>3000</v>
          </cell>
          <cell r="W210"/>
          <cell r="X210">
            <v>3000</v>
          </cell>
          <cell r="Y210">
            <v>3000</v>
          </cell>
          <cell r="Z210">
            <v>16</v>
          </cell>
          <cell r="AA210">
            <v>28</v>
          </cell>
          <cell r="AB210" t="str">
            <v>LM4040AIM3X-3.0/NOPB</v>
          </cell>
          <cell r="AC210" t="str">
            <v>APP</v>
          </cell>
          <cell r="AD210" t="str">
            <v>LP</v>
          </cell>
          <cell r="AE210" t="str">
            <v>LP-VRS</v>
          </cell>
        </row>
        <row r="211">
          <cell r="A211" t="str">
            <v>ISO7720DR</v>
          </cell>
          <cell r="B211"/>
          <cell r="C211" t="str">
            <v>ACTIVE</v>
          </cell>
          <cell r="D211" t="str">
            <v>DIGITAL ISOLATORS</v>
          </cell>
          <cell r="E211" t="str">
            <v>Robust EMC, dual-channel, 2/0, reinforced digital isolator</v>
          </cell>
          <cell r="F211"/>
          <cell r="G211"/>
          <cell r="H211" t="str">
            <v>EAR99</v>
          </cell>
          <cell r="I211">
            <v>8542390090</v>
          </cell>
          <cell r="J211" t="str">
            <v>SOIC</v>
          </cell>
          <cell r="K211" t="str">
            <v>D</v>
          </cell>
          <cell r="L211">
            <v>8</v>
          </cell>
          <cell r="M211" t="str">
            <v>-55 to 125</v>
          </cell>
          <cell r="N211" t="str">
            <v>Catalog</v>
          </cell>
          <cell r="O211" t="str">
            <v>N</v>
          </cell>
          <cell r="P211">
            <v>0.113</v>
          </cell>
          <cell r="Q211">
            <v>2017</v>
          </cell>
          <cell r="R211" t="str">
            <v>2500 | LARGE T&amp;R</v>
          </cell>
          <cell r="S211">
            <v>24429</v>
          </cell>
          <cell r="T211"/>
          <cell r="U211" t="str">
            <v>$0.867</v>
          </cell>
          <cell r="V211">
            <v>2500</v>
          </cell>
          <cell r="W211"/>
          <cell r="X211">
            <v>2500</v>
          </cell>
          <cell r="Y211">
            <v>2500</v>
          </cell>
          <cell r="Z211">
            <v>9</v>
          </cell>
          <cell r="AA211">
            <v>28</v>
          </cell>
          <cell r="AB211" t="str">
            <v>ISO7720DR</v>
          </cell>
          <cell r="AC211" t="str">
            <v>ASC</v>
          </cell>
          <cell r="AD211" t="str">
            <v>INT</v>
          </cell>
          <cell r="AE211" t="str">
            <v>INT-ISO</v>
          </cell>
        </row>
        <row r="212">
          <cell r="A212" t="str">
            <v>UCC5390SCDR</v>
          </cell>
          <cell r="B212"/>
          <cell r="C212" t="str">
            <v>ACTIVE</v>
          </cell>
          <cell r="D212" t="str">
            <v>GATE DRIVERS</v>
          </cell>
          <cell r="E212" t="str">
            <v>3kVrms/5kVrms, 17A/17A 1-channel isolated driver w/ UVLO referenced to GND/ split output, 12V UVLO</v>
          </cell>
          <cell r="F212"/>
          <cell r="G212"/>
          <cell r="H212" t="str">
            <v>EAR99</v>
          </cell>
          <cell r="I212">
            <v>8542390090</v>
          </cell>
          <cell r="J212" t="str">
            <v>SOIC</v>
          </cell>
          <cell r="K212" t="str">
            <v>D</v>
          </cell>
          <cell r="L212">
            <v>8</v>
          </cell>
          <cell r="M212" t="str">
            <v>-40 to 125</v>
          </cell>
          <cell r="N212" t="str">
            <v>Catalog</v>
          </cell>
          <cell r="O212" t="str">
            <v>N</v>
          </cell>
          <cell r="P212">
            <v>0.17699999999999999</v>
          </cell>
          <cell r="Q212">
            <v>2017</v>
          </cell>
          <cell r="R212" t="str">
            <v>2500 | LARGE T&amp;R</v>
          </cell>
          <cell r="S212">
            <v>5833</v>
          </cell>
          <cell r="T212"/>
          <cell r="U212" t="str">
            <v>$1.048</v>
          </cell>
          <cell r="V212">
            <v>2500</v>
          </cell>
          <cell r="W212"/>
          <cell r="X212">
            <v>2500</v>
          </cell>
          <cell r="Y212">
            <v>2500</v>
          </cell>
          <cell r="Z212">
            <v>16</v>
          </cell>
          <cell r="AA212">
            <v>28</v>
          </cell>
          <cell r="AB212" t="str">
            <v>UCC5390SCDR</v>
          </cell>
          <cell r="AC212" t="str">
            <v>APP</v>
          </cell>
          <cell r="AD212" t="str">
            <v>HVP</v>
          </cell>
          <cell r="AE212" t="str">
            <v>HVP-DBB</v>
          </cell>
        </row>
        <row r="213">
          <cell r="A213" t="str">
            <v>LM324ADR</v>
          </cell>
          <cell r="B213"/>
          <cell r="C213" t="str">
            <v>ACTIVE</v>
          </cell>
          <cell r="D213" t="str">
            <v>GENERAL-PURPOSE OP AMPS</v>
          </cell>
          <cell r="E213" t="str">
            <v>Quad, 30-V, 1.2-MHz, 3-mV offset voltage operational amplifier</v>
          </cell>
          <cell r="F213"/>
          <cell r="G213"/>
          <cell r="H213" t="str">
            <v>EAR99</v>
          </cell>
          <cell r="I213">
            <v>8542330001</v>
          </cell>
          <cell r="J213" t="str">
            <v>SOIC</v>
          </cell>
          <cell r="K213" t="str">
            <v>D</v>
          </cell>
          <cell r="L213">
            <v>14</v>
          </cell>
          <cell r="M213" t="str">
            <v>0 to 70</v>
          </cell>
          <cell r="N213" t="str">
            <v>Catalog</v>
          </cell>
          <cell r="O213" t="str">
            <v>N</v>
          </cell>
          <cell r="P213">
            <v>0.13300000000000001</v>
          </cell>
          <cell r="Q213">
            <v>1990</v>
          </cell>
          <cell r="R213" t="str">
            <v>2500 | LARGE T&amp;R</v>
          </cell>
          <cell r="S213">
            <v>38989</v>
          </cell>
          <cell r="T213"/>
          <cell r="U213" t="str">
            <v>$0.086</v>
          </cell>
          <cell r="V213">
            <v>2500</v>
          </cell>
          <cell r="W213"/>
          <cell r="X213">
            <v>2500</v>
          </cell>
          <cell r="Y213">
            <v>2500</v>
          </cell>
          <cell r="Z213">
            <v>9</v>
          </cell>
          <cell r="AA213">
            <v>28</v>
          </cell>
          <cell r="AB213" t="str">
            <v>LM324ADR</v>
          </cell>
          <cell r="AC213" t="str">
            <v>ASC</v>
          </cell>
          <cell r="AD213" t="str">
            <v>LAMPS</v>
          </cell>
          <cell r="AE213" t="str">
            <v>LAMPS-HVA</v>
          </cell>
        </row>
        <row r="214">
          <cell r="A214" t="str">
            <v>UC2845AD8TR</v>
          </cell>
          <cell r="B214"/>
          <cell r="C214" t="str">
            <v>ACTIVE</v>
          </cell>
          <cell r="D214" t="str">
            <v>AC/DC SWITCHING REGULATORS</v>
          </cell>
          <cell r="E214" t="str">
            <v>30V, 1A, 500KHz current mode PWM controller with 8.4V/7.6V UVLO 50% duty cycle, 40°C to 85°C</v>
          </cell>
          <cell r="F214"/>
          <cell r="G214"/>
          <cell r="H214" t="str">
            <v>EAR99</v>
          </cell>
          <cell r="I214">
            <v>8542390090</v>
          </cell>
          <cell r="J214" t="str">
            <v>SOIC</v>
          </cell>
          <cell r="K214" t="str">
            <v>D</v>
          </cell>
          <cell r="L214">
            <v>8</v>
          </cell>
          <cell r="M214" t="str">
            <v>-40 to 85</v>
          </cell>
          <cell r="N214" t="str">
            <v>Catalog</v>
          </cell>
          <cell r="O214" t="str">
            <v>N</v>
          </cell>
          <cell r="P214">
            <v>6.9000000000000006E-2</v>
          </cell>
          <cell r="Q214">
            <v>1988</v>
          </cell>
          <cell r="R214" t="str">
            <v>2500 | LARGE T&amp;R</v>
          </cell>
          <cell r="S214">
            <v>34883</v>
          </cell>
          <cell r="T214"/>
          <cell r="U214" t="str">
            <v>$0.343</v>
          </cell>
          <cell r="V214">
            <v>2500</v>
          </cell>
          <cell r="W214"/>
          <cell r="X214">
            <v>2500</v>
          </cell>
          <cell r="Y214">
            <v>2500</v>
          </cell>
          <cell r="Z214">
            <v>9</v>
          </cell>
          <cell r="AA214">
            <v>28</v>
          </cell>
          <cell r="AB214" t="str">
            <v>UC2845AD8TR</v>
          </cell>
          <cell r="AC214" t="str">
            <v>APP</v>
          </cell>
          <cell r="AD214" t="str">
            <v>HVP</v>
          </cell>
          <cell r="AE214" t="str">
            <v>HVP-ACDC</v>
          </cell>
        </row>
        <row r="215">
          <cell r="A215" t="str">
            <v>TPS5420DR</v>
          </cell>
          <cell r="B215"/>
          <cell r="C215" t="str">
            <v>ACTIVE</v>
          </cell>
          <cell r="D215" t="str">
            <v>DC/DC SWITCHING REGULATORS</v>
          </cell>
          <cell r="E215" t="str">
            <v>5.5V to 36V Input, 2A, 500kHz Step-Down Converter</v>
          </cell>
          <cell r="F215"/>
          <cell r="G215"/>
          <cell r="H215" t="str">
            <v>EAR99</v>
          </cell>
          <cell r="I215">
            <v>8542390090</v>
          </cell>
          <cell r="J215" t="str">
            <v>SOIC</v>
          </cell>
          <cell r="K215" t="str">
            <v>D</v>
          </cell>
          <cell r="L215">
            <v>8</v>
          </cell>
          <cell r="M215" t="str">
            <v>-40 to 125</v>
          </cell>
          <cell r="N215" t="str">
            <v>Catalog</v>
          </cell>
          <cell r="O215" t="str">
            <v>N</v>
          </cell>
          <cell r="P215">
            <v>9.2999999999999999E-2</v>
          </cell>
          <cell r="Q215">
            <v>2006</v>
          </cell>
          <cell r="R215" t="str">
            <v>2500 | LARGE T&amp;R</v>
          </cell>
          <cell r="S215">
            <v>23482</v>
          </cell>
          <cell r="T215"/>
          <cell r="U215" t="str">
            <v>$1.558</v>
          </cell>
          <cell r="V215">
            <v>2500</v>
          </cell>
          <cell r="W215"/>
          <cell r="X215">
            <v>2500</v>
          </cell>
          <cell r="Y215">
            <v>2500</v>
          </cell>
          <cell r="Z215">
            <v>16</v>
          </cell>
          <cell r="AA215">
            <v>28</v>
          </cell>
          <cell r="AB215" t="str">
            <v>TPS5420DR</v>
          </cell>
          <cell r="AC215" t="str">
            <v>APP</v>
          </cell>
          <cell r="AD215" t="str">
            <v>SR</v>
          </cell>
          <cell r="AE215" t="str">
            <v>SR-WVB</v>
          </cell>
        </row>
        <row r="216">
          <cell r="A216" t="str">
            <v>AM26LV32EIPWR</v>
          </cell>
          <cell r="B216"/>
          <cell r="C216" t="str">
            <v>ACTIVE</v>
          </cell>
          <cell r="D216" t="str">
            <v>RS-485 &amp; RS-422 TRANSCEIVERS</v>
          </cell>
          <cell r="E216" t="str">
            <v>Low-Voltage High-Speed Quadruple Differential Line Receiver With +/-15-kV IEC ESD</v>
          </cell>
          <cell r="F216"/>
          <cell r="G216"/>
          <cell r="H216" t="str">
            <v>EAR99</v>
          </cell>
          <cell r="I216">
            <v>8542390090</v>
          </cell>
          <cell r="J216" t="str">
            <v>TSSOP</v>
          </cell>
          <cell r="K216" t="str">
            <v>PW</v>
          </cell>
          <cell r="L216">
            <v>16</v>
          </cell>
          <cell r="M216" t="str">
            <v>-40 to 85</v>
          </cell>
          <cell r="N216" t="str">
            <v>Catalog</v>
          </cell>
          <cell r="O216" t="str">
            <v>N</v>
          </cell>
          <cell r="P216">
            <v>7.0999999999999994E-2</v>
          </cell>
          <cell r="Q216">
            <v>2008</v>
          </cell>
          <cell r="R216" t="str">
            <v>2000 | LARGE T&amp;R</v>
          </cell>
          <cell r="S216">
            <v>0</v>
          </cell>
          <cell r="T216"/>
          <cell r="U216" t="str">
            <v>$0.836</v>
          </cell>
          <cell r="V216">
            <v>2000</v>
          </cell>
          <cell r="W216"/>
          <cell r="X216">
            <v>2000</v>
          </cell>
          <cell r="Y216">
            <v>2000</v>
          </cell>
          <cell r="Z216">
            <v>9</v>
          </cell>
          <cell r="AA216">
            <v>28</v>
          </cell>
          <cell r="AB216" t="str">
            <v>AM26LV32EIPWR</v>
          </cell>
          <cell r="AC216" t="str">
            <v>ASC</v>
          </cell>
          <cell r="AD216" t="str">
            <v>INT</v>
          </cell>
          <cell r="AE216" t="str">
            <v>INT-TRX</v>
          </cell>
        </row>
        <row r="217">
          <cell r="A217" t="str">
            <v>UCC21530DWKR</v>
          </cell>
          <cell r="B217"/>
          <cell r="C217" t="str">
            <v>ACTIVE</v>
          </cell>
          <cell r="D217" t="str">
            <v>GATE DRIVERS</v>
          </cell>
          <cell r="E217" t="str">
            <v>5.7kVrms, 4A/6A dual-channel isolated gate driver w/ enable, programable dead time, 8V/12V UVLO</v>
          </cell>
          <cell r="F217"/>
          <cell r="G217"/>
          <cell r="H217" t="str">
            <v>EAR99</v>
          </cell>
          <cell r="I217">
            <v>8542390090</v>
          </cell>
          <cell r="J217" t="str">
            <v>SOIC</v>
          </cell>
          <cell r="K217" t="str">
            <v>DWK</v>
          </cell>
          <cell r="L217">
            <v>14</v>
          </cell>
          <cell r="M217" t="str">
            <v>-40 to 125</v>
          </cell>
          <cell r="N217" t="str">
            <v>Catalog</v>
          </cell>
          <cell r="O217" t="str">
            <v>N</v>
          </cell>
          <cell r="P217">
            <v>0.623</v>
          </cell>
          <cell r="Q217">
            <v>2019</v>
          </cell>
          <cell r="R217" t="str">
            <v>2000 | LARGE T&amp;R</v>
          </cell>
          <cell r="S217">
            <v>5437</v>
          </cell>
          <cell r="T217"/>
          <cell r="U217" t="str">
            <v>$1.750</v>
          </cell>
          <cell r="V217">
            <v>2000</v>
          </cell>
          <cell r="W217"/>
          <cell r="X217">
            <v>2000</v>
          </cell>
          <cell r="Y217">
            <v>2000</v>
          </cell>
          <cell r="Z217">
            <v>9</v>
          </cell>
          <cell r="AA217">
            <v>28</v>
          </cell>
          <cell r="AB217" t="str">
            <v>UCC21530DWKR</v>
          </cell>
          <cell r="AC217" t="str">
            <v>APP</v>
          </cell>
          <cell r="AD217" t="str">
            <v>HVP</v>
          </cell>
          <cell r="AE217" t="str">
            <v>HVP-DBB</v>
          </cell>
        </row>
        <row r="218">
          <cell r="A218" t="str">
            <v>UC2843D8TR</v>
          </cell>
          <cell r="B218"/>
          <cell r="C218" t="str">
            <v>ACTIVE</v>
          </cell>
          <cell r="D218" t="str">
            <v>AC/DC SWITCHING REGULATORS</v>
          </cell>
          <cell r="E218" t="str">
            <v>30-V, 1-A, 500KHz current mode PWM controller with 8.4V/7.6V UVLO 100% duty cycle, -40C to 85C</v>
          </cell>
          <cell r="F218"/>
          <cell r="G218"/>
          <cell r="H218" t="str">
            <v>EAR99</v>
          </cell>
          <cell r="I218">
            <v>8542390090</v>
          </cell>
          <cell r="J218" t="str">
            <v>SOIC</v>
          </cell>
          <cell r="K218" t="str">
            <v>D</v>
          </cell>
          <cell r="L218">
            <v>8</v>
          </cell>
          <cell r="M218" t="str">
            <v>-40 to 85</v>
          </cell>
          <cell r="N218" t="str">
            <v>Catalog</v>
          </cell>
          <cell r="O218" t="str">
            <v>N</v>
          </cell>
          <cell r="P218">
            <v>6.9000000000000006E-2</v>
          </cell>
          <cell r="Q218">
            <v>1983</v>
          </cell>
          <cell r="R218" t="str">
            <v>2500 | LARGE T&amp;R</v>
          </cell>
          <cell r="S218">
            <v>17138</v>
          </cell>
          <cell r="T218"/>
          <cell r="U218" t="str">
            <v>$0.265</v>
          </cell>
          <cell r="V218">
            <v>2500</v>
          </cell>
          <cell r="W218"/>
          <cell r="X218">
            <v>2500</v>
          </cell>
          <cell r="Y218">
            <v>2500</v>
          </cell>
          <cell r="Z218">
            <v>9</v>
          </cell>
          <cell r="AA218">
            <v>28</v>
          </cell>
          <cell r="AB218" t="str">
            <v>UC2843D8TR</v>
          </cell>
          <cell r="AC218" t="str">
            <v>APP</v>
          </cell>
          <cell r="AD218" t="str">
            <v>HVP</v>
          </cell>
          <cell r="AE218" t="str">
            <v>HVP-ACDC</v>
          </cell>
        </row>
        <row r="219">
          <cell r="A219" t="str">
            <v>SN65HVD31DR</v>
          </cell>
          <cell r="B219"/>
          <cell r="C219" t="str">
            <v>ACTIVE</v>
          </cell>
          <cell r="D219" t="str">
            <v>RS-485 &amp; RS-422 TRANSCEIVERS</v>
          </cell>
          <cell r="E219" t="str">
            <v>3.3 V Full-Duplex RS 485 Drivers and Receivers</v>
          </cell>
          <cell r="F219"/>
          <cell r="G219"/>
          <cell r="H219" t="str">
            <v>EAR99</v>
          </cell>
          <cell r="I219">
            <v>8542390090</v>
          </cell>
          <cell r="J219" t="str">
            <v>SOIC</v>
          </cell>
          <cell r="K219" t="str">
            <v>D</v>
          </cell>
          <cell r="L219">
            <v>8</v>
          </cell>
          <cell r="M219" t="str">
            <v>-40 to 85</v>
          </cell>
          <cell r="N219" t="str">
            <v>Catalog</v>
          </cell>
          <cell r="O219" t="str">
            <v>N</v>
          </cell>
          <cell r="P219">
            <v>9.7000000000000003E-2</v>
          </cell>
          <cell r="Q219">
            <v>2006</v>
          </cell>
          <cell r="R219" t="str">
            <v>2500 | LARGE T&amp;R</v>
          </cell>
          <cell r="S219">
            <v>885</v>
          </cell>
          <cell r="T219"/>
          <cell r="U219" t="str">
            <v>$1.940</v>
          </cell>
          <cell r="V219">
            <v>2500</v>
          </cell>
          <cell r="W219"/>
          <cell r="X219">
            <v>2500</v>
          </cell>
          <cell r="Y219">
            <v>2500</v>
          </cell>
          <cell r="Z219">
            <v>16</v>
          </cell>
          <cell r="AA219">
            <v>28</v>
          </cell>
          <cell r="AB219" t="str">
            <v>SN65HVD31DR</v>
          </cell>
          <cell r="AC219" t="str">
            <v>ASC</v>
          </cell>
          <cell r="AD219" t="str">
            <v>INT</v>
          </cell>
          <cell r="AE219" t="str">
            <v>INT-TRX</v>
          </cell>
        </row>
        <row r="220">
          <cell r="A220" t="str">
            <v>SN74LV4052APWR</v>
          </cell>
          <cell r="B220"/>
          <cell r="C220" t="str">
            <v>ACTIVE</v>
          </cell>
          <cell r="D220" t="str">
            <v>ANALOG &amp; PRECISION SWITCHES &amp; MUXES</v>
          </cell>
          <cell r="E220" t="str">
            <v>5V, 4:1, 2-channel, analog multiplexer</v>
          </cell>
          <cell r="F220"/>
          <cell r="G220"/>
          <cell r="H220" t="str">
            <v>EAR99</v>
          </cell>
          <cell r="I220">
            <v>8542390090</v>
          </cell>
          <cell r="J220" t="str">
            <v>TSSOP</v>
          </cell>
          <cell r="K220" t="str">
            <v>PW</v>
          </cell>
          <cell r="L220">
            <v>16</v>
          </cell>
          <cell r="M220" t="str">
            <v>-40 to 85</v>
          </cell>
          <cell r="N220" t="str">
            <v>Catalog</v>
          </cell>
          <cell r="O220" t="str">
            <v>N</v>
          </cell>
          <cell r="P220">
            <v>6.9000000000000006E-2</v>
          </cell>
          <cell r="Q220">
            <v>2005</v>
          </cell>
          <cell r="R220" t="str">
            <v>2000 | LARGE T&amp;R</v>
          </cell>
          <cell r="S220">
            <v>25021</v>
          </cell>
          <cell r="T220"/>
          <cell r="U220" t="str">
            <v>$0.121</v>
          </cell>
          <cell r="V220">
            <v>2000</v>
          </cell>
          <cell r="W220"/>
          <cell r="X220">
            <v>2000</v>
          </cell>
          <cell r="Y220">
            <v>2000</v>
          </cell>
          <cell r="Z220">
            <v>16</v>
          </cell>
          <cell r="AA220">
            <v>28</v>
          </cell>
          <cell r="AB220" t="str">
            <v>SN74LV4052APWR</v>
          </cell>
          <cell r="AC220" t="str">
            <v>ASC</v>
          </cell>
          <cell r="AD220" t="str">
            <v>INT</v>
          </cell>
          <cell r="AE220" t="str">
            <v>INT-MUX</v>
          </cell>
        </row>
        <row r="221">
          <cell r="A221" t="str">
            <v>F280049PMSR</v>
          </cell>
          <cell r="B221"/>
          <cell r="C221" t="str">
            <v>ACTIVE</v>
          </cell>
          <cell r="D221" t="str">
            <v>REAL-TIME DIGITAL POWER MCUS</v>
          </cell>
          <cell r="E221" t="str">
            <v>C2000™ 32-bit MCU with 100-MHz, FPU, TMU, 256-kb Flash, CLA, PGAs, SDFM</v>
          </cell>
          <cell r="F221"/>
          <cell r="G221"/>
          <cell r="H221" t="str">
            <v>5A992C</v>
          </cell>
          <cell r="I221">
            <v>8542310030</v>
          </cell>
          <cell r="J221" t="str">
            <v>LQFP</v>
          </cell>
          <cell r="K221" t="str">
            <v>PM</v>
          </cell>
          <cell r="L221">
            <v>64</v>
          </cell>
          <cell r="M221" t="str">
            <v>-40 to 125</v>
          </cell>
          <cell r="N221" t="str">
            <v>Catalog</v>
          </cell>
          <cell r="O221" t="str">
            <v>N</v>
          </cell>
          <cell r="P221">
            <v>0.54</v>
          </cell>
          <cell r="Q221">
            <v>2018</v>
          </cell>
          <cell r="R221" t="str">
            <v>1000 | LARGE T&amp;R</v>
          </cell>
          <cell r="S221">
            <v>8239</v>
          </cell>
          <cell r="T221"/>
          <cell r="U221" t="str">
            <v>$4.617</v>
          </cell>
          <cell r="V221">
            <v>1000</v>
          </cell>
          <cell r="W221"/>
          <cell r="X221">
            <v>1000</v>
          </cell>
          <cell r="Y221">
            <v>1000</v>
          </cell>
          <cell r="Z221">
            <v>16</v>
          </cell>
          <cell r="AA221">
            <v>42</v>
          </cell>
          <cell r="AB221" t="str">
            <v>F280049PMSR</v>
          </cell>
          <cell r="AC221" t="str">
            <v>EPD</v>
          </cell>
          <cell r="AD221" t="str">
            <v>ASM</v>
          </cell>
          <cell r="AE221" t="str">
            <v>ASM-IND</v>
          </cell>
        </row>
        <row r="222">
          <cell r="A222" t="str">
            <v>SN74LV08APWR</v>
          </cell>
          <cell r="B222"/>
          <cell r="C222" t="str">
            <v>ACTIVE</v>
          </cell>
          <cell r="D222" t="str">
            <v>LOGIC GATES</v>
          </cell>
          <cell r="E222" t="str">
            <v>4-ch, 2-input 2-V to 5.5-V high-speed (7 ns) AND gate</v>
          </cell>
          <cell r="F222"/>
          <cell r="G222"/>
          <cell r="H222" t="str">
            <v>EAR99</v>
          </cell>
          <cell r="I222">
            <v>8542390090</v>
          </cell>
          <cell r="J222" t="str">
            <v>TSSOP</v>
          </cell>
          <cell r="K222" t="str">
            <v>PW</v>
          </cell>
          <cell r="L222">
            <v>14</v>
          </cell>
          <cell r="M222" t="str">
            <v>-40 to 125</v>
          </cell>
          <cell r="N222" t="str">
            <v>Catalog</v>
          </cell>
          <cell r="O222" t="str">
            <v>N</v>
          </cell>
          <cell r="P222">
            <v>5.8000000000000003E-2</v>
          </cell>
          <cell r="Q222">
            <v>2005</v>
          </cell>
          <cell r="R222" t="str">
            <v>2000 | LARGE T&amp;R</v>
          </cell>
          <cell r="S222">
            <v>10018</v>
          </cell>
          <cell r="T222"/>
          <cell r="U222" t="str">
            <v>$0.147</v>
          </cell>
          <cell r="V222">
            <v>2000</v>
          </cell>
          <cell r="W222"/>
          <cell r="X222">
            <v>2000</v>
          </cell>
          <cell r="Y222">
            <v>2000</v>
          </cell>
          <cell r="Z222">
            <v>16</v>
          </cell>
          <cell r="AA222">
            <v>28</v>
          </cell>
          <cell r="AB222" t="str">
            <v>SN74LV08APWR</v>
          </cell>
          <cell r="AC222" t="str">
            <v>ASC</v>
          </cell>
          <cell r="AD222" t="str">
            <v>INT</v>
          </cell>
          <cell r="AE222" t="str">
            <v>INT-LOGIC</v>
          </cell>
        </row>
        <row r="223">
          <cell r="A223" t="str">
            <v>ISO7740DWR</v>
          </cell>
          <cell r="B223"/>
          <cell r="C223" t="str">
            <v>ACTIVE</v>
          </cell>
          <cell r="D223" t="str">
            <v>DIGITAL ISOLATORS</v>
          </cell>
          <cell r="E223" t="str">
            <v>Robust EMC, quad-channel, 4/0, reinforced digital isolator</v>
          </cell>
          <cell r="F223"/>
          <cell r="G223"/>
          <cell r="H223" t="str">
            <v>EAR99</v>
          </cell>
          <cell r="I223">
            <v>8542390090</v>
          </cell>
          <cell r="J223" t="str">
            <v>SOIC</v>
          </cell>
          <cell r="K223" t="str">
            <v>DW</v>
          </cell>
          <cell r="L223">
            <v>16</v>
          </cell>
          <cell r="M223" t="str">
            <v>-55 to 125</v>
          </cell>
          <cell r="N223" t="str">
            <v>Catalog</v>
          </cell>
          <cell r="O223" t="str">
            <v>N</v>
          </cell>
          <cell r="P223">
            <v>0.58599999999999997</v>
          </cell>
          <cell r="Q223">
            <v>2016</v>
          </cell>
          <cell r="R223" t="str">
            <v>2000 | LARGE T&amp;R</v>
          </cell>
          <cell r="S223">
            <v>12151</v>
          </cell>
          <cell r="T223"/>
          <cell r="U223" t="str">
            <v>$1.355</v>
          </cell>
          <cell r="V223">
            <v>2000</v>
          </cell>
          <cell r="W223"/>
          <cell r="X223">
            <v>2000</v>
          </cell>
          <cell r="Y223">
            <v>2000</v>
          </cell>
          <cell r="Z223">
            <v>16</v>
          </cell>
          <cell r="AA223">
            <v>28</v>
          </cell>
          <cell r="AB223" t="str">
            <v>ISO7740DWR</v>
          </cell>
          <cell r="AC223" t="str">
            <v>ASC</v>
          </cell>
          <cell r="AD223" t="str">
            <v>INT</v>
          </cell>
          <cell r="AE223" t="str">
            <v>INT-ISO</v>
          </cell>
        </row>
        <row r="224">
          <cell r="A224" t="str">
            <v>ULN2003AIPWR</v>
          </cell>
          <cell r="B224"/>
          <cell r="C224" t="str">
            <v>ACTIVE</v>
          </cell>
          <cell r="D224" t="str">
            <v>LOW-SIDE SWITCHES</v>
          </cell>
          <cell r="E224" t="str">
            <v>50-V, 7-ch darlington transistor array, -40 to 105C</v>
          </cell>
          <cell r="F224"/>
          <cell r="G224"/>
          <cell r="H224" t="str">
            <v>EAR99</v>
          </cell>
          <cell r="I224">
            <v>8542390090</v>
          </cell>
          <cell r="J224" t="str">
            <v>TSSOP</v>
          </cell>
          <cell r="K224" t="str">
            <v>PW</v>
          </cell>
          <cell r="L224">
            <v>16</v>
          </cell>
          <cell r="M224" t="str">
            <v>-40 to 105</v>
          </cell>
          <cell r="N224" t="str">
            <v>Catalog</v>
          </cell>
          <cell r="O224" t="str">
            <v>N</v>
          </cell>
          <cell r="P224">
            <v>5.8999999999999997E-2</v>
          </cell>
          <cell r="Q224">
            <v>2003</v>
          </cell>
          <cell r="R224" t="str">
            <v>2000 | LARGE T&amp;R</v>
          </cell>
          <cell r="S224">
            <v>13530</v>
          </cell>
          <cell r="T224"/>
          <cell r="U224" t="str">
            <v>$0.203</v>
          </cell>
          <cell r="V224">
            <v>2000</v>
          </cell>
          <cell r="W224"/>
          <cell r="X224">
            <v>2000</v>
          </cell>
          <cell r="Y224">
            <v>2000</v>
          </cell>
          <cell r="Z224">
            <v>16</v>
          </cell>
          <cell r="AA224">
            <v>28</v>
          </cell>
          <cell r="AB224" t="str">
            <v>ULN2003AIPWR</v>
          </cell>
          <cell r="AC224" t="str">
            <v>APP</v>
          </cell>
          <cell r="AD224" t="str">
            <v>LP</v>
          </cell>
          <cell r="AE224" t="str">
            <v>LP-SPS</v>
          </cell>
        </row>
        <row r="225">
          <cell r="A225" t="str">
            <v>AM3352BZCZA100</v>
          </cell>
          <cell r="B225"/>
          <cell r="C225" t="str">
            <v>ACTIVE</v>
          </cell>
          <cell r="D225" t="str">
            <v>MULTIMEDIA &amp; INDUSTRIAL NETWORKING SOCS</v>
          </cell>
          <cell r="E225" t="str">
            <v>Sitara processor: Arm Cortex-A8, 1Gb Ethernet, display, CAN</v>
          </cell>
          <cell r="F225"/>
          <cell r="G225"/>
          <cell r="H225" t="str">
            <v>5A992C</v>
          </cell>
          <cell r="I225">
            <v>8542310050</v>
          </cell>
          <cell r="J225" t="str">
            <v>NFBGA</v>
          </cell>
          <cell r="K225" t="str">
            <v>ZCZ</v>
          </cell>
          <cell r="L225">
            <v>324</v>
          </cell>
          <cell r="M225" t="str">
            <v>-40 to 105</v>
          </cell>
          <cell r="N225" t="str">
            <v>Catalog</v>
          </cell>
          <cell r="O225" t="str">
            <v>N</v>
          </cell>
          <cell r="P225">
            <v>0.58099999999999996</v>
          </cell>
          <cell r="Q225">
            <v>2013</v>
          </cell>
          <cell r="R225" t="str">
            <v>126 | JEDEC TRAY (10+1)</v>
          </cell>
          <cell r="S225">
            <v>7310</v>
          </cell>
          <cell r="T225"/>
          <cell r="U225" t="str">
            <v>$8.509</v>
          </cell>
          <cell r="V225">
            <v>1260</v>
          </cell>
          <cell r="W225"/>
          <cell r="X225">
            <v>126</v>
          </cell>
          <cell r="Y225">
            <v>126</v>
          </cell>
          <cell r="Z225">
            <v>26</v>
          </cell>
          <cell r="AA225">
            <v>91</v>
          </cell>
          <cell r="AB225" t="str">
            <v>AM3352BZCZA100</v>
          </cell>
          <cell r="AC225" t="str">
            <v>EPD</v>
          </cell>
          <cell r="AD225" t="str">
            <v>PROCESSORS</v>
          </cell>
          <cell r="AE225" t="str">
            <v>SITARA</v>
          </cell>
        </row>
        <row r="226">
          <cell r="A226" t="str">
            <v>AMC1311DWVR</v>
          </cell>
          <cell r="B226"/>
          <cell r="C226" t="str">
            <v>ACTIVE</v>
          </cell>
          <cell r="D226" t="str">
            <v>ISOLATED AMPLIFIERS</v>
          </cell>
          <cell r="E226" t="str">
            <v>2-V input, precision voltage sensing reinforced isolated amplifier</v>
          </cell>
          <cell r="F226"/>
          <cell r="G226"/>
          <cell r="H226" t="str">
            <v>EAR99</v>
          </cell>
          <cell r="I226">
            <v>8542330001</v>
          </cell>
          <cell r="J226" t="str">
            <v>SOIC</v>
          </cell>
          <cell r="K226" t="str">
            <v>DWV</v>
          </cell>
          <cell r="L226">
            <v>8</v>
          </cell>
          <cell r="M226" t="str">
            <v>-40 to 125</v>
          </cell>
          <cell r="N226" t="str">
            <v>Catalog</v>
          </cell>
          <cell r="O226" t="str">
            <v>N</v>
          </cell>
          <cell r="P226">
            <v>0.37</v>
          </cell>
          <cell r="Q226">
            <v>2017</v>
          </cell>
          <cell r="R226" t="str">
            <v>1000 | LARGE T&amp;R</v>
          </cell>
          <cell r="S226">
            <v>2270</v>
          </cell>
          <cell r="T226"/>
          <cell r="U226" t="str">
            <v>$2.070</v>
          </cell>
          <cell r="V226">
            <v>1000</v>
          </cell>
          <cell r="W226"/>
          <cell r="X226">
            <v>1000</v>
          </cell>
          <cell r="Y226">
            <v>1000</v>
          </cell>
          <cell r="Z226">
            <v>16</v>
          </cell>
          <cell r="AA226">
            <v>28</v>
          </cell>
          <cell r="AB226" t="str">
            <v>AMC1311DWVR</v>
          </cell>
          <cell r="AC226" t="str">
            <v>ASC</v>
          </cell>
          <cell r="AD226" t="str">
            <v>DCC</v>
          </cell>
          <cell r="AE226" t="str">
            <v>DCC-ISC</v>
          </cell>
        </row>
        <row r="227">
          <cell r="A227" t="str">
            <v>SE555DR</v>
          </cell>
          <cell r="B227"/>
          <cell r="C227" t="str">
            <v>ACTIVE</v>
          </cell>
          <cell r="D227" t="str">
            <v>REAL-TIME CLOCKS (RTCS) &amp; TIMERS</v>
          </cell>
          <cell r="E227" t="str">
            <v>Precision timer for -55 to 125C operation</v>
          </cell>
          <cell r="F227"/>
          <cell r="G227"/>
          <cell r="H227" t="str">
            <v>EAR99</v>
          </cell>
          <cell r="I227">
            <v>8542390090</v>
          </cell>
          <cell r="J227" t="str">
            <v>SOIC</v>
          </cell>
          <cell r="K227" t="str">
            <v>D</v>
          </cell>
          <cell r="L227">
            <v>8</v>
          </cell>
          <cell r="M227" t="str">
            <v>-55 to 125</v>
          </cell>
          <cell r="N227" t="str">
            <v>Catalog</v>
          </cell>
          <cell r="O227" t="str">
            <v>N</v>
          </cell>
          <cell r="P227">
            <v>9.7000000000000003E-2</v>
          </cell>
          <cell r="Q227">
            <v>1999</v>
          </cell>
          <cell r="R227" t="str">
            <v>2500 | LARGE T&amp;R</v>
          </cell>
          <cell r="S227">
            <v>22</v>
          </cell>
          <cell r="T227"/>
          <cell r="U227" t="str">
            <v>$0.127</v>
          </cell>
          <cell r="V227">
            <v>2500</v>
          </cell>
          <cell r="W227"/>
          <cell r="X227">
            <v>2500</v>
          </cell>
          <cell r="Y227">
            <v>2500</v>
          </cell>
          <cell r="Z227">
            <v>16</v>
          </cell>
          <cell r="AA227">
            <v>28</v>
          </cell>
          <cell r="AB227" t="str">
            <v>SE555DR</v>
          </cell>
          <cell r="AC227" t="str">
            <v>ASC</v>
          </cell>
          <cell r="AD227" t="str">
            <v>LAMPS</v>
          </cell>
          <cell r="AE227" t="str">
            <v>LAMPS-LVAC</v>
          </cell>
        </row>
        <row r="228">
          <cell r="A228" t="str">
            <v>LP2985-50DBVR</v>
          </cell>
          <cell r="B228"/>
          <cell r="C228" t="str">
            <v>ACTIVE</v>
          </cell>
          <cell r="D228" t="str">
            <v>LINEAR &amp; LOW-DROPOUT (LDO) REGULATORS</v>
          </cell>
          <cell r="E228" t="str">
            <v>150-mA, 16-V, low-dropout voltage regulator with enable</v>
          </cell>
          <cell r="F228"/>
          <cell r="G228"/>
          <cell r="H228" t="str">
            <v>EAR99</v>
          </cell>
          <cell r="I228">
            <v>8542390090</v>
          </cell>
          <cell r="J228" t="str">
            <v>SOT-23</v>
          </cell>
          <cell r="K228" t="str">
            <v>DBV</v>
          </cell>
          <cell r="L228">
            <v>5</v>
          </cell>
          <cell r="M228" t="str">
            <v>-40 to 125</v>
          </cell>
          <cell r="N228" t="str">
            <v>Catalog</v>
          </cell>
          <cell r="O228" t="str">
            <v>N</v>
          </cell>
          <cell r="P228">
            <v>1.7999999999999999E-2</v>
          </cell>
          <cell r="Q228">
            <v>2006</v>
          </cell>
          <cell r="R228" t="str">
            <v>3000 | LARGE T&amp;R</v>
          </cell>
          <cell r="S228">
            <v>61031</v>
          </cell>
          <cell r="T228"/>
          <cell r="U228" t="str">
            <v>$0.187</v>
          </cell>
          <cell r="V228">
            <v>3000</v>
          </cell>
          <cell r="W228"/>
          <cell r="X228">
            <v>3000</v>
          </cell>
          <cell r="Y228">
            <v>3000</v>
          </cell>
          <cell r="Z228">
            <v>16</v>
          </cell>
          <cell r="AA228">
            <v>28</v>
          </cell>
          <cell r="AB228" t="str">
            <v>LP2985-50DBVR</v>
          </cell>
          <cell r="AC228" t="str">
            <v>APP</v>
          </cell>
          <cell r="AD228" t="str">
            <v>LP</v>
          </cell>
          <cell r="AE228" t="str">
            <v>LP-MWL</v>
          </cell>
        </row>
        <row r="229">
          <cell r="A229" t="str">
            <v>SN74AHC1G08DCKR</v>
          </cell>
          <cell r="B229"/>
          <cell r="C229" t="str">
            <v>ACTIVE</v>
          </cell>
          <cell r="D229" t="str">
            <v>LOGIC GATES</v>
          </cell>
          <cell r="E229" t="str">
            <v>1-ch, 2-input 2-V to 5.5-V high-speed (9 ns) AND gate</v>
          </cell>
          <cell r="F229"/>
          <cell r="G229"/>
          <cell r="H229" t="str">
            <v>EAR99</v>
          </cell>
          <cell r="I229">
            <v>8542390090</v>
          </cell>
          <cell r="J229" t="str">
            <v>SOT-SC70</v>
          </cell>
          <cell r="K229" t="str">
            <v>DCK</v>
          </cell>
          <cell r="L229">
            <v>5</v>
          </cell>
          <cell r="M229" t="str">
            <v>-55 to 125</v>
          </cell>
          <cell r="N229" t="str">
            <v>Catalog</v>
          </cell>
          <cell r="O229" t="str">
            <v>N</v>
          </cell>
          <cell r="P229">
            <v>7.0000000000000001E-3</v>
          </cell>
          <cell r="Q229">
            <v>2004</v>
          </cell>
          <cell r="R229" t="str">
            <v>3000 | LARGE T&amp;R</v>
          </cell>
          <cell r="S229">
            <v>480880</v>
          </cell>
          <cell r="T229"/>
          <cell r="U229" t="str">
            <v>$0.023</v>
          </cell>
          <cell r="V229">
            <v>3000</v>
          </cell>
          <cell r="W229"/>
          <cell r="X229">
            <v>3000</v>
          </cell>
          <cell r="Y229">
            <v>3000</v>
          </cell>
          <cell r="Z229">
            <v>9</v>
          </cell>
          <cell r="AA229">
            <v>28</v>
          </cell>
          <cell r="AB229" t="str">
            <v>SN74AHC1G08DCKR</v>
          </cell>
          <cell r="AC229" t="str">
            <v>ASC</v>
          </cell>
          <cell r="AD229" t="str">
            <v>INT</v>
          </cell>
          <cell r="AE229" t="str">
            <v>INT-LOGIC</v>
          </cell>
        </row>
        <row r="230">
          <cell r="A230" t="str">
            <v>SN74AHC1G08DBVR</v>
          </cell>
          <cell r="B230"/>
          <cell r="C230" t="str">
            <v>ACTIVE</v>
          </cell>
          <cell r="D230" t="str">
            <v>LOGIC GATES</v>
          </cell>
          <cell r="E230" t="str">
            <v>1-ch, 2-input 2-V to 5.5-V high-speed (9 ns) AND gate</v>
          </cell>
          <cell r="F230"/>
          <cell r="G230"/>
          <cell r="H230" t="str">
            <v>EAR99</v>
          </cell>
          <cell r="I230">
            <v>8542390090</v>
          </cell>
          <cell r="J230" t="str">
            <v>SOT-23</v>
          </cell>
          <cell r="K230" t="str">
            <v>DBV</v>
          </cell>
          <cell r="L230">
            <v>5</v>
          </cell>
          <cell r="M230" t="str">
            <v>-55 to 125</v>
          </cell>
          <cell r="N230" t="str">
            <v>Catalog</v>
          </cell>
          <cell r="O230" t="str">
            <v>N</v>
          </cell>
          <cell r="P230">
            <v>1.7999999999999999E-2</v>
          </cell>
          <cell r="Q230">
            <v>2004</v>
          </cell>
          <cell r="R230" t="str">
            <v>3000 | LARGE T&amp;R</v>
          </cell>
          <cell r="S230">
            <v>37026</v>
          </cell>
          <cell r="T230"/>
          <cell r="U230" t="str">
            <v>$0.030</v>
          </cell>
          <cell r="V230">
            <v>3000</v>
          </cell>
          <cell r="W230"/>
          <cell r="X230">
            <v>3000</v>
          </cell>
          <cell r="Y230">
            <v>3000</v>
          </cell>
          <cell r="Z230">
            <v>16</v>
          </cell>
          <cell r="AA230">
            <v>28</v>
          </cell>
          <cell r="AB230" t="str">
            <v>SN74AHC1G08DBVR</v>
          </cell>
          <cell r="AC230" t="str">
            <v>ASC</v>
          </cell>
          <cell r="AD230" t="str">
            <v>INT</v>
          </cell>
          <cell r="AE230" t="str">
            <v>INT-LOGIC</v>
          </cell>
        </row>
        <row r="231">
          <cell r="A231" t="str">
            <v>ISO7741DWR</v>
          </cell>
          <cell r="B231"/>
          <cell r="C231" t="str">
            <v>ACTIVE</v>
          </cell>
          <cell r="D231" t="str">
            <v>DIGITAL ISOLATORS</v>
          </cell>
          <cell r="E231" t="str">
            <v>Robust EMC, quad-channel, 3/1, reinforced digital isolator</v>
          </cell>
          <cell r="F231"/>
          <cell r="G231"/>
          <cell r="H231" t="str">
            <v>EAR99</v>
          </cell>
          <cell r="I231">
            <v>8542390090</v>
          </cell>
          <cell r="J231" t="str">
            <v>SOIC</v>
          </cell>
          <cell r="K231" t="str">
            <v>DW</v>
          </cell>
          <cell r="L231">
            <v>16</v>
          </cell>
          <cell r="M231" t="str">
            <v>-55 to 125</v>
          </cell>
          <cell r="N231" t="str">
            <v>Catalog</v>
          </cell>
          <cell r="O231" t="str">
            <v>N</v>
          </cell>
          <cell r="P231">
            <v>0.58599999999999997</v>
          </cell>
          <cell r="Q231">
            <v>2016</v>
          </cell>
          <cell r="R231" t="str">
            <v>2000 | LARGE T&amp;R</v>
          </cell>
          <cell r="S231">
            <v>6786</v>
          </cell>
          <cell r="T231"/>
          <cell r="U231" t="str">
            <v>$1.355</v>
          </cell>
          <cell r="V231">
            <v>2000</v>
          </cell>
          <cell r="W231"/>
          <cell r="X231">
            <v>2000</v>
          </cell>
          <cell r="Y231">
            <v>2000</v>
          </cell>
          <cell r="Z231">
            <v>16</v>
          </cell>
          <cell r="AA231">
            <v>28</v>
          </cell>
          <cell r="AB231" t="str">
            <v>ISO7741DWR</v>
          </cell>
          <cell r="AC231" t="str">
            <v>ASC</v>
          </cell>
          <cell r="AD231" t="str">
            <v>INT</v>
          </cell>
          <cell r="AE231" t="str">
            <v>INT-ISO</v>
          </cell>
        </row>
        <row r="232">
          <cell r="A232" t="str">
            <v>TCA6408APWR</v>
          </cell>
          <cell r="B232"/>
          <cell r="C232" t="str">
            <v>ACTIVE</v>
          </cell>
          <cell r="D232" t="str">
            <v>I2C, I3C &amp; SPI ICS</v>
          </cell>
          <cell r="E232" t="str">
            <v>8-bit translating 1.65- to 5.5-V I2C/SMBus I/O expander with interrupt, reset &amp; config registers</v>
          </cell>
          <cell r="F232"/>
          <cell r="G232"/>
          <cell r="H232" t="str">
            <v>EAR99</v>
          </cell>
          <cell r="I232">
            <v>8542390090</v>
          </cell>
          <cell r="J232" t="str">
            <v>TSSOP</v>
          </cell>
          <cell r="K232" t="str">
            <v>PW</v>
          </cell>
          <cell r="L232">
            <v>16</v>
          </cell>
          <cell r="M232" t="str">
            <v>-40 to 85</v>
          </cell>
          <cell r="N232" t="str">
            <v>Catalog</v>
          </cell>
          <cell r="O232" t="str">
            <v>N</v>
          </cell>
          <cell r="P232">
            <v>6.9000000000000006E-2</v>
          </cell>
          <cell r="Q232">
            <v>2009</v>
          </cell>
          <cell r="R232" t="str">
            <v>2000 | LARGE T&amp;R</v>
          </cell>
          <cell r="S232">
            <v>31710</v>
          </cell>
          <cell r="T232"/>
          <cell r="U232" t="str">
            <v>$0.551</v>
          </cell>
          <cell r="V232">
            <v>2000</v>
          </cell>
          <cell r="W232"/>
          <cell r="X232">
            <v>2000</v>
          </cell>
          <cell r="Y232">
            <v>2000</v>
          </cell>
          <cell r="Z232">
            <v>16</v>
          </cell>
          <cell r="AA232">
            <v>28</v>
          </cell>
          <cell r="AB232" t="str">
            <v>TCA6408APWR</v>
          </cell>
          <cell r="AC232" t="str">
            <v>ASC</v>
          </cell>
          <cell r="AD232" t="str">
            <v>INT</v>
          </cell>
          <cell r="AE232" t="str">
            <v>INT-TXP</v>
          </cell>
        </row>
        <row r="233">
          <cell r="A233" t="str">
            <v>TXS0108ERGYR</v>
          </cell>
          <cell r="B233"/>
          <cell r="C233" t="str">
            <v>ACTIVE</v>
          </cell>
          <cell r="D233" t="str">
            <v>VOLTAGE TRANSLATORS &amp; LEVEL SHIFTERS</v>
          </cell>
          <cell r="E233" t="str">
            <v>Eight-bit bidirectional voltage-level shifter for open-drain and push-pull applications</v>
          </cell>
          <cell r="F233"/>
          <cell r="G233"/>
          <cell r="H233" t="str">
            <v>EAR99</v>
          </cell>
          <cell r="I233">
            <v>8542390090</v>
          </cell>
          <cell r="J233" t="str">
            <v>VQFN</v>
          </cell>
          <cell r="K233" t="str">
            <v>RGY</v>
          </cell>
          <cell r="L233">
            <v>20</v>
          </cell>
          <cell r="M233" t="str">
            <v>-40 to 85</v>
          </cell>
          <cell r="N233" t="str">
            <v>Catalog</v>
          </cell>
          <cell r="O233" t="str">
            <v>N</v>
          </cell>
          <cell r="P233">
            <v>0.04</v>
          </cell>
          <cell r="Q233">
            <v>2007</v>
          </cell>
          <cell r="R233" t="str">
            <v>3000 | LARGE T&amp;R</v>
          </cell>
          <cell r="S233">
            <v>11740</v>
          </cell>
          <cell r="T233"/>
          <cell r="U233" t="str">
            <v>$0.500</v>
          </cell>
          <cell r="V233">
            <v>3000</v>
          </cell>
          <cell r="W233"/>
          <cell r="X233">
            <v>3000</v>
          </cell>
          <cell r="Y233">
            <v>3000</v>
          </cell>
          <cell r="Z233">
            <v>16</v>
          </cell>
          <cell r="AA233">
            <v>28</v>
          </cell>
          <cell r="AB233" t="str">
            <v>TXS0108ERGYR</v>
          </cell>
          <cell r="AC233" t="str">
            <v>ASC</v>
          </cell>
          <cell r="AD233" t="str">
            <v>INT</v>
          </cell>
          <cell r="AE233" t="str">
            <v>INT-TXP</v>
          </cell>
        </row>
        <row r="234">
          <cell r="A234" t="str">
            <v>SN6505BDBVR</v>
          </cell>
          <cell r="B234"/>
          <cell r="C234" t="str">
            <v>ACTIVE</v>
          </cell>
          <cell r="D234" t="str">
            <v>TRANSFORMER DRIVERS</v>
          </cell>
          <cell r="E234" t="str">
            <v>Low-noise, 1-A, 420-kHz transformer driver with soft start for isolated power supplies</v>
          </cell>
          <cell r="F234"/>
          <cell r="G234"/>
          <cell r="H234" t="str">
            <v>EAR99</v>
          </cell>
          <cell r="I234">
            <v>8542390090</v>
          </cell>
          <cell r="J234" t="str">
            <v>SOT-23</v>
          </cell>
          <cell r="K234" t="str">
            <v>DBV</v>
          </cell>
          <cell r="L234">
            <v>6</v>
          </cell>
          <cell r="M234" t="str">
            <v>-55 to 125</v>
          </cell>
          <cell r="N234" t="str">
            <v>Catalog</v>
          </cell>
          <cell r="O234" t="str">
            <v>N</v>
          </cell>
          <cell r="P234">
            <v>1.6E-2</v>
          </cell>
          <cell r="Q234">
            <v>2015</v>
          </cell>
          <cell r="R234" t="str">
            <v>3000 | LARGE T&amp;R</v>
          </cell>
          <cell r="S234">
            <v>265</v>
          </cell>
          <cell r="T234"/>
          <cell r="U234" t="str">
            <v>$0.805</v>
          </cell>
          <cell r="V234">
            <v>3000</v>
          </cell>
          <cell r="W234"/>
          <cell r="X234">
            <v>3000</v>
          </cell>
          <cell r="Y234">
            <v>3000</v>
          </cell>
          <cell r="Z234">
            <v>16</v>
          </cell>
          <cell r="AA234">
            <v>28</v>
          </cell>
          <cell r="AB234" t="str">
            <v>SN6505BDBVR</v>
          </cell>
          <cell r="AC234" t="str">
            <v>APP</v>
          </cell>
          <cell r="AD234" t="str">
            <v>HVP</v>
          </cell>
          <cell r="AE234" t="str">
            <v>HVP-DBB</v>
          </cell>
        </row>
        <row r="235">
          <cell r="A235" t="str">
            <v>F28388DPTPS</v>
          </cell>
          <cell r="B235"/>
          <cell r="C235" t="str">
            <v>ACTIVE</v>
          </cell>
          <cell r="D235" t="str">
            <v>REAL-TIME DIGITAL POWER MCUS</v>
          </cell>
          <cell r="E235" t="str">
            <v>C2000™ 32-bit MCU w/ connectivity manager, 2x C28x+CLA CPU, 1.5-MB flash, FPU64, CLB, ENET, EtherCAT</v>
          </cell>
          <cell r="F235"/>
          <cell r="G235"/>
          <cell r="H235" t="str">
            <v>5A992C</v>
          </cell>
          <cell r="I235">
            <v>8542310030</v>
          </cell>
          <cell r="J235" t="str">
            <v>HLQFP</v>
          </cell>
          <cell r="K235" t="str">
            <v>PTP</v>
          </cell>
          <cell r="L235">
            <v>176</v>
          </cell>
          <cell r="M235" t="str">
            <v>-40 to 125</v>
          </cell>
          <cell r="N235" t="str">
            <v>Catalog</v>
          </cell>
          <cell r="O235" t="str">
            <v>N</v>
          </cell>
          <cell r="P235">
            <v>2.621</v>
          </cell>
          <cell r="Q235">
            <v>2020</v>
          </cell>
          <cell r="R235" t="str">
            <v>40 | JEDEC TRAY (10+1)</v>
          </cell>
          <cell r="S235">
            <v>250</v>
          </cell>
          <cell r="T235"/>
          <cell r="U235" t="str">
            <v>$18.340</v>
          </cell>
          <cell r="V235">
            <v>400</v>
          </cell>
          <cell r="W235"/>
          <cell r="X235">
            <v>40</v>
          </cell>
          <cell r="Y235">
            <v>40</v>
          </cell>
          <cell r="Z235">
            <v>16</v>
          </cell>
          <cell r="AA235">
            <v>42</v>
          </cell>
          <cell r="AB235" t="str">
            <v>F28388DPTPS</v>
          </cell>
          <cell r="AC235" t="str">
            <v>EPD</v>
          </cell>
          <cell r="AD235" t="str">
            <v>ASM</v>
          </cell>
          <cell r="AE235" t="str">
            <v>ASM-IND</v>
          </cell>
        </row>
        <row r="236">
          <cell r="A236" t="str">
            <v>ISO7741FDWR</v>
          </cell>
          <cell r="B236"/>
          <cell r="C236" t="str">
            <v>ACTIVE</v>
          </cell>
          <cell r="D236" t="str">
            <v>DIGITAL ISOLATORS</v>
          </cell>
          <cell r="E236" t="str">
            <v>Robust EMC, quad-channel, 3/1, reinforced digital isolator</v>
          </cell>
          <cell r="F236"/>
          <cell r="G236"/>
          <cell r="H236" t="str">
            <v>EAR99</v>
          </cell>
          <cell r="I236">
            <v>8542390090</v>
          </cell>
          <cell r="J236" t="str">
            <v>SOIC</v>
          </cell>
          <cell r="K236" t="str">
            <v>DW</v>
          </cell>
          <cell r="L236">
            <v>16</v>
          </cell>
          <cell r="M236" t="str">
            <v>-55 to 125</v>
          </cell>
          <cell r="N236" t="str">
            <v>Catalog</v>
          </cell>
          <cell r="O236" t="str">
            <v>N</v>
          </cell>
          <cell r="P236">
            <v>0.58599999999999997</v>
          </cell>
          <cell r="Q236">
            <v>2016</v>
          </cell>
          <cell r="R236" t="str">
            <v>2000 | LARGE T&amp;R</v>
          </cell>
          <cell r="S236">
            <v>188965</v>
          </cell>
          <cell r="T236"/>
          <cell r="U236" t="str">
            <v>$1.355</v>
          </cell>
          <cell r="V236">
            <v>2000</v>
          </cell>
          <cell r="W236"/>
          <cell r="X236">
            <v>2000</v>
          </cell>
          <cell r="Y236">
            <v>2000</v>
          </cell>
          <cell r="Z236">
            <v>16</v>
          </cell>
          <cell r="AA236">
            <v>28</v>
          </cell>
          <cell r="AB236" t="str">
            <v>ISO7741FDWR</v>
          </cell>
          <cell r="AC236" t="str">
            <v>ASC</v>
          </cell>
          <cell r="AD236" t="str">
            <v>INT</v>
          </cell>
          <cell r="AE236" t="str">
            <v>INT-ISO</v>
          </cell>
        </row>
        <row r="237">
          <cell r="A237" t="str">
            <v>ISO7740FDWR</v>
          </cell>
          <cell r="B237"/>
          <cell r="C237" t="str">
            <v>ACTIVE</v>
          </cell>
          <cell r="D237" t="str">
            <v>DIGITAL ISOLATORS</v>
          </cell>
          <cell r="E237" t="str">
            <v>Robust EMC, quad-channel, 4/0, reinforced digital isolator</v>
          </cell>
          <cell r="F237"/>
          <cell r="G237"/>
          <cell r="H237" t="str">
            <v>EAR99</v>
          </cell>
          <cell r="I237">
            <v>8542390090</v>
          </cell>
          <cell r="J237" t="str">
            <v>SOIC</v>
          </cell>
          <cell r="K237" t="str">
            <v>DW</v>
          </cell>
          <cell r="L237">
            <v>16</v>
          </cell>
          <cell r="M237" t="str">
            <v>-55 to 125</v>
          </cell>
          <cell r="N237" t="str">
            <v>Catalog</v>
          </cell>
          <cell r="O237" t="str">
            <v>N</v>
          </cell>
          <cell r="P237">
            <v>0.58599999999999997</v>
          </cell>
          <cell r="Q237">
            <v>2016</v>
          </cell>
          <cell r="R237" t="str">
            <v>2000 | LARGE T&amp;R</v>
          </cell>
          <cell r="S237">
            <v>2331</v>
          </cell>
          <cell r="T237"/>
          <cell r="U237" t="str">
            <v>$1.355</v>
          </cell>
          <cell r="V237">
            <v>2000</v>
          </cell>
          <cell r="W237"/>
          <cell r="X237">
            <v>2000</v>
          </cell>
          <cell r="Y237">
            <v>2000</v>
          </cell>
          <cell r="Z237">
            <v>16</v>
          </cell>
          <cell r="AA237">
            <v>28</v>
          </cell>
          <cell r="AB237" t="str">
            <v>ISO7740FDWR</v>
          </cell>
          <cell r="AC237" t="str">
            <v>ASC</v>
          </cell>
          <cell r="AD237" t="str">
            <v>INT</v>
          </cell>
          <cell r="AE237" t="str">
            <v>INT-ISO</v>
          </cell>
        </row>
        <row r="238">
          <cell r="A238" t="str">
            <v>OPA2171AIDGKR</v>
          </cell>
          <cell r="B238"/>
          <cell r="C238" t="str">
            <v>ACTIVE</v>
          </cell>
          <cell r="D238" t="str">
            <v>GENERAL-PURPOSE OP AMPS</v>
          </cell>
          <cell r="E238" t="str">
            <v>Dual, 36-V, 3-MHz, low-power operational amplifier</v>
          </cell>
          <cell r="F238"/>
          <cell r="G238"/>
          <cell r="H238" t="str">
            <v>EAR99</v>
          </cell>
          <cell r="I238">
            <v>8542330001</v>
          </cell>
          <cell r="J238" t="str">
            <v>VSSOP</v>
          </cell>
          <cell r="K238" t="str">
            <v>DGK</v>
          </cell>
          <cell r="L238">
            <v>8</v>
          </cell>
          <cell r="M238" t="str">
            <v>-40 to 125</v>
          </cell>
          <cell r="N238" t="str">
            <v>Catalog</v>
          </cell>
          <cell r="O238" t="str">
            <v>N</v>
          </cell>
          <cell r="P238">
            <v>2.9000000000000001E-2</v>
          </cell>
          <cell r="Q238">
            <v>2012</v>
          </cell>
          <cell r="R238" t="str">
            <v>2500 | LARGE T&amp;R</v>
          </cell>
          <cell r="S238">
            <v>58</v>
          </cell>
          <cell r="T238"/>
          <cell r="U238" t="str">
            <v>$0.846</v>
          </cell>
          <cell r="V238">
            <v>2500</v>
          </cell>
          <cell r="W238"/>
          <cell r="X238">
            <v>2500</v>
          </cell>
          <cell r="Y238">
            <v>2500</v>
          </cell>
          <cell r="Z238">
            <v>16</v>
          </cell>
          <cell r="AA238">
            <v>28</v>
          </cell>
          <cell r="AB238" t="str">
            <v>OPA2171AIDGKR</v>
          </cell>
          <cell r="AC238" t="str">
            <v>ASC</v>
          </cell>
          <cell r="AD238" t="str">
            <v>LAMPS</v>
          </cell>
          <cell r="AE238" t="str">
            <v>LAMPS-HVA</v>
          </cell>
        </row>
        <row r="239">
          <cell r="A239" t="str">
            <v>UCC27524ADGNR</v>
          </cell>
          <cell r="B239"/>
          <cell r="C239" t="str">
            <v>ACTIVE</v>
          </cell>
          <cell r="D239" t="str">
            <v>GATE DRIVERS</v>
          </cell>
          <cell r="E239" t="str">
            <v>5-A/5-A dual-channel gate driver with 5-V UVLO, enable, and negative input voltage handling</v>
          </cell>
          <cell r="F239"/>
          <cell r="G239"/>
          <cell r="H239" t="str">
            <v>EAR99</v>
          </cell>
          <cell r="I239">
            <v>8542390090</v>
          </cell>
          <cell r="J239" t="str">
            <v>HVSSOP</v>
          </cell>
          <cell r="K239" t="str">
            <v>DGN</v>
          </cell>
          <cell r="L239">
            <v>8</v>
          </cell>
          <cell r="M239" t="str">
            <v>-40 to 140</v>
          </cell>
          <cell r="N239" t="str">
            <v>Catalog</v>
          </cell>
          <cell r="O239" t="str">
            <v>N</v>
          </cell>
          <cell r="P239">
            <v>2.7E-2</v>
          </cell>
          <cell r="Q239">
            <v>2013</v>
          </cell>
          <cell r="R239" t="str">
            <v>2500 | LARGE T&amp;R</v>
          </cell>
          <cell r="S239">
            <v>247</v>
          </cell>
          <cell r="T239"/>
          <cell r="U239" t="str">
            <v>$0.506</v>
          </cell>
          <cell r="V239">
            <v>2500</v>
          </cell>
          <cell r="W239"/>
          <cell r="X239">
            <v>2500</v>
          </cell>
          <cell r="Y239">
            <v>2500</v>
          </cell>
          <cell r="Z239">
            <v>16</v>
          </cell>
          <cell r="AA239">
            <v>28</v>
          </cell>
          <cell r="AB239" t="str">
            <v>UCC27524ADGNR</v>
          </cell>
          <cell r="AC239" t="str">
            <v>APP</v>
          </cell>
          <cell r="AD239" t="str">
            <v>HVP</v>
          </cell>
          <cell r="AE239" t="str">
            <v>HVP-DBB</v>
          </cell>
        </row>
        <row r="240">
          <cell r="A240" t="str">
            <v>SN74AHC1G04DCKR</v>
          </cell>
          <cell r="B240"/>
          <cell r="C240" t="str">
            <v>ACTIVE</v>
          </cell>
          <cell r="D240" t="str">
            <v>BUFFERS, DRIVERS &amp; TRANSCEIVERS</v>
          </cell>
          <cell r="E240" t="str">
            <v>Single 2-V to 5.5-V inverter</v>
          </cell>
          <cell r="F240"/>
          <cell r="G240"/>
          <cell r="H240" t="str">
            <v>EAR99</v>
          </cell>
          <cell r="I240">
            <v>8542390090</v>
          </cell>
          <cell r="J240" t="str">
            <v>SOT-SC70</v>
          </cell>
          <cell r="K240" t="str">
            <v>DCK</v>
          </cell>
          <cell r="L240">
            <v>5</v>
          </cell>
          <cell r="M240" t="str">
            <v>-40 to 125</v>
          </cell>
          <cell r="N240" t="str">
            <v>Catalog</v>
          </cell>
          <cell r="O240" t="str">
            <v>N</v>
          </cell>
          <cell r="P240">
            <v>7.0000000000000001E-3</v>
          </cell>
          <cell r="Q240">
            <v>2004</v>
          </cell>
          <cell r="R240" t="str">
            <v>3000 | LARGE T&amp;R</v>
          </cell>
          <cell r="S240">
            <v>9037</v>
          </cell>
          <cell r="T240"/>
          <cell r="U240" t="str">
            <v>$0.023</v>
          </cell>
          <cell r="V240">
            <v>3000</v>
          </cell>
          <cell r="W240"/>
          <cell r="X240">
            <v>3000</v>
          </cell>
          <cell r="Y240">
            <v>3000</v>
          </cell>
          <cell r="Z240">
            <v>9</v>
          </cell>
          <cell r="AA240">
            <v>28</v>
          </cell>
          <cell r="AB240" t="str">
            <v>SN74AHC1G04DCKR</v>
          </cell>
          <cell r="AC240" t="str">
            <v>ASC</v>
          </cell>
          <cell r="AD240" t="str">
            <v>INT</v>
          </cell>
          <cell r="AE240" t="str">
            <v>INT-LOGIC</v>
          </cell>
        </row>
        <row r="241">
          <cell r="A241" t="str">
            <v>TL331KDBVR</v>
          </cell>
          <cell r="B241"/>
          <cell r="C241" t="str">
            <v>ACTIVE</v>
          </cell>
          <cell r="D241" t="str">
            <v>COMPARATORS|HIGH VOLTAGE (&gt;12 V)</v>
          </cell>
          <cell r="E241" t="str">
            <v>High Voltage Single Differential Comparator</v>
          </cell>
          <cell r="F241"/>
          <cell r="G241"/>
          <cell r="H241" t="str">
            <v>EAR99</v>
          </cell>
          <cell r="I241">
            <v>8542390090</v>
          </cell>
          <cell r="J241" t="str">
            <v>SOT-23</v>
          </cell>
          <cell r="K241" t="str">
            <v>DBV</v>
          </cell>
          <cell r="L241">
            <v>5</v>
          </cell>
          <cell r="M241" t="str">
            <v>-40 to 105</v>
          </cell>
          <cell r="N241" t="str">
            <v>Catalog</v>
          </cell>
          <cell r="O241" t="str">
            <v>N</v>
          </cell>
          <cell r="P241">
            <v>1.7999999999999999E-2</v>
          </cell>
          <cell r="Q241">
            <v>2008</v>
          </cell>
          <cell r="R241" t="str">
            <v>3000 | LARGE T&amp;R</v>
          </cell>
          <cell r="S241">
            <v>249080</v>
          </cell>
          <cell r="T241"/>
          <cell r="U241" t="str">
            <v>$0.142</v>
          </cell>
          <cell r="V241">
            <v>3000</v>
          </cell>
          <cell r="W241"/>
          <cell r="X241">
            <v>3000</v>
          </cell>
          <cell r="Y241">
            <v>3000</v>
          </cell>
          <cell r="Z241">
            <v>16</v>
          </cell>
          <cell r="AA241">
            <v>28</v>
          </cell>
          <cell r="AB241" t="str">
            <v>TL331KDBVR</v>
          </cell>
          <cell r="AC241" t="str">
            <v>ASC</v>
          </cell>
          <cell r="AD241" t="str">
            <v>LAMPS</v>
          </cell>
          <cell r="AE241" t="str">
            <v>LAMPS-LVAC</v>
          </cell>
        </row>
        <row r="242">
          <cell r="A242" t="str">
            <v>SN74LV14APWR</v>
          </cell>
          <cell r="B242"/>
          <cell r="C242" t="str">
            <v>ACTIVE</v>
          </cell>
          <cell r="D242" t="str">
            <v>BUFFERS, DRIVERS &amp; TRANSCEIVERS</v>
          </cell>
          <cell r="E242" t="str">
            <v>6-ch, 2-V to 5.5-V inverters with Schmitt-Trigger inputs</v>
          </cell>
          <cell r="F242"/>
          <cell r="G242"/>
          <cell r="H242" t="str">
            <v>EAR99</v>
          </cell>
          <cell r="I242">
            <v>8542390090</v>
          </cell>
          <cell r="J242" t="str">
            <v>TSSOP</v>
          </cell>
          <cell r="K242" t="str">
            <v>PW</v>
          </cell>
          <cell r="L242">
            <v>14</v>
          </cell>
          <cell r="M242" t="str">
            <v>-40 to 125</v>
          </cell>
          <cell r="N242" t="str">
            <v>Catalog</v>
          </cell>
          <cell r="O242" t="str">
            <v>N</v>
          </cell>
          <cell r="P242">
            <v>5.8000000000000003E-2</v>
          </cell>
          <cell r="Q242">
            <v>2005</v>
          </cell>
          <cell r="R242" t="str">
            <v>2000 | LARGE T&amp;R</v>
          </cell>
          <cell r="S242">
            <v>128704</v>
          </cell>
          <cell r="T242"/>
          <cell r="U242" t="str">
            <v>$0.139</v>
          </cell>
          <cell r="V242">
            <v>2000</v>
          </cell>
          <cell r="W242"/>
          <cell r="X242">
            <v>2000</v>
          </cell>
          <cell r="Y242">
            <v>2000</v>
          </cell>
          <cell r="Z242">
            <v>9</v>
          </cell>
          <cell r="AA242">
            <v>28</v>
          </cell>
          <cell r="AB242" t="str">
            <v>SN74LV14APWR</v>
          </cell>
          <cell r="AC242" t="str">
            <v>ASC</v>
          </cell>
          <cell r="AD242" t="str">
            <v>INT</v>
          </cell>
          <cell r="AE242" t="str">
            <v>INT-LOGIC</v>
          </cell>
        </row>
        <row r="243">
          <cell r="A243" t="str">
            <v>TL431AIPK</v>
          </cell>
          <cell r="B243"/>
          <cell r="C243" t="str">
            <v>ACTIVE</v>
          </cell>
          <cell r="D243" t="str">
            <v>VOLTAGE REFERENCES</v>
          </cell>
          <cell r="E243" t="str">
            <v>Adjustable precision shunt regulator</v>
          </cell>
          <cell r="F243"/>
          <cell r="G243"/>
          <cell r="H243" t="str">
            <v>EAR99</v>
          </cell>
          <cell r="I243">
            <v>8542390090</v>
          </cell>
          <cell r="J243" t="str">
            <v>SOT-89</v>
          </cell>
          <cell r="K243" t="str">
            <v>PK</v>
          </cell>
          <cell r="L243">
            <v>3</v>
          </cell>
          <cell r="M243" t="str">
            <v>-40 to 85</v>
          </cell>
          <cell r="N243" t="str">
            <v>Catalog</v>
          </cell>
          <cell r="O243" t="str">
            <v>N</v>
          </cell>
          <cell r="P243">
            <v>6.7000000000000004E-2</v>
          </cell>
          <cell r="Q243">
            <v>2004</v>
          </cell>
          <cell r="R243" t="str">
            <v>1000 | LARGE T&amp;R</v>
          </cell>
          <cell r="S243">
            <v>9049</v>
          </cell>
          <cell r="T243"/>
          <cell r="U243" t="str">
            <v>$0.066</v>
          </cell>
          <cell r="V243">
            <v>1000</v>
          </cell>
          <cell r="W243"/>
          <cell r="X243">
            <v>1000</v>
          </cell>
          <cell r="Y243">
            <v>1000</v>
          </cell>
          <cell r="Z243">
            <v>16</v>
          </cell>
          <cell r="AA243">
            <v>28</v>
          </cell>
          <cell r="AB243" t="str">
            <v>TL431AIPK</v>
          </cell>
          <cell r="AC243" t="str">
            <v>APP</v>
          </cell>
          <cell r="AD243" t="str">
            <v>LP</v>
          </cell>
          <cell r="AE243" t="str">
            <v>LP-VRS</v>
          </cell>
        </row>
        <row r="244">
          <cell r="A244" t="str">
            <v>UCC21222DR</v>
          </cell>
          <cell r="B244"/>
          <cell r="C244" t="str">
            <v>ACTIVE</v>
          </cell>
          <cell r="D244" t="str">
            <v>GATE DRIVERS</v>
          </cell>
          <cell r="E244" t="str">
            <v>3kVrms, 4A/6A dual-channel isolated gate driver w/ disable pin, programmable deadtime, 8V UVLO</v>
          </cell>
          <cell r="F244"/>
          <cell r="G244"/>
          <cell r="H244" t="str">
            <v>EAR99</v>
          </cell>
          <cell r="I244">
            <v>8542390090</v>
          </cell>
          <cell r="J244" t="str">
            <v>SOIC</v>
          </cell>
          <cell r="K244" t="str">
            <v>D</v>
          </cell>
          <cell r="L244">
            <v>16</v>
          </cell>
          <cell r="M244" t="str">
            <v>-40 to 125</v>
          </cell>
          <cell r="N244" t="str">
            <v>Catalog</v>
          </cell>
          <cell r="O244" t="str">
            <v>N</v>
          </cell>
          <cell r="P244">
            <v>0.18</v>
          </cell>
          <cell r="Q244">
            <v>2018</v>
          </cell>
          <cell r="R244" t="str">
            <v>2500 | LARGE T&amp;R</v>
          </cell>
          <cell r="S244">
            <v>8950</v>
          </cell>
          <cell r="T244"/>
          <cell r="U244" t="str">
            <v>$1.150</v>
          </cell>
          <cell r="V244">
            <v>2500</v>
          </cell>
          <cell r="W244"/>
          <cell r="X244">
            <v>2500</v>
          </cell>
          <cell r="Y244">
            <v>2500</v>
          </cell>
          <cell r="Z244">
            <v>16</v>
          </cell>
          <cell r="AA244">
            <v>28</v>
          </cell>
          <cell r="AB244" t="str">
            <v>UCC21222DR</v>
          </cell>
          <cell r="AC244" t="str">
            <v>APP</v>
          </cell>
          <cell r="AD244" t="str">
            <v>HVP</v>
          </cell>
          <cell r="AE244" t="str">
            <v>HVP-DBB</v>
          </cell>
        </row>
        <row r="245">
          <cell r="A245" t="str">
            <v>LM224ADR</v>
          </cell>
          <cell r="B245"/>
          <cell r="C245" t="str">
            <v>ACTIVE</v>
          </cell>
          <cell r="D245" t="str">
            <v>GENERAL-PURPOSE OP AMPS</v>
          </cell>
          <cell r="E245" t="str">
            <v>Quad, 30-V, 1.2-MHz, 3-mV offset voltage operational amplifier with -25°C to 85°C operation</v>
          </cell>
          <cell r="F245"/>
          <cell r="G245"/>
          <cell r="H245" t="str">
            <v>EAR99</v>
          </cell>
          <cell r="I245">
            <v>8542330001</v>
          </cell>
          <cell r="J245" t="str">
            <v>SOIC</v>
          </cell>
          <cell r="K245" t="str">
            <v>D</v>
          </cell>
          <cell r="L245">
            <v>14</v>
          </cell>
          <cell r="M245" t="str">
            <v>-25 to 85</v>
          </cell>
          <cell r="N245" t="str">
            <v>Catalog</v>
          </cell>
          <cell r="O245" t="str">
            <v>N</v>
          </cell>
          <cell r="P245">
            <v>0.13300000000000001</v>
          </cell>
          <cell r="Q245">
            <v>1990</v>
          </cell>
          <cell r="R245" t="str">
            <v>2500 | LARGE T&amp;R</v>
          </cell>
          <cell r="S245">
            <v>74</v>
          </cell>
          <cell r="T245"/>
          <cell r="U245" t="str">
            <v>$0.085</v>
          </cell>
          <cell r="V245">
            <v>2500</v>
          </cell>
          <cell r="W245"/>
          <cell r="X245">
            <v>2500</v>
          </cell>
          <cell r="Y245">
            <v>2500</v>
          </cell>
          <cell r="Z245">
            <v>16</v>
          </cell>
          <cell r="AA245">
            <v>28</v>
          </cell>
          <cell r="AB245" t="str">
            <v>LM224ADR</v>
          </cell>
          <cell r="AC245" t="str">
            <v>ASC</v>
          </cell>
          <cell r="AD245" t="str">
            <v>LAMPS</v>
          </cell>
          <cell r="AE245" t="str">
            <v>LAMPS-HVA</v>
          </cell>
        </row>
        <row r="246">
          <cell r="A246" t="str">
            <v>LMR14030SDDAR</v>
          </cell>
          <cell r="B246"/>
          <cell r="C246" t="str">
            <v>ACTIVE</v>
          </cell>
          <cell r="D246" t="str">
            <v>DC/DC SWITCHING REGULATORS</v>
          </cell>
          <cell r="E246" t="str">
            <v>SIMPLE SWITCHER® 40-V, 3.5-A, 2.2-MHz step-down converter with 40-uA IQ</v>
          </cell>
          <cell r="F246"/>
          <cell r="G246"/>
          <cell r="H246" t="str">
            <v>EAR99</v>
          </cell>
          <cell r="I246">
            <v>8542390090</v>
          </cell>
          <cell r="J246" t="str">
            <v>HSOIC</v>
          </cell>
          <cell r="K246" t="str">
            <v>DDA</v>
          </cell>
          <cell r="L246">
            <v>8</v>
          </cell>
          <cell r="M246" t="str">
            <v>-40 to 125</v>
          </cell>
          <cell r="N246" t="str">
            <v>Catalog</v>
          </cell>
          <cell r="O246" t="str">
            <v>N</v>
          </cell>
          <cell r="P246">
            <v>8.6999999999999994E-2</v>
          </cell>
          <cell r="Q246">
            <v>2015</v>
          </cell>
          <cell r="R246" t="str">
            <v>2500 | LARGE T&amp;R</v>
          </cell>
          <cell r="S246">
            <v>1193</v>
          </cell>
          <cell r="T246"/>
          <cell r="U246" t="str">
            <v>$1.206</v>
          </cell>
          <cell r="V246">
            <v>2500</v>
          </cell>
          <cell r="W246"/>
          <cell r="X246">
            <v>2500</v>
          </cell>
          <cell r="Y246">
            <v>2500</v>
          </cell>
          <cell r="Z246">
            <v>16</v>
          </cell>
          <cell r="AA246">
            <v>28</v>
          </cell>
          <cell r="AB246" t="str">
            <v>LMR14030SDDAR</v>
          </cell>
          <cell r="AC246" t="str">
            <v>APP</v>
          </cell>
          <cell r="AD246" t="str">
            <v>SR</v>
          </cell>
          <cell r="AE246" t="str">
            <v>SR-WVB</v>
          </cell>
        </row>
        <row r="247">
          <cell r="A247" t="str">
            <v>ISO7742FDWR</v>
          </cell>
          <cell r="B247"/>
          <cell r="C247" t="str">
            <v>ACTIVE</v>
          </cell>
          <cell r="D247" t="str">
            <v>DIGITAL ISOLATORS</v>
          </cell>
          <cell r="E247" t="str">
            <v>Robust EMC, quad-channel, 2/2, reinforced digital isolator</v>
          </cell>
          <cell r="F247"/>
          <cell r="G247"/>
          <cell r="H247" t="str">
            <v>EAR99</v>
          </cell>
          <cell r="I247">
            <v>8542390090</v>
          </cell>
          <cell r="J247" t="str">
            <v>SOIC</v>
          </cell>
          <cell r="K247" t="str">
            <v>DW</v>
          </cell>
          <cell r="L247">
            <v>16</v>
          </cell>
          <cell r="M247" t="str">
            <v>-55 to 125</v>
          </cell>
          <cell r="N247" t="str">
            <v>Catalog</v>
          </cell>
          <cell r="O247" t="str">
            <v>N</v>
          </cell>
          <cell r="P247">
            <v>0.58599999999999997</v>
          </cell>
          <cell r="Q247">
            <v>2016</v>
          </cell>
          <cell r="R247" t="str">
            <v>2000 | LARGE T&amp;R</v>
          </cell>
          <cell r="S247">
            <v>6758</v>
          </cell>
          <cell r="T247"/>
          <cell r="U247" t="str">
            <v>$1.355</v>
          </cell>
          <cell r="V247">
            <v>2000</v>
          </cell>
          <cell r="W247"/>
          <cell r="X247">
            <v>2000</v>
          </cell>
          <cell r="Y247">
            <v>2000</v>
          </cell>
          <cell r="Z247">
            <v>16</v>
          </cell>
          <cell r="AA247">
            <v>28</v>
          </cell>
          <cell r="AB247" t="str">
            <v>ISO7742FDWR</v>
          </cell>
          <cell r="AC247" t="str">
            <v>ASC</v>
          </cell>
          <cell r="AD247" t="str">
            <v>INT</v>
          </cell>
          <cell r="AE247" t="str">
            <v>INT-ISO</v>
          </cell>
        </row>
        <row r="248">
          <cell r="A248" t="str">
            <v>CD74HC4094PWR</v>
          </cell>
          <cell r="B248"/>
          <cell r="C248" t="str">
            <v>ACTIVE</v>
          </cell>
          <cell r="D248" t="str">
            <v>FLIP-FLOPS, LATCHES &amp; REGISTERS</v>
          </cell>
          <cell r="E248" t="str">
            <v>High speed CMOS Logic 8-stage shift-and-store bus register with 3-stage outputs</v>
          </cell>
          <cell r="F248"/>
          <cell r="G248"/>
          <cell r="H248" t="str">
            <v>EAR99</v>
          </cell>
          <cell r="I248">
            <v>8542390090</v>
          </cell>
          <cell r="J248" t="str">
            <v>TSSOP</v>
          </cell>
          <cell r="K248" t="str">
            <v>PW</v>
          </cell>
          <cell r="L248">
            <v>16</v>
          </cell>
          <cell r="M248" t="str">
            <v>-55 to 125</v>
          </cell>
          <cell r="N248" t="str">
            <v>Catalog</v>
          </cell>
          <cell r="O248" t="str">
            <v>N</v>
          </cell>
          <cell r="P248">
            <v>6.0999999999999999E-2</v>
          </cell>
          <cell r="Q248">
            <v>1990</v>
          </cell>
          <cell r="R248" t="str">
            <v>2000 | LARGE T&amp;R</v>
          </cell>
          <cell r="S248">
            <v>758</v>
          </cell>
          <cell r="T248"/>
          <cell r="U248" t="str">
            <v>$0.171</v>
          </cell>
          <cell r="V248">
            <v>2000</v>
          </cell>
          <cell r="W248"/>
          <cell r="X248">
            <v>2000</v>
          </cell>
          <cell r="Y248">
            <v>2000</v>
          </cell>
          <cell r="Z248">
            <v>16</v>
          </cell>
          <cell r="AA248">
            <v>28</v>
          </cell>
          <cell r="AB248" t="str">
            <v>CD74HC4094PWR</v>
          </cell>
          <cell r="AC248" t="str">
            <v>ASC</v>
          </cell>
          <cell r="AD248" t="str">
            <v>INT</v>
          </cell>
          <cell r="AE248" t="str">
            <v>INT-LOGIC</v>
          </cell>
        </row>
        <row r="249">
          <cell r="A249" t="str">
            <v>ADS1246IPWR</v>
          </cell>
          <cell r="B249"/>
          <cell r="C249" t="str">
            <v>ACTIVE</v>
          </cell>
          <cell r="D249" t="str">
            <v>ANALOG-TO-DIGITAL CONVERTERS (ADCS)</v>
          </cell>
          <cell r="E249" t="str">
            <v>24-Bit, 2kSPS, 1-Ch Delta-Sigma ADC With PGA for Precision Sensor Measurement</v>
          </cell>
          <cell r="F249"/>
          <cell r="G249"/>
          <cell r="H249" t="str">
            <v>EAR99</v>
          </cell>
          <cell r="I249">
            <v>8542390030</v>
          </cell>
          <cell r="J249" t="str">
            <v>TSSOP</v>
          </cell>
          <cell r="K249" t="str">
            <v>PW</v>
          </cell>
          <cell r="L249">
            <v>16</v>
          </cell>
          <cell r="M249" t="str">
            <v>-40 to 105</v>
          </cell>
          <cell r="N249" t="str">
            <v>Catalog</v>
          </cell>
          <cell r="O249" t="str">
            <v>N</v>
          </cell>
          <cell r="P249">
            <v>7.2999999999999995E-2</v>
          </cell>
          <cell r="Q249">
            <v>2009</v>
          </cell>
          <cell r="R249" t="str">
            <v>2000 | LARGE T&amp;R</v>
          </cell>
          <cell r="S249">
            <v>11730</v>
          </cell>
          <cell r="T249"/>
          <cell r="U249" t="str">
            <v>$3.646</v>
          </cell>
          <cell r="V249">
            <v>2000</v>
          </cell>
          <cell r="W249"/>
          <cell r="X249">
            <v>2000</v>
          </cell>
          <cell r="Y249">
            <v>2000</v>
          </cell>
          <cell r="Z249">
            <v>9</v>
          </cell>
          <cell r="AA249">
            <v>28</v>
          </cell>
          <cell r="AB249" t="str">
            <v>ADS1246IPWR</v>
          </cell>
          <cell r="AC249" t="str">
            <v>ASC</v>
          </cell>
          <cell r="AD249" t="str">
            <v>DCC</v>
          </cell>
          <cell r="AE249" t="str">
            <v>DCC-PADC</v>
          </cell>
        </row>
        <row r="250">
          <cell r="A250" t="str">
            <v>TL331IDBVR</v>
          </cell>
          <cell r="B250"/>
          <cell r="C250" t="str">
            <v>ACTIVE</v>
          </cell>
          <cell r="D250" t="str">
            <v>COMPARATORS|HIGH VOLTAGE (&gt;12 V)</v>
          </cell>
          <cell r="E250" t="str">
            <v>High Voltage Single Differential Comparator</v>
          </cell>
          <cell r="F250"/>
          <cell r="G250"/>
          <cell r="H250" t="str">
            <v>EAR99</v>
          </cell>
          <cell r="I250">
            <v>8542390090</v>
          </cell>
          <cell r="J250" t="str">
            <v>SOT-23</v>
          </cell>
          <cell r="K250" t="str">
            <v>DBV</v>
          </cell>
          <cell r="L250">
            <v>5</v>
          </cell>
          <cell r="M250" t="str">
            <v>-40 to 85</v>
          </cell>
          <cell r="N250" t="str">
            <v>Catalog</v>
          </cell>
          <cell r="O250" t="str">
            <v>N</v>
          </cell>
          <cell r="P250">
            <v>1.7999999999999999E-2</v>
          </cell>
          <cell r="Q250">
            <v>2005</v>
          </cell>
          <cell r="R250" t="str">
            <v>3000 | LARGE T&amp;R</v>
          </cell>
          <cell r="S250">
            <v>131599</v>
          </cell>
          <cell r="T250"/>
          <cell r="U250" t="str">
            <v>$0.129</v>
          </cell>
          <cell r="V250">
            <v>3000</v>
          </cell>
          <cell r="W250"/>
          <cell r="X250">
            <v>3000</v>
          </cell>
          <cell r="Y250">
            <v>3000</v>
          </cell>
          <cell r="Z250">
            <v>16</v>
          </cell>
          <cell r="AA250">
            <v>28</v>
          </cell>
          <cell r="AB250" t="str">
            <v>TL331IDBVR</v>
          </cell>
          <cell r="AC250" t="str">
            <v>ASC</v>
          </cell>
          <cell r="AD250" t="str">
            <v>LAMPS</v>
          </cell>
          <cell r="AE250" t="str">
            <v>LAMPS-LVAC</v>
          </cell>
        </row>
        <row r="251">
          <cell r="A251" t="str">
            <v>LM4040CIM3X-5.0/NOPB</v>
          </cell>
          <cell r="B251"/>
          <cell r="C251" t="str">
            <v>ACTIVE</v>
          </cell>
          <cell r="D251" t="str">
            <v>VOLTAGE REFERENCES</v>
          </cell>
          <cell r="E251" t="str">
            <v>100-ppm/°C precision micropower shunt voltage reference</v>
          </cell>
          <cell r="F251"/>
          <cell r="G251"/>
          <cell r="H251" t="str">
            <v>EAR99</v>
          </cell>
          <cell r="I251">
            <v>8542390090</v>
          </cell>
          <cell r="J251" t="str">
            <v>SOT-23</v>
          </cell>
          <cell r="K251" t="str">
            <v>DBZ</v>
          </cell>
          <cell r="L251">
            <v>3</v>
          </cell>
          <cell r="M251"/>
          <cell r="N251" t="str">
            <v>Catalog</v>
          </cell>
          <cell r="O251" t="str">
            <v>N</v>
          </cell>
          <cell r="P251">
            <v>1.4E-2</v>
          </cell>
          <cell r="Q251">
            <v>1992</v>
          </cell>
          <cell r="R251" t="str">
            <v>3000 | LARGE T&amp;R</v>
          </cell>
          <cell r="S251">
            <v>108714</v>
          </cell>
          <cell r="T251"/>
          <cell r="U251" t="str">
            <v>$0.278</v>
          </cell>
          <cell r="V251">
            <v>3000</v>
          </cell>
          <cell r="W251"/>
          <cell r="X251">
            <v>3000</v>
          </cell>
          <cell r="Y251">
            <v>3000</v>
          </cell>
          <cell r="Z251">
            <v>16</v>
          </cell>
          <cell r="AA251">
            <v>28</v>
          </cell>
          <cell r="AB251" t="str">
            <v>LM4040CIM3X-5.0/NOPB</v>
          </cell>
          <cell r="AC251" t="str">
            <v>APP</v>
          </cell>
          <cell r="AD251" t="str">
            <v>LP</v>
          </cell>
          <cell r="AE251" t="str">
            <v>LP-VRS</v>
          </cell>
        </row>
        <row r="252">
          <cell r="A252" t="str">
            <v>LP2981-50DBVR</v>
          </cell>
          <cell r="B252"/>
          <cell r="C252" t="str">
            <v>ACTIVE</v>
          </cell>
          <cell r="D252" t="str">
            <v>LINEAR &amp; LOW-DROPOUT (LDO) REGULATORS</v>
          </cell>
          <cell r="E252" t="str">
            <v>100-mA, 16-V, low-dropout voltage regulator with enable</v>
          </cell>
          <cell r="F252"/>
          <cell r="G252"/>
          <cell r="H252" t="str">
            <v>EAR99</v>
          </cell>
          <cell r="I252">
            <v>8542390090</v>
          </cell>
          <cell r="J252" t="str">
            <v>SOT-23</v>
          </cell>
          <cell r="K252" t="str">
            <v>DBV</v>
          </cell>
          <cell r="L252">
            <v>5</v>
          </cell>
          <cell r="M252" t="str">
            <v>-40 to 125</v>
          </cell>
          <cell r="N252" t="str">
            <v>Catalog</v>
          </cell>
          <cell r="O252" t="str">
            <v>N</v>
          </cell>
          <cell r="P252">
            <v>1.7999999999999999E-2</v>
          </cell>
          <cell r="Q252">
            <v>2007</v>
          </cell>
          <cell r="R252" t="str">
            <v>3000 | LARGE T&amp;R</v>
          </cell>
          <cell r="S252">
            <v>2719</v>
          </cell>
          <cell r="T252"/>
          <cell r="U252" t="str">
            <v>$0.163</v>
          </cell>
          <cell r="V252">
            <v>3000</v>
          </cell>
          <cell r="W252"/>
          <cell r="X252">
            <v>3000</v>
          </cell>
          <cell r="Y252">
            <v>3000</v>
          </cell>
          <cell r="Z252">
            <v>16</v>
          </cell>
          <cell r="AA252">
            <v>28</v>
          </cell>
          <cell r="AB252" t="str">
            <v>LP2981-50DBVR</v>
          </cell>
          <cell r="AC252" t="str">
            <v>APP</v>
          </cell>
          <cell r="AD252" t="str">
            <v>LP</v>
          </cell>
          <cell r="AE252" t="str">
            <v>LP-MWL</v>
          </cell>
        </row>
        <row r="253">
          <cell r="A253" t="str">
            <v>TPS40170RGYR</v>
          </cell>
          <cell r="B253"/>
          <cell r="C253" t="str">
            <v>ACTIVE</v>
          </cell>
          <cell r="D253" t="str">
            <v>DC/DC SWITCHING REGULATORS</v>
          </cell>
          <cell r="E253" t="str">
            <v>4.5 V to 60 V Wide-Input Synchronous PWM Buck Controller</v>
          </cell>
          <cell r="F253"/>
          <cell r="G253"/>
          <cell r="H253" t="str">
            <v>EAR99</v>
          </cell>
          <cell r="I253">
            <v>8542390090</v>
          </cell>
          <cell r="J253" t="str">
            <v>VQFN</v>
          </cell>
          <cell r="K253" t="str">
            <v>RGY</v>
          </cell>
          <cell r="L253">
            <v>20</v>
          </cell>
          <cell r="M253" t="str">
            <v>-40 to 125</v>
          </cell>
          <cell r="N253" t="str">
            <v>Catalog</v>
          </cell>
          <cell r="O253" t="str">
            <v>N</v>
          </cell>
          <cell r="P253">
            <v>4.1000000000000002E-2</v>
          </cell>
          <cell r="Q253">
            <v>2011</v>
          </cell>
          <cell r="R253" t="str">
            <v>3000 | LARGE T&amp;R</v>
          </cell>
          <cell r="S253">
            <v>12847</v>
          </cell>
          <cell r="T253"/>
          <cell r="U253" t="str">
            <v>$2.792</v>
          </cell>
          <cell r="V253">
            <v>3000</v>
          </cell>
          <cell r="W253"/>
          <cell r="X253">
            <v>3000</v>
          </cell>
          <cell r="Y253">
            <v>3000</v>
          </cell>
          <cell r="Z253">
            <v>9</v>
          </cell>
          <cell r="AA253">
            <v>28</v>
          </cell>
          <cell r="AB253" t="str">
            <v>TPS40170RGYR</v>
          </cell>
          <cell r="AC253" t="str">
            <v>APP</v>
          </cell>
          <cell r="AD253" t="str">
            <v>SR</v>
          </cell>
          <cell r="AE253" t="str">
            <v>SR-WVB</v>
          </cell>
        </row>
        <row r="254">
          <cell r="A254" t="str">
            <v>LM211DR</v>
          </cell>
          <cell r="B254"/>
          <cell r="C254" t="str">
            <v>ACTIVE</v>
          </cell>
          <cell r="D254" t="str">
            <v>COMPARATORS|HIGH VOLTAGE (&gt;12 V)</v>
          </cell>
          <cell r="E254" t="str">
            <v>Differential Comparator With Strobes</v>
          </cell>
          <cell r="F254"/>
          <cell r="G254"/>
          <cell r="H254" t="str">
            <v>EAR99</v>
          </cell>
          <cell r="I254">
            <v>8542390090</v>
          </cell>
          <cell r="J254" t="str">
            <v>SOIC</v>
          </cell>
          <cell r="K254" t="str">
            <v>D</v>
          </cell>
          <cell r="L254">
            <v>8</v>
          </cell>
          <cell r="M254" t="str">
            <v>-40 to 85</v>
          </cell>
          <cell r="N254" t="str">
            <v>Catalog</v>
          </cell>
          <cell r="O254" t="str">
            <v>N</v>
          </cell>
          <cell r="P254">
            <v>7.4999999999999997E-2</v>
          </cell>
          <cell r="Q254">
            <v>2005</v>
          </cell>
          <cell r="R254" t="str">
            <v>2500 | LARGE T&amp;R</v>
          </cell>
          <cell r="S254">
            <v>77799</v>
          </cell>
          <cell r="T254"/>
          <cell r="U254" t="str">
            <v>$0.101</v>
          </cell>
          <cell r="V254">
            <v>2500</v>
          </cell>
          <cell r="W254"/>
          <cell r="X254">
            <v>2500</v>
          </cell>
          <cell r="Y254">
            <v>2500</v>
          </cell>
          <cell r="Z254">
            <v>9</v>
          </cell>
          <cell r="AA254">
            <v>28</v>
          </cell>
          <cell r="AB254" t="str">
            <v>LM211DR</v>
          </cell>
          <cell r="AC254" t="str">
            <v>ASC</v>
          </cell>
          <cell r="AD254" t="str">
            <v>LAMPS</v>
          </cell>
          <cell r="AE254" t="str">
            <v>LAMPS-LVAC</v>
          </cell>
        </row>
        <row r="255">
          <cell r="A255" t="str">
            <v>AMC1311BDWVR</v>
          </cell>
          <cell r="B255"/>
          <cell r="C255" t="str">
            <v>ACTIVE</v>
          </cell>
          <cell r="D255" t="str">
            <v>ISOLATED AMPLIFIERS</v>
          </cell>
          <cell r="E255" t="str">
            <v>2-V input, precision voltage sensing reinforced isolated amplifier</v>
          </cell>
          <cell r="F255"/>
          <cell r="G255"/>
          <cell r="H255" t="str">
            <v>EAR99</v>
          </cell>
          <cell r="I255">
            <v>8542330001</v>
          </cell>
          <cell r="J255" t="str">
            <v>SOIC</v>
          </cell>
          <cell r="K255" t="str">
            <v>DWV</v>
          </cell>
          <cell r="L255">
            <v>8</v>
          </cell>
          <cell r="M255" t="str">
            <v>-55 to 125</v>
          </cell>
          <cell r="N255" t="str">
            <v>Catalog</v>
          </cell>
          <cell r="O255" t="str">
            <v>N</v>
          </cell>
          <cell r="P255">
            <v>0.37</v>
          </cell>
          <cell r="Q255">
            <v>2017</v>
          </cell>
          <cell r="R255" t="str">
            <v>1000 | LARGE T&amp;R</v>
          </cell>
          <cell r="S255">
            <v>0</v>
          </cell>
          <cell r="T255"/>
          <cell r="U255" t="str">
            <v>$2.070</v>
          </cell>
          <cell r="V255">
            <v>1000</v>
          </cell>
          <cell r="W255"/>
          <cell r="X255">
            <v>1000</v>
          </cell>
          <cell r="Y255">
            <v>1000</v>
          </cell>
          <cell r="Z255">
            <v>16</v>
          </cell>
          <cell r="AA255">
            <v>28</v>
          </cell>
          <cell r="AB255" t="str">
            <v>AMC1311BDWVR</v>
          </cell>
          <cell r="AC255" t="str">
            <v>ASC</v>
          </cell>
          <cell r="AD255" t="str">
            <v>DCC</v>
          </cell>
          <cell r="AE255" t="str">
            <v>DCC-ISC</v>
          </cell>
        </row>
        <row r="256">
          <cell r="A256" t="str">
            <v>UCC27524DGNR</v>
          </cell>
          <cell r="B256"/>
          <cell r="C256" t="str">
            <v>ACTIVE</v>
          </cell>
          <cell r="D256" t="str">
            <v>GATE DRIVERS</v>
          </cell>
          <cell r="E256" t="str">
            <v>5-A/5-A dual-channel gate driver with 5-V UVLO, enable, and 1-ns delay Matching</v>
          </cell>
          <cell r="F256"/>
          <cell r="G256"/>
          <cell r="H256" t="str">
            <v>EAR99</v>
          </cell>
          <cell r="I256">
            <v>8542390090</v>
          </cell>
          <cell r="J256" t="str">
            <v>HVSSOP</v>
          </cell>
          <cell r="K256" t="str">
            <v>DGN</v>
          </cell>
          <cell r="L256">
            <v>8</v>
          </cell>
          <cell r="M256" t="str">
            <v>-40 to 140</v>
          </cell>
          <cell r="N256" t="str">
            <v>Catalog</v>
          </cell>
          <cell r="O256" t="str">
            <v>N</v>
          </cell>
          <cell r="P256">
            <v>2.7E-2</v>
          </cell>
          <cell r="Q256">
            <v>2012</v>
          </cell>
          <cell r="R256" t="str">
            <v>2500 | LARGE T&amp;R</v>
          </cell>
          <cell r="S256">
            <v>16585</v>
          </cell>
          <cell r="T256"/>
          <cell r="U256" t="str">
            <v>$0.546</v>
          </cell>
          <cell r="V256">
            <v>2500</v>
          </cell>
          <cell r="W256"/>
          <cell r="X256">
            <v>2500</v>
          </cell>
          <cell r="Y256">
            <v>2500</v>
          </cell>
          <cell r="Z256">
            <v>16</v>
          </cell>
          <cell r="AA256">
            <v>28</v>
          </cell>
          <cell r="AB256" t="str">
            <v>UCC27524DGNR</v>
          </cell>
          <cell r="AC256" t="str">
            <v>APP</v>
          </cell>
          <cell r="AD256" t="str">
            <v>HVP</v>
          </cell>
          <cell r="AE256" t="str">
            <v>HVP-DBB</v>
          </cell>
        </row>
        <row r="257">
          <cell r="A257" t="str">
            <v>TPS2051BDGNR</v>
          </cell>
          <cell r="B257"/>
          <cell r="C257" t="str">
            <v>ACTIVE</v>
          </cell>
          <cell r="D257" t="str">
            <v>LOAD SWITCHES</v>
          </cell>
          <cell r="E257" t="str">
            <v>0.5A loading, 2.7-5.5V, 70mΩ USB power switch, active-high</v>
          </cell>
          <cell r="F257"/>
          <cell r="G257"/>
          <cell r="H257" t="str">
            <v>EAR99</v>
          </cell>
          <cell r="I257">
            <v>8542390090</v>
          </cell>
          <cell r="J257" t="str">
            <v>HVSSOP</v>
          </cell>
          <cell r="K257" t="str">
            <v>DGN</v>
          </cell>
          <cell r="L257">
            <v>8</v>
          </cell>
          <cell r="M257" t="str">
            <v>-40 to 125</v>
          </cell>
          <cell r="N257" t="str">
            <v>Catalog</v>
          </cell>
          <cell r="O257" t="str">
            <v>N</v>
          </cell>
          <cell r="P257">
            <v>2.7E-2</v>
          </cell>
          <cell r="Q257">
            <v>2004</v>
          </cell>
          <cell r="R257" t="str">
            <v>2500 | LARGE T&amp;R</v>
          </cell>
          <cell r="S257">
            <v>3500</v>
          </cell>
          <cell r="T257"/>
          <cell r="U257" t="str">
            <v>$0.392</v>
          </cell>
          <cell r="V257">
            <v>2500</v>
          </cell>
          <cell r="W257"/>
          <cell r="X257">
            <v>2500</v>
          </cell>
          <cell r="Y257">
            <v>2500</v>
          </cell>
          <cell r="Z257">
            <v>9</v>
          </cell>
          <cell r="AA257">
            <v>28</v>
          </cell>
          <cell r="AB257" t="str">
            <v>TPS2051BDGNR</v>
          </cell>
          <cell r="AC257" t="str">
            <v>APP</v>
          </cell>
          <cell r="AD257" t="str">
            <v>LP</v>
          </cell>
          <cell r="AE257" t="str">
            <v>LP-SPS</v>
          </cell>
        </row>
        <row r="258">
          <cell r="A258" t="str">
            <v>UCC27322DR</v>
          </cell>
          <cell r="B258"/>
          <cell r="C258" t="str">
            <v>ACTIVE</v>
          </cell>
          <cell r="D258" t="str">
            <v>GATE DRIVERS</v>
          </cell>
          <cell r="E258" t="str">
            <v>9-A/9-A single-channel gate driver with split outputs and enable</v>
          </cell>
          <cell r="F258"/>
          <cell r="G258"/>
          <cell r="H258" t="str">
            <v>EAR99</v>
          </cell>
          <cell r="I258">
            <v>8542390090</v>
          </cell>
          <cell r="J258" t="str">
            <v>SOIC</v>
          </cell>
          <cell r="K258" t="str">
            <v>D</v>
          </cell>
          <cell r="L258">
            <v>8</v>
          </cell>
          <cell r="M258" t="str">
            <v>-40 to 105</v>
          </cell>
          <cell r="N258" t="str">
            <v>Catalog</v>
          </cell>
          <cell r="O258" t="str">
            <v>N</v>
          </cell>
          <cell r="P258">
            <v>7.4999999999999997E-2</v>
          </cell>
          <cell r="Q258">
            <v>2002</v>
          </cell>
          <cell r="R258" t="str">
            <v>2500 | LARGE T&amp;R</v>
          </cell>
          <cell r="S258">
            <v>55934</v>
          </cell>
          <cell r="T258"/>
          <cell r="U258" t="str">
            <v>$0.633</v>
          </cell>
          <cell r="V258">
            <v>2500</v>
          </cell>
          <cell r="W258"/>
          <cell r="X258">
            <v>2500</v>
          </cell>
          <cell r="Y258">
            <v>2500</v>
          </cell>
          <cell r="Z258">
            <v>9</v>
          </cell>
          <cell r="AA258">
            <v>28</v>
          </cell>
          <cell r="AB258" t="str">
            <v>UCC27322DR</v>
          </cell>
          <cell r="AC258" t="str">
            <v>APP</v>
          </cell>
          <cell r="AD258" t="str">
            <v>HVP</v>
          </cell>
          <cell r="AE258" t="str">
            <v>HVP-DBB</v>
          </cell>
        </row>
        <row r="259">
          <cell r="A259" t="str">
            <v>LM2903DGKR</v>
          </cell>
          <cell r="B259"/>
          <cell r="C259" t="str">
            <v>ACTIVE</v>
          </cell>
          <cell r="D259" t="str">
            <v>COMPARATORS|HIGH VOLTAGE (&gt;12 V)</v>
          </cell>
          <cell r="E259" t="str">
            <v>Dual differential comparator</v>
          </cell>
          <cell r="F259"/>
          <cell r="G259"/>
          <cell r="H259" t="str">
            <v>EAR99</v>
          </cell>
          <cell r="I259">
            <v>8542390090</v>
          </cell>
          <cell r="J259" t="str">
            <v>VSSOP</v>
          </cell>
          <cell r="K259" t="str">
            <v>DGK</v>
          </cell>
          <cell r="L259">
            <v>8</v>
          </cell>
          <cell r="M259" t="str">
            <v>-40 to 125</v>
          </cell>
          <cell r="N259" t="str">
            <v>Catalog</v>
          </cell>
          <cell r="O259" t="str">
            <v>N</v>
          </cell>
          <cell r="P259">
            <v>2.9000000000000001E-2</v>
          </cell>
          <cell r="Q259">
            <v>2003</v>
          </cell>
          <cell r="R259" t="str">
            <v>2500 | LARGE T&amp;R</v>
          </cell>
          <cell r="S259">
            <v>47504</v>
          </cell>
          <cell r="T259"/>
          <cell r="U259" t="str">
            <v>$0.078</v>
          </cell>
          <cell r="V259">
            <v>2500</v>
          </cell>
          <cell r="W259"/>
          <cell r="X259">
            <v>2500</v>
          </cell>
          <cell r="Y259">
            <v>2500</v>
          </cell>
          <cell r="Z259">
            <v>9</v>
          </cell>
          <cell r="AA259">
            <v>28</v>
          </cell>
          <cell r="AB259" t="str">
            <v>LM2903DGKR</v>
          </cell>
          <cell r="AC259" t="str">
            <v>ASC</v>
          </cell>
          <cell r="AD259" t="str">
            <v>LAMPS</v>
          </cell>
          <cell r="AE259" t="str">
            <v>LAMPS-LVAC</v>
          </cell>
        </row>
        <row r="260">
          <cell r="A260" t="str">
            <v>CD74HC4053PWR</v>
          </cell>
          <cell r="B260"/>
          <cell r="C260" t="str">
            <v>ACTIVE</v>
          </cell>
          <cell r="D260" t="str">
            <v>ANALOG &amp; PRECISION SWITCHES &amp; MUXES</v>
          </cell>
          <cell r="E260" t="str">
            <v>5V, 2:1 (SPDT), 3-channel, analog switch</v>
          </cell>
          <cell r="F260"/>
          <cell r="G260"/>
          <cell r="H260" t="str">
            <v>EAR99</v>
          </cell>
          <cell r="I260">
            <v>8542390090</v>
          </cell>
          <cell r="J260" t="str">
            <v>TSSOP</v>
          </cell>
          <cell r="K260" t="str">
            <v>PW</v>
          </cell>
          <cell r="L260">
            <v>16</v>
          </cell>
          <cell r="M260" t="str">
            <v>-55 to 125</v>
          </cell>
          <cell r="N260" t="str">
            <v>Catalog</v>
          </cell>
          <cell r="O260" t="str">
            <v>N</v>
          </cell>
          <cell r="P260">
            <v>7.0999999999999994E-2</v>
          </cell>
          <cell r="Q260">
            <v>2005</v>
          </cell>
          <cell r="R260" t="str">
            <v>2000 | LARGE T&amp;R</v>
          </cell>
          <cell r="S260">
            <v>120795</v>
          </cell>
          <cell r="T260"/>
          <cell r="U260" t="str">
            <v>$0.204</v>
          </cell>
          <cell r="V260">
            <v>2000</v>
          </cell>
          <cell r="W260"/>
          <cell r="X260">
            <v>2000</v>
          </cell>
          <cell r="Y260">
            <v>2000</v>
          </cell>
          <cell r="Z260">
            <v>16</v>
          </cell>
          <cell r="AA260">
            <v>28</v>
          </cell>
          <cell r="AB260" t="str">
            <v>CD74HC4053PWR</v>
          </cell>
          <cell r="AC260" t="str">
            <v>ASC</v>
          </cell>
          <cell r="AD260" t="str">
            <v>INT</v>
          </cell>
          <cell r="AE260" t="str">
            <v>INT-MUX</v>
          </cell>
        </row>
        <row r="261">
          <cell r="A261" t="str">
            <v>TLV9154IPWR</v>
          </cell>
          <cell r="B261"/>
          <cell r="C261" t="str">
            <v>ACTIVE</v>
          </cell>
          <cell r="D261" t="str">
            <v>GENERAL-PURPOSE OP AMPS</v>
          </cell>
          <cell r="E261" t="str">
            <v>Quad, 16-V, 4.5-MHz, low-power operational amplifier</v>
          </cell>
          <cell r="F261"/>
          <cell r="G261"/>
          <cell r="H261" t="str">
            <v>EAR99</v>
          </cell>
          <cell r="I261">
            <v>8542330001</v>
          </cell>
          <cell r="J261" t="str">
            <v>TSSOP</v>
          </cell>
          <cell r="K261" t="str">
            <v>PW</v>
          </cell>
          <cell r="L261">
            <v>14</v>
          </cell>
          <cell r="M261" t="str">
            <v>-40 to 125</v>
          </cell>
          <cell r="N261" t="str">
            <v>Catalog</v>
          </cell>
          <cell r="O261" t="str">
            <v>N</v>
          </cell>
          <cell r="P261">
            <v>7.0999999999999994E-2</v>
          </cell>
          <cell r="Q261">
            <v>2021</v>
          </cell>
          <cell r="R261" t="str">
            <v>2000 | LARGE T&amp;R</v>
          </cell>
          <cell r="S261">
            <v>160</v>
          </cell>
          <cell r="T261"/>
          <cell r="U261" t="str">
            <v>$0.889</v>
          </cell>
          <cell r="V261">
            <v>2000</v>
          </cell>
          <cell r="W261"/>
          <cell r="X261">
            <v>2000</v>
          </cell>
          <cell r="Y261">
            <v>2000</v>
          </cell>
          <cell r="Z261">
            <v>16</v>
          </cell>
          <cell r="AA261">
            <v>28</v>
          </cell>
          <cell r="AB261" t="str">
            <v>TLV9154IPWR</v>
          </cell>
          <cell r="AC261" t="str">
            <v>ASC</v>
          </cell>
          <cell r="AD261" t="str">
            <v>LAMPS</v>
          </cell>
          <cell r="AE261" t="str">
            <v>LAMPS-HVA</v>
          </cell>
        </row>
        <row r="262">
          <cell r="A262" t="str">
            <v>TL074CN</v>
          </cell>
          <cell r="B262"/>
          <cell r="C262" t="str">
            <v>ACTIVE</v>
          </cell>
          <cell r="D262" t="str">
            <v>GENERAL-PURPOSE OP AMPS</v>
          </cell>
          <cell r="E262" t="str">
            <v>Quad, 30V, 3MHz, high slew rate (13V/µs), In to V+ operational amplifier</v>
          </cell>
          <cell r="F262"/>
          <cell r="G262"/>
          <cell r="H262" t="str">
            <v>EAR99</v>
          </cell>
          <cell r="I262">
            <v>8542330001</v>
          </cell>
          <cell r="J262" t="str">
            <v>PDIP</v>
          </cell>
          <cell r="K262" t="str">
            <v>N</v>
          </cell>
          <cell r="L262">
            <v>14</v>
          </cell>
          <cell r="M262" t="str">
            <v>0 to 70</v>
          </cell>
          <cell r="N262" t="str">
            <v>Catalog</v>
          </cell>
          <cell r="O262" t="str">
            <v>N</v>
          </cell>
          <cell r="P262">
            <v>1.5780000000000001</v>
          </cell>
          <cell r="Q262">
            <v>1990</v>
          </cell>
          <cell r="R262" t="str">
            <v>25 | TUBE</v>
          </cell>
          <cell r="S262">
            <v>22321</v>
          </cell>
          <cell r="T262"/>
          <cell r="U262" t="str">
            <v>$0.342</v>
          </cell>
          <cell r="V262">
            <v>1000</v>
          </cell>
          <cell r="W262"/>
          <cell r="X262">
            <v>1000</v>
          </cell>
          <cell r="Y262">
            <v>1000</v>
          </cell>
          <cell r="Z262">
            <v>16</v>
          </cell>
          <cell r="AA262">
            <v>28</v>
          </cell>
          <cell r="AB262" t="str">
            <v>TL074CN</v>
          </cell>
          <cell r="AC262" t="str">
            <v>ASC</v>
          </cell>
          <cell r="AD262" t="str">
            <v>LAMPS</v>
          </cell>
          <cell r="AE262" t="str">
            <v>LAMPS-HVA</v>
          </cell>
        </row>
        <row r="263">
          <cell r="A263" t="str">
            <v>SN74LVC1G3157DCKR</v>
          </cell>
          <cell r="B263"/>
          <cell r="C263" t="str">
            <v>ACTIVE</v>
          </cell>
          <cell r="D263" t="str">
            <v>ANALOG &amp; PRECISION SWITCHES &amp; MUXES</v>
          </cell>
          <cell r="E263" t="str">
            <v>5V, 2:1 (SPDT), 1-channel, analog switch</v>
          </cell>
          <cell r="F263"/>
          <cell r="G263"/>
          <cell r="H263" t="str">
            <v>EAR99</v>
          </cell>
          <cell r="I263">
            <v>8542390090</v>
          </cell>
          <cell r="J263" t="str">
            <v>SOT-SC70</v>
          </cell>
          <cell r="K263" t="str">
            <v>DCK</v>
          </cell>
          <cell r="L263">
            <v>6</v>
          </cell>
          <cell r="M263" t="str">
            <v>-40 to 125</v>
          </cell>
          <cell r="N263" t="str">
            <v>Catalog</v>
          </cell>
          <cell r="O263" t="str">
            <v>N</v>
          </cell>
          <cell r="P263">
            <v>7.0000000000000001E-3</v>
          </cell>
          <cell r="Q263">
            <v>2003</v>
          </cell>
          <cell r="R263" t="str">
            <v>3000 | LARGE T&amp;R</v>
          </cell>
          <cell r="S263">
            <v>935950</v>
          </cell>
          <cell r="T263"/>
          <cell r="U263" t="str">
            <v>$0.055</v>
          </cell>
          <cell r="V263">
            <v>3000</v>
          </cell>
          <cell r="W263"/>
          <cell r="X263">
            <v>3000</v>
          </cell>
          <cell r="Y263">
            <v>3000</v>
          </cell>
          <cell r="Z263">
            <v>9</v>
          </cell>
          <cell r="AA263">
            <v>28</v>
          </cell>
          <cell r="AB263" t="str">
            <v>SN74LVC1G3157DCKR</v>
          </cell>
          <cell r="AC263" t="str">
            <v>ASC</v>
          </cell>
          <cell r="AD263" t="str">
            <v>INT</v>
          </cell>
          <cell r="AE263" t="str">
            <v>INT-MUX</v>
          </cell>
        </row>
        <row r="264">
          <cell r="A264" t="str">
            <v>SN74LVC1G3157DBVR</v>
          </cell>
          <cell r="B264"/>
          <cell r="C264" t="str">
            <v>ACTIVE</v>
          </cell>
          <cell r="D264" t="str">
            <v>ANALOG &amp; PRECISION SWITCHES &amp; MUXES</v>
          </cell>
          <cell r="E264" t="str">
            <v>5V, 2:1 (SPDT), 1-channel, analog switch</v>
          </cell>
          <cell r="F264"/>
          <cell r="G264"/>
          <cell r="H264" t="str">
            <v>EAR99</v>
          </cell>
          <cell r="I264">
            <v>8542390090</v>
          </cell>
          <cell r="J264" t="str">
            <v>SOT-23</v>
          </cell>
          <cell r="K264" t="str">
            <v>DBV</v>
          </cell>
          <cell r="L264">
            <v>6</v>
          </cell>
          <cell r="M264" t="str">
            <v>-40 to 125</v>
          </cell>
          <cell r="N264" t="str">
            <v>Catalog</v>
          </cell>
          <cell r="O264" t="str">
            <v>N</v>
          </cell>
          <cell r="P264">
            <v>1.6E-2</v>
          </cell>
          <cell r="Q264">
            <v>2003</v>
          </cell>
          <cell r="R264" t="str">
            <v>3000 | LARGE T&amp;R</v>
          </cell>
          <cell r="S264">
            <v>3020</v>
          </cell>
          <cell r="T264"/>
          <cell r="U264" t="str">
            <v>$0.069</v>
          </cell>
          <cell r="V264">
            <v>3000</v>
          </cell>
          <cell r="W264"/>
          <cell r="X264">
            <v>3000</v>
          </cell>
          <cell r="Y264">
            <v>3000</v>
          </cell>
          <cell r="Z264">
            <v>16</v>
          </cell>
          <cell r="AA264">
            <v>28</v>
          </cell>
          <cell r="AB264" t="str">
            <v>SN74LVC1G3157DBVR</v>
          </cell>
          <cell r="AC264" t="str">
            <v>ASC</v>
          </cell>
          <cell r="AD264" t="str">
            <v>INT</v>
          </cell>
          <cell r="AE264" t="str">
            <v>INT-MUX</v>
          </cell>
        </row>
        <row r="265">
          <cell r="A265" t="str">
            <v>SN74AHC1G09DBVR</v>
          </cell>
          <cell r="B265"/>
          <cell r="C265" t="str">
            <v>ACTIVE</v>
          </cell>
          <cell r="D265" t="str">
            <v>LOGIC GATES</v>
          </cell>
          <cell r="E265" t="str">
            <v>1-ch, 2-input 2-V to 5.5-V high-speed (9 ns) AND gate with open-drain outputs</v>
          </cell>
          <cell r="F265"/>
          <cell r="G265"/>
          <cell r="H265" t="str">
            <v>EAR99</v>
          </cell>
          <cell r="I265">
            <v>8542390090</v>
          </cell>
          <cell r="J265" t="str">
            <v>SOT-23</v>
          </cell>
          <cell r="K265" t="str">
            <v>DBV</v>
          </cell>
          <cell r="L265">
            <v>5</v>
          </cell>
          <cell r="M265" t="str">
            <v>-55 to 125</v>
          </cell>
          <cell r="N265" t="str">
            <v>Catalog</v>
          </cell>
          <cell r="O265" t="str">
            <v>N</v>
          </cell>
          <cell r="P265">
            <v>1.7999999999999999E-2</v>
          </cell>
          <cell r="Q265">
            <v>2011</v>
          </cell>
          <cell r="R265" t="str">
            <v>3000 | LARGE T&amp;R</v>
          </cell>
          <cell r="S265">
            <v>28282</v>
          </cell>
          <cell r="T265"/>
          <cell r="U265" t="str">
            <v>$0.030</v>
          </cell>
          <cell r="V265">
            <v>3000</v>
          </cell>
          <cell r="W265"/>
          <cell r="X265">
            <v>3000</v>
          </cell>
          <cell r="Y265">
            <v>3000</v>
          </cell>
          <cell r="Z265">
            <v>9</v>
          </cell>
          <cell r="AA265">
            <v>28</v>
          </cell>
          <cell r="AB265" t="str">
            <v>SN74AHC1G09DBVR</v>
          </cell>
          <cell r="AC265" t="str">
            <v>ASC</v>
          </cell>
          <cell r="AD265" t="str">
            <v>INT</v>
          </cell>
          <cell r="AE265" t="str">
            <v>INT-LOGIC</v>
          </cell>
        </row>
        <row r="266">
          <cell r="A266" t="str">
            <v>SN74AHCT1G08DBVR</v>
          </cell>
          <cell r="B266"/>
          <cell r="C266" t="str">
            <v>ACTIVE</v>
          </cell>
          <cell r="D266" t="str">
            <v>LOGIC GATES</v>
          </cell>
          <cell r="E266" t="str">
            <v>1-ch 2-input 4.5-V to 5.5-V AND gate with TTL-compatible CMOS inputs</v>
          </cell>
          <cell r="F266"/>
          <cell r="G266"/>
          <cell r="H266" t="str">
            <v>EAR99</v>
          </cell>
          <cell r="I266">
            <v>8542390090</v>
          </cell>
          <cell r="J266" t="str">
            <v>SOT-23</v>
          </cell>
          <cell r="K266" t="str">
            <v>DBV</v>
          </cell>
          <cell r="L266">
            <v>5</v>
          </cell>
          <cell r="M266" t="str">
            <v>-40 to 125</v>
          </cell>
          <cell r="N266" t="str">
            <v>Catalog</v>
          </cell>
          <cell r="O266" t="str">
            <v>N</v>
          </cell>
          <cell r="P266">
            <v>1.7999999999999999E-2</v>
          </cell>
          <cell r="Q266">
            <v>2004</v>
          </cell>
          <cell r="R266" t="str">
            <v>3000 | LARGE T&amp;R</v>
          </cell>
          <cell r="S266">
            <v>64442</v>
          </cell>
          <cell r="T266"/>
          <cell r="U266" t="str">
            <v>$0.040</v>
          </cell>
          <cell r="V266">
            <v>3000</v>
          </cell>
          <cell r="W266"/>
          <cell r="X266">
            <v>3000</v>
          </cell>
          <cell r="Y266">
            <v>3000</v>
          </cell>
          <cell r="Z266">
            <v>16</v>
          </cell>
          <cell r="AA266">
            <v>28</v>
          </cell>
          <cell r="AB266" t="str">
            <v>SN74AHCT1G08DBVR</v>
          </cell>
          <cell r="AC266" t="str">
            <v>ASC</v>
          </cell>
          <cell r="AD266" t="str">
            <v>INT</v>
          </cell>
          <cell r="AE266" t="str">
            <v>INT-LOGIC</v>
          </cell>
        </row>
        <row r="267">
          <cell r="A267" t="str">
            <v>LM4040BIM3X-5.0/NOPB</v>
          </cell>
          <cell r="B267"/>
          <cell r="C267" t="str">
            <v>ACTIVE</v>
          </cell>
          <cell r="D267" t="str">
            <v>VOLTAGE REFERENCES</v>
          </cell>
          <cell r="E267" t="str">
            <v>100-ppm/°C precision micropower shunt voltage reference</v>
          </cell>
          <cell r="F267"/>
          <cell r="G267"/>
          <cell r="H267" t="str">
            <v>EAR99</v>
          </cell>
          <cell r="I267">
            <v>8542390090</v>
          </cell>
          <cell r="J267" t="str">
            <v>SOT-23</v>
          </cell>
          <cell r="K267" t="str">
            <v>DBZ</v>
          </cell>
          <cell r="L267">
            <v>3</v>
          </cell>
          <cell r="M267"/>
          <cell r="N267" t="str">
            <v>Catalog</v>
          </cell>
          <cell r="O267" t="str">
            <v>N</v>
          </cell>
          <cell r="P267">
            <v>1.4E-2</v>
          </cell>
          <cell r="Q267">
            <v>1992</v>
          </cell>
          <cell r="R267" t="str">
            <v>3000 | LARGE T&amp;R</v>
          </cell>
          <cell r="S267">
            <v>174495</v>
          </cell>
          <cell r="T267"/>
          <cell r="U267" t="str">
            <v>$0.534</v>
          </cell>
          <cell r="V267">
            <v>3000</v>
          </cell>
          <cell r="W267"/>
          <cell r="X267">
            <v>3000</v>
          </cell>
          <cell r="Y267">
            <v>3000</v>
          </cell>
          <cell r="Z267">
            <v>9</v>
          </cell>
          <cell r="AA267">
            <v>28</v>
          </cell>
          <cell r="AB267" t="str">
            <v>LM4040BIM3X-5.0/NOPB</v>
          </cell>
          <cell r="AC267" t="str">
            <v>APP</v>
          </cell>
          <cell r="AD267" t="str">
            <v>LP</v>
          </cell>
          <cell r="AE267" t="str">
            <v>LP-VRS</v>
          </cell>
        </row>
        <row r="268">
          <cell r="A268" t="str">
            <v>TPS3813I50DBVR</v>
          </cell>
          <cell r="B268"/>
          <cell r="C268" t="str">
            <v>ACTIVE</v>
          </cell>
          <cell r="D268" t="str">
            <v>SUPERVISOR &amp; RESET ICS</v>
          </cell>
          <cell r="E268" t="str">
            <v>voltage supervisor (reset IC) with programmable window watchdog</v>
          </cell>
          <cell r="F268"/>
          <cell r="G268"/>
          <cell r="H268" t="str">
            <v>EAR99</v>
          </cell>
          <cell r="I268">
            <v>8542390090</v>
          </cell>
          <cell r="J268" t="str">
            <v>SOT-23</v>
          </cell>
          <cell r="K268" t="str">
            <v>DBV</v>
          </cell>
          <cell r="L268">
            <v>6</v>
          </cell>
          <cell r="M268" t="str">
            <v>-40 to 85</v>
          </cell>
          <cell r="N268" t="str">
            <v>Catalog</v>
          </cell>
          <cell r="O268" t="str">
            <v>N</v>
          </cell>
          <cell r="P268">
            <v>1.6E-2</v>
          </cell>
          <cell r="Q268">
            <v>2000</v>
          </cell>
          <cell r="R268" t="str">
            <v>3000 | LARGE T&amp;R</v>
          </cell>
          <cell r="S268">
            <v>21646</v>
          </cell>
          <cell r="T268"/>
          <cell r="U268" t="str">
            <v>$0.758</v>
          </cell>
          <cell r="V268">
            <v>3000</v>
          </cell>
          <cell r="W268"/>
          <cell r="X268">
            <v>3000</v>
          </cell>
          <cell r="Y268">
            <v>3000</v>
          </cell>
          <cell r="Z268">
            <v>9</v>
          </cell>
          <cell r="AA268">
            <v>28</v>
          </cell>
          <cell r="AB268" t="str">
            <v>TPS3813I50DBVR</v>
          </cell>
          <cell r="AC268" t="str">
            <v>APP</v>
          </cell>
          <cell r="AD268" t="str">
            <v>LP</v>
          </cell>
          <cell r="AE268" t="str">
            <v>LP-VRS</v>
          </cell>
        </row>
        <row r="269">
          <cell r="A269" t="str">
            <v>LM53600NQDSXRQ1</v>
          </cell>
          <cell r="B269"/>
          <cell r="C269" t="str">
            <v>ACTIVE</v>
          </cell>
          <cell r="D269" t="str">
            <v>DC/DC SWITCHING REGULATORS</v>
          </cell>
          <cell r="E269" t="str">
            <v>Automotive 3.5-V to 36-V, 650-mA synchronous 2.1-MHz step-down converter</v>
          </cell>
          <cell r="F269"/>
          <cell r="G269"/>
          <cell r="H269" t="str">
            <v>EAR99</v>
          </cell>
          <cell r="I269">
            <v>8542390090</v>
          </cell>
          <cell r="J269" t="str">
            <v>WSON</v>
          </cell>
          <cell r="K269" t="str">
            <v>DSX</v>
          </cell>
          <cell r="L269">
            <v>10</v>
          </cell>
          <cell r="M269" t="str">
            <v>-40 to 150</v>
          </cell>
          <cell r="N269" t="str">
            <v>Automotive</v>
          </cell>
          <cell r="O269" t="str">
            <v>N</v>
          </cell>
          <cell r="P269">
            <v>1.7000000000000001E-2</v>
          </cell>
          <cell r="Q269">
            <v>2015</v>
          </cell>
          <cell r="R269" t="str">
            <v>3000 | LARGE T&amp;R</v>
          </cell>
          <cell r="S269">
            <v>1895</v>
          </cell>
          <cell r="T269"/>
          <cell r="U269" t="str">
            <v>$2.195</v>
          </cell>
          <cell r="V269">
            <v>3000</v>
          </cell>
          <cell r="W269"/>
          <cell r="X269">
            <v>3000</v>
          </cell>
          <cell r="Y269">
            <v>3000</v>
          </cell>
          <cell r="Z269">
            <v>16</v>
          </cell>
          <cell r="AA269">
            <v>28</v>
          </cell>
          <cell r="AB269" t="str">
            <v>LM53600NQDSXRQ1</v>
          </cell>
          <cell r="AC269" t="str">
            <v>APP</v>
          </cell>
          <cell r="AD269" t="str">
            <v>SR</v>
          </cell>
          <cell r="AE269" t="str">
            <v>SR-WVB</v>
          </cell>
        </row>
        <row r="270">
          <cell r="A270" t="str">
            <v>LM393P</v>
          </cell>
          <cell r="B270"/>
          <cell r="C270" t="str">
            <v>ACTIVE</v>
          </cell>
          <cell r="D270" t="str">
            <v>COMPARATORS|HIGH VOLTAGE (&gt;12 V)</v>
          </cell>
          <cell r="E270" t="str">
            <v>Dual differential comparator, commercial grade</v>
          </cell>
          <cell r="F270"/>
          <cell r="G270"/>
          <cell r="H270" t="str">
            <v>EAR99</v>
          </cell>
          <cell r="I270">
            <v>8542390090</v>
          </cell>
          <cell r="J270" t="str">
            <v>PDIP</v>
          </cell>
          <cell r="K270" t="str">
            <v>P</v>
          </cell>
          <cell r="L270">
            <v>8</v>
          </cell>
          <cell r="M270" t="str">
            <v>0 to 70</v>
          </cell>
          <cell r="N270" t="str">
            <v>Catalog</v>
          </cell>
          <cell r="O270" t="str">
            <v>N</v>
          </cell>
          <cell r="P270">
            <v>0.60099999999999998</v>
          </cell>
          <cell r="Q270">
            <v>2005</v>
          </cell>
          <cell r="R270" t="str">
            <v>50 | TUBE</v>
          </cell>
          <cell r="S270">
            <v>200</v>
          </cell>
          <cell r="T270"/>
          <cell r="U270" t="str">
            <v>$0.158</v>
          </cell>
          <cell r="V270">
            <v>1000</v>
          </cell>
          <cell r="W270"/>
          <cell r="X270">
            <v>1000</v>
          </cell>
          <cell r="Y270">
            <v>1000</v>
          </cell>
          <cell r="Z270">
            <v>9</v>
          </cell>
          <cell r="AA270">
            <v>28</v>
          </cell>
          <cell r="AB270" t="str">
            <v>LM393P</v>
          </cell>
          <cell r="AC270" t="str">
            <v>ASC</v>
          </cell>
          <cell r="AD270" t="str">
            <v>LAMPS</v>
          </cell>
          <cell r="AE270" t="str">
            <v>LAMPS-LVAC</v>
          </cell>
        </row>
        <row r="271">
          <cell r="A271" t="str">
            <v>ATL431BQDBZR</v>
          </cell>
          <cell r="B271"/>
          <cell r="C271" t="str">
            <v>ACTIVE</v>
          </cell>
          <cell r="D271" t="str">
            <v>VOLTAGE REFERENCES</v>
          </cell>
          <cell r="E271" t="str">
            <v>2.5-V low-IQ adjustable precision shunt regulator</v>
          </cell>
          <cell r="F271"/>
          <cell r="G271"/>
          <cell r="H271" t="str">
            <v>EAR99</v>
          </cell>
          <cell r="I271">
            <v>8542390090</v>
          </cell>
          <cell r="J271" t="str">
            <v>SOT-23</v>
          </cell>
          <cell r="K271" t="str">
            <v>DBZ</v>
          </cell>
          <cell r="L271">
            <v>3</v>
          </cell>
          <cell r="M271" t="str">
            <v>-40 to 125</v>
          </cell>
          <cell r="N271" t="str">
            <v>Catalog</v>
          </cell>
          <cell r="O271" t="str">
            <v>N</v>
          </cell>
          <cell r="P271">
            <v>1.0999999999999999E-2</v>
          </cell>
          <cell r="Q271">
            <v>2015</v>
          </cell>
          <cell r="R271" t="str">
            <v>3000 | LARGE T&amp;R</v>
          </cell>
          <cell r="S271">
            <v>351000</v>
          </cell>
          <cell r="T271"/>
          <cell r="U271" t="str">
            <v>$0.219</v>
          </cell>
          <cell r="V271">
            <v>3000</v>
          </cell>
          <cell r="W271"/>
          <cell r="X271">
            <v>3000</v>
          </cell>
          <cell r="Y271">
            <v>3000</v>
          </cell>
          <cell r="Z271">
            <v>16</v>
          </cell>
          <cell r="AA271">
            <v>28</v>
          </cell>
          <cell r="AB271" t="str">
            <v>ATL431BQDBZR</v>
          </cell>
          <cell r="AC271" t="str">
            <v>APP</v>
          </cell>
          <cell r="AD271" t="str">
            <v>LP</v>
          </cell>
          <cell r="AE271" t="str">
            <v>LP-VRS</v>
          </cell>
        </row>
        <row r="272">
          <cell r="A272" t="str">
            <v>ULN2003AIDR</v>
          </cell>
          <cell r="B272"/>
          <cell r="C272" t="str">
            <v>ACTIVE</v>
          </cell>
          <cell r="D272" t="str">
            <v>LOW-SIDE SWITCHES</v>
          </cell>
          <cell r="E272" t="str">
            <v>50-V, 7-ch darlington transistor array, -40 to 105C</v>
          </cell>
          <cell r="F272"/>
          <cell r="G272"/>
          <cell r="H272" t="str">
            <v>EAR99</v>
          </cell>
          <cell r="I272">
            <v>8542390090</v>
          </cell>
          <cell r="J272" t="str">
            <v>SOIC</v>
          </cell>
          <cell r="K272" t="str">
            <v>D</v>
          </cell>
          <cell r="L272">
            <v>16</v>
          </cell>
          <cell r="M272" t="str">
            <v>-40 to 105</v>
          </cell>
          <cell r="N272" t="str">
            <v>Catalog</v>
          </cell>
          <cell r="O272" t="str">
            <v>N</v>
          </cell>
          <cell r="P272">
            <v>0.17299999999999999</v>
          </cell>
          <cell r="Q272">
            <v>2003</v>
          </cell>
          <cell r="R272" t="str">
            <v>2500 | LARGE T&amp;R</v>
          </cell>
          <cell r="S272">
            <v>28425</v>
          </cell>
          <cell r="T272"/>
          <cell r="U272" t="str">
            <v>$0.252</v>
          </cell>
          <cell r="V272">
            <v>2500</v>
          </cell>
          <cell r="W272"/>
          <cell r="X272">
            <v>2500</v>
          </cell>
          <cell r="Y272">
            <v>2500</v>
          </cell>
          <cell r="Z272">
            <v>16</v>
          </cell>
          <cell r="AA272">
            <v>28</v>
          </cell>
          <cell r="AB272" t="str">
            <v>ULN2003AIDR</v>
          </cell>
          <cell r="AC272" t="str">
            <v>APP</v>
          </cell>
          <cell r="AD272" t="str">
            <v>LP</v>
          </cell>
          <cell r="AE272" t="str">
            <v>LP-SPS</v>
          </cell>
        </row>
        <row r="273">
          <cell r="A273" t="str">
            <v>OP07CDR</v>
          </cell>
          <cell r="B273"/>
          <cell r="C273" t="str">
            <v>ACTIVE</v>
          </cell>
          <cell r="D273" t="str">
            <v>PRECISION OP AMPS (VOS&lt;1MV)</v>
          </cell>
          <cell r="E273" t="str">
            <v>Low-offset voltage, single operational amplifier with external input offset voltage adjustment</v>
          </cell>
          <cell r="F273"/>
          <cell r="G273"/>
          <cell r="H273" t="str">
            <v>EAR99</v>
          </cell>
          <cell r="I273">
            <v>8542330001</v>
          </cell>
          <cell r="J273" t="str">
            <v>SOIC</v>
          </cell>
          <cell r="K273" t="str">
            <v>D</v>
          </cell>
          <cell r="L273">
            <v>8</v>
          </cell>
          <cell r="M273" t="str">
            <v>0 to 70</v>
          </cell>
          <cell r="N273" t="str">
            <v>Catalog</v>
          </cell>
          <cell r="O273" t="str">
            <v>N</v>
          </cell>
          <cell r="P273">
            <v>7.4999999999999997E-2</v>
          </cell>
          <cell r="Q273">
            <v>2005</v>
          </cell>
          <cell r="R273" t="str">
            <v>2500 | LARGE T&amp;R</v>
          </cell>
          <cell r="S273">
            <v>27424</v>
          </cell>
          <cell r="T273"/>
          <cell r="U273" t="str">
            <v>$0.146</v>
          </cell>
          <cell r="V273">
            <v>2500</v>
          </cell>
          <cell r="W273"/>
          <cell r="X273">
            <v>2500</v>
          </cell>
          <cell r="Y273">
            <v>2500</v>
          </cell>
          <cell r="Z273">
            <v>16</v>
          </cell>
          <cell r="AA273">
            <v>28</v>
          </cell>
          <cell r="AB273" t="str">
            <v>OP07CDR</v>
          </cell>
          <cell r="AC273" t="str">
            <v>ASC</v>
          </cell>
          <cell r="AD273" t="str">
            <v>LAMPS</v>
          </cell>
          <cell r="AE273" t="str">
            <v>LAMPS-HVA</v>
          </cell>
        </row>
        <row r="274">
          <cell r="A274" t="str">
            <v>TPS7A1650QDGNRQ1</v>
          </cell>
          <cell r="B274"/>
          <cell r="C274" t="str">
            <v>ACTIVE</v>
          </cell>
          <cell r="D274" t="str">
            <v>LINEAR &amp; LOW-DROPOUT (LDO) REGULATORS</v>
          </cell>
          <cell r="E274" t="str">
            <v>Automotive, 100-mA, 60-V, ultra-low-IQ, low-dropout voltage regulator with power good and enable</v>
          </cell>
          <cell r="F274"/>
          <cell r="G274"/>
          <cell r="H274" t="str">
            <v>EAR99</v>
          </cell>
          <cell r="I274">
            <v>8542390090</v>
          </cell>
          <cell r="J274" t="str">
            <v>HVSSOP</v>
          </cell>
          <cell r="K274" t="str">
            <v>DGN</v>
          </cell>
          <cell r="L274">
            <v>8</v>
          </cell>
          <cell r="M274" t="str">
            <v>-40 to 125</v>
          </cell>
          <cell r="N274" t="str">
            <v>Automotive</v>
          </cell>
          <cell r="O274" t="str">
            <v>N</v>
          </cell>
          <cell r="P274">
            <v>2.5999999999999999E-2</v>
          </cell>
          <cell r="Q274">
            <v>2012</v>
          </cell>
          <cell r="R274" t="str">
            <v>2500 | LARGE T&amp;R</v>
          </cell>
          <cell r="S274">
            <v>8804</v>
          </cell>
          <cell r="T274"/>
          <cell r="U274" t="str">
            <v>$2.045</v>
          </cell>
          <cell r="V274">
            <v>2500</v>
          </cell>
          <cell r="W274"/>
          <cell r="X274">
            <v>2500</v>
          </cell>
          <cell r="Y274">
            <v>2500</v>
          </cell>
          <cell r="Z274">
            <v>16</v>
          </cell>
          <cell r="AA274">
            <v>28</v>
          </cell>
          <cell r="AB274" t="str">
            <v>TPS7A1650QDGNRQ1</v>
          </cell>
          <cell r="AC274" t="str">
            <v>APP</v>
          </cell>
          <cell r="AD274" t="str">
            <v>LP</v>
          </cell>
          <cell r="AE274" t="str">
            <v>LP-MWL</v>
          </cell>
        </row>
        <row r="275">
          <cell r="A275" t="str">
            <v>SN74AHC14PWR</v>
          </cell>
          <cell r="B275"/>
          <cell r="C275" t="str">
            <v>ACTIVE</v>
          </cell>
          <cell r="D275" t="str">
            <v>BUFFERS, DRIVERS &amp; TRANSCEIVERS</v>
          </cell>
          <cell r="E275" t="str">
            <v>6-ch, 2-V to 5.5-V inverters with Schmitt-Trigger inputs</v>
          </cell>
          <cell r="F275"/>
          <cell r="G275"/>
          <cell r="H275" t="str">
            <v>EAR99</v>
          </cell>
          <cell r="I275">
            <v>8542390090</v>
          </cell>
          <cell r="J275" t="str">
            <v>TSSOP</v>
          </cell>
          <cell r="K275" t="str">
            <v>PW</v>
          </cell>
          <cell r="L275">
            <v>14</v>
          </cell>
          <cell r="M275" t="str">
            <v>-40 to 125</v>
          </cell>
          <cell r="N275" t="str">
            <v>Catalog</v>
          </cell>
          <cell r="O275" t="str">
            <v>N</v>
          </cell>
          <cell r="P275">
            <v>5.8000000000000003E-2</v>
          </cell>
          <cell r="Q275">
            <v>2005</v>
          </cell>
          <cell r="R275" t="str">
            <v>2000 | LARGE T&amp;R</v>
          </cell>
          <cell r="S275">
            <v>30423</v>
          </cell>
          <cell r="T275"/>
          <cell r="U275" t="str">
            <v>$0.160</v>
          </cell>
          <cell r="V275">
            <v>2000</v>
          </cell>
          <cell r="W275"/>
          <cell r="X275">
            <v>2000</v>
          </cell>
          <cell r="Y275">
            <v>2000</v>
          </cell>
          <cell r="Z275">
            <v>16</v>
          </cell>
          <cell r="AA275">
            <v>28</v>
          </cell>
          <cell r="AB275" t="str">
            <v>SN74AHC14PWR</v>
          </cell>
          <cell r="AC275" t="str">
            <v>ASC</v>
          </cell>
          <cell r="AD275" t="str">
            <v>INT</v>
          </cell>
          <cell r="AE275" t="str">
            <v>INT-LOGIC</v>
          </cell>
        </row>
        <row r="276">
          <cell r="A276" t="str">
            <v>MAX3232CPWR</v>
          </cell>
          <cell r="B276"/>
          <cell r="C276" t="str">
            <v>ACTIVE</v>
          </cell>
          <cell r="D276" t="str">
            <v>RS-232 TRANSCEIVERS</v>
          </cell>
          <cell r="E276" t="str">
            <v>3- to 5.5-V dual channel 250kbps RS-232 line driver/receiver with +/-15-kV ESD protection</v>
          </cell>
          <cell r="F276"/>
          <cell r="G276"/>
          <cell r="H276" t="str">
            <v>EAR99</v>
          </cell>
          <cell r="I276">
            <v>8542390090</v>
          </cell>
          <cell r="J276" t="str">
            <v>TSSOP</v>
          </cell>
          <cell r="K276" t="str">
            <v>PW</v>
          </cell>
          <cell r="L276">
            <v>16</v>
          </cell>
          <cell r="M276" t="str">
            <v>0 to 70</v>
          </cell>
          <cell r="N276" t="str">
            <v>Catalog</v>
          </cell>
          <cell r="O276" t="str">
            <v>N</v>
          </cell>
          <cell r="P276">
            <v>6.9000000000000006E-2</v>
          </cell>
          <cell r="Q276">
            <v>2001</v>
          </cell>
          <cell r="R276" t="str">
            <v>2000 | LARGE T&amp;R</v>
          </cell>
          <cell r="S276">
            <v>48250</v>
          </cell>
          <cell r="T276"/>
          <cell r="U276" t="str">
            <v>$0.734</v>
          </cell>
          <cell r="V276">
            <v>2000</v>
          </cell>
          <cell r="W276"/>
          <cell r="X276">
            <v>2000</v>
          </cell>
          <cell r="Y276">
            <v>2000</v>
          </cell>
          <cell r="Z276">
            <v>16</v>
          </cell>
          <cell r="AA276">
            <v>28</v>
          </cell>
          <cell r="AB276" t="str">
            <v>MAX3232CPWR</v>
          </cell>
          <cell r="AC276" t="str">
            <v>ASC</v>
          </cell>
          <cell r="AD276" t="str">
            <v>INT</v>
          </cell>
          <cell r="AE276" t="str">
            <v>INT-TRX</v>
          </cell>
        </row>
        <row r="277">
          <cell r="A277" t="str">
            <v>OPA4991IPWR</v>
          </cell>
          <cell r="B277"/>
          <cell r="C277" t="str">
            <v>ACTIVE</v>
          </cell>
          <cell r="D277" t="str">
            <v>GENERAL-PURPOSE OP AMPS</v>
          </cell>
          <cell r="E277" t="str">
            <v>Quad, 40-V, 4.5-MHz, low-power operational amplifier</v>
          </cell>
          <cell r="F277"/>
          <cell r="G277"/>
          <cell r="H277" t="str">
            <v>EAR99</v>
          </cell>
          <cell r="I277">
            <v>8542330001</v>
          </cell>
          <cell r="J277" t="str">
            <v>TSSOP</v>
          </cell>
          <cell r="K277" t="str">
            <v>PW</v>
          </cell>
          <cell r="L277">
            <v>14</v>
          </cell>
          <cell r="M277" t="str">
            <v>-40 to 125</v>
          </cell>
          <cell r="N277" t="str">
            <v>Catalog</v>
          </cell>
          <cell r="O277" t="str">
            <v>N</v>
          </cell>
          <cell r="P277">
            <v>7.0999999999999994E-2</v>
          </cell>
          <cell r="Q277">
            <v>2021</v>
          </cell>
          <cell r="R277" t="str">
            <v>2000 | LARGE T&amp;R</v>
          </cell>
          <cell r="S277">
            <v>37192</v>
          </cell>
          <cell r="T277"/>
          <cell r="U277" t="str">
            <v>$1.367</v>
          </cell>
          <cell r="V277">
            <v>2000</v>
          </cell>
          <cell r="W277"/>
          <cell r="X277">
            <v>2000</v>
          </cell>
          <cell r="Y277">
            <v>2000</v>
          </cell>
          <cell r="Z277">
            <v>9</v>
          </cell>
          <cell r="AA277">
            <v>28</v>
          </cell>
          <cell r="AB277" t="str">
            <v>OPA4991IPWR</v>
          </cell>
          <cell r="AC277" t="str">
            <v>ASC</v>
          </cell>
          <cell r="AD277" t="str">
            <v>LAMPS</v>
          </cell>
          <cell r="AE277" t="str">
            <v>LAMPS-HVA</v>
          </cell>
        </row>
        <row r="278">
          <cell r="A278" t="str">
            <v>ISO7731DWR</v>
          </cell>
          <cell r="B278"/>
          <cell r="C278" t="str">
            <v>ACTIVE</v>
          </cell>
          <cell r="D278" t="str">
            <v>DIGITAL ISOLATORS</v>
          </cell>
          <cell r="E278" t="str">
            <v>Robust EMC, triple-channel, 2/1, reinforced digital isolator</v>
          </cell>
          <cell r="F278"/>
          <cell r="G278"/>
          <cell r="H278" t="str">
            <v>EAR99</v>
          </cell>
          <cell r="I278">
            <v>8542390090</v>
          </cell>
          <cell r="J278" t="str">
            <v>SOIC</v>
          </cell>
          <cell r="K278" t="str">
            <v>DW</v>
          </cell>
          <cell r="L278">
            <v>16</v>
          </cell>
          <cell r="M278" t="str">
            <v>-55 to 125</v>
          </cell>
          <cell r="N278" t="str">
            <v>Catalog</v>
          </cell>
          <cell r="O278" t="str">
            <v>N</v>
          </cell>
          <cell r="P278">
            <v>0.58599999999999997</v>
          </cell>
          <cell r="Q278">
            <v>2016</v>
          </cell>
          <cell r="R278" t="str">
            <v>2000 | LARGE T&amp;R</v>
          </cell>
          <cell r="S278">
            <v>8764</v>
          </cell>
          <cell r="T278"/>
          <cell r="U278" t="str">
            <v>$1.197</v>
          </cell>
          <cell r="V278">
            <v>2000</v>
          </cell>
          <cell r="W278"/>
          <cell r="X278">
            <v>2000</v>
          </cell>
          <cell r="Y278">
            <v>2000</v>
          </cell>
          <cell r="Z278">
            <v>16</v>
          </cell>
          <cell r="AA278">
            <v>28</v>
          </cell>
          <cell r="AB278" t="str">
            <v>ISO7731DWR</v>
          </cell>
          <cell r="AC278" t="str">
            <v>ASC</v>
          </cell>
          <cell r="AD278" t="str">
            <v>INT</v>
          </cell>
          <cell r="AE278" t="str">
            <v>INT-ISO</v>
          </cell>
        </row>
        <row r="279">
          <cell r="A279" t="str">
            <v>ADS8684IDBTR</v>
          </cell>
          <cell r="B279"/>
          <cell r="C279" t="str">
            <v>ACTIVE</v>
          </cell>
          <cell r="D279" t="str">
            <v>ANALOG-TO-DIGITAL CONVERTERS (ADCS)</v>
          </cell>
          <cell r="E279" t="str">
            <v>16-Bit, 500-kSPS, 4-Ch SAR ADC w/ programmable (±10/±5/±2.5V) input ranges on +5V supply</v>
          </cell>
          <cell r="F279"/>
          <cell r="G279"/>
          <cell r="H279" t="str">
            <v>EAR99</v>
          </cell>
          <cell r="I279">
            <v>8542390030</v>
          </cell>
          <cell r="J279" t="str">
            <v>TSSOP</v>
          </cell>
          <cell r="K279" t="str">
            <v>DBT</v>
          </cell>
          <cell r="L279">
            <v>38</v>
          </cell>
          <cell r="M279" t="str">
            <v>-40 to 125</v>
          </cell>
          <cell r="N279" t="str">
            <v>Catalog</v>
          </cell>
          <cell r="O279" t="str">
            <v>N</v>
          </cell>
          <cell r="P279">
            <v>0.11899999999999999</v>
          </cell>
          <cell r="Q279">
            <v>2014</v>
          </cell>
          <cell r="R279" t="str">
            <v>2000 | LARGE T&amp;R</v>
          </cell>
          <cell r="S279">
            <v>23</v>
          </cell>
          <cell r="T279"/>
          <cell r="U279" t="str">
            <v>$6.568</v>
          </cell>
          <cell r="V279">
            <v>2000</v>
          </cell>
          <cell r="W279"/>
          <cell r="X279">
            <v>2000</v>
          </cell>
          <cell r="Y279">
            <v>2000</v>
          </cell>
          <cell r="Z279">
            <v>16</v>
          </cell>
          <cell r="AA279">
            <v>28</v>
          </cell>
          <cell r="AB279" t="str">
            <v>ADS8684IDBTR</v>
          </cell>
          <cell r="AC279" t="str">
            <v>ASC</v>
          </cell>
          <cell r="AD279" t="str">
            <v>DCC</v>
          </cell>
          <cell r="AE279" t="str">
            <v>DCC-PADC</v>
          </cell>
        </row>
        <row r="280">
          <cell r="A280" t="str">
            <v>LM2903BIPWR</v>
          </cell>
          <cell r="B280"/>
          <cell r="C280" t="str">
            <v>ACTIVE</v>
          </cell>
          <cell r="D280" t="str">
            <v>COMPARATORS|HIGH VOLTAGE (&gt;12 V)</v>
          </cell>
          <cell r="E280" t="str">
            <v>Dual industrial grade standard comparator</v>
          </cell>
          <cell r="F280"/>
          <cell r="G280"/>
          <cell r="H280" t="str">
            <v>EAR99</v>
          </cell>
          <cell r="I280">
            <v>8542390090</v>
          </cell>
          <cell r="J280" t="str">
            <v>TSSOP</v>
          </cell>
          <cell r="K280" t="str">
            <v>PW</v>
          </cell>
          <cell r="L280">
            <v>8</v>
          </cell>
          <cell r="M280" t="str">
            <v>-40 to 125</v>
          </cell>
          <cell r="N280" t="str">
            <v>Catalog</v>
          </cell>
          <cell r="O280" t="str">
            <v>N</v>
          </cell>
          <cell r="P280">
            <v>4.5999999999999999E-2</v>
          </cell>
          <cell r="Q280">
            <v>2020</v>
          </cell>
          <cell r="R280" t="str">
            <v>2000 | LARGE T&amp;R</v>
          </cell>
          <cell r="S280">
            <v>369586</v>
          </cell>
          <cell r="T280"/>
          <cell r="U280" t="str">
            <v>$0.066</v>
          </cell>
          <cell r="V280">
            <v>2000</v>
          </cell>
          <cell r="W280"/>
          <cell r="X280">
            <v>2000</v>
          </cell>
          <cell r="Y280">
            <v>2000</v>
          </cell>
          <cell r="Z280">
            <v>9</v>
          </cell>
          <cell r="AA280">
            <v>28</v>
          </cell>
          <cell r="AB280" t="str">
            <v>LM2903BIPWR</v>
          </cell>
          <cell r="AC280" t="str">
            <v>ASC</v>
          </cell>
          <cell r="AD280" t="str">
            <v>LAMPS</v>
          </cell>
          <cell r="AE280" t="str">
            <v>LAMPS-LVAC</v>
          </cell>
        </row>
        <row r="281">
          <cell r="A281" t="str">
            <v>ISO7721DWR</v>
          </cell>
          <cell r="B281"/>
          <cell r="C281" t="str">
            <v>ACTIVE</v>
          </cell>
          <cell r="D281" t="str">
            <v>DIGITAL ISOLATORS</v>
          </cell>
          <cell r="E281" t="str">
            <v>Robust EMC, dual-channel, 1/1, reinforced digital isolator</v>
          </cell>
          <cell r="F281"/>
          <cell r="G281"/>
          <cell r="H281" t="str">
            <v>EAR99</v>
          </cell>
          <cell r="I281">
            <v>8542390090</v>
          </cell>
          <cell r="J281" t="str">
            <v>SOIC</v>
          </cell>
          <cell r="K281" t="str">
            <v>DW</v>
          </cell>
          <cell r="L281">
            <v>16</v>
          </cell>
          <cell r="M281" t="str">
            <v>-55 to 125</v>
          </cell>
          <cell r="N281" t="str">
            <v>Catalog</v>
          </cell>
          <cell r="O281" t="str">
            <v>N</v>
          </cell>
          <cell r="P281">
            <v>0.58499999999999996</v>
          </cell>
          <cell r="Q281">
            <v>2016</v>
          </cell>
          <cell r="R281" t="str">
            <v>2000 | LARGE T&amp;R</v>
          </cell>
          <cell r="S281"/>
          <cell r="T281"/>
          <cell r="U281" t="str">
            <v>$1.040</v>
          </cell>
          <cell r="V281">
            <v>2000</v>
          </cell>
          <cell r="W281"/>
          <cell r="X281">
            <v>2000</v>
          </cell>
          <cell r="Y281">
            <v>2000</v>
          </cell>
          <cell r="Z281">
            <v>16</v>
          </cell>
          <cell r="AA281">
            <v>28</v>
          </cell>
          <cell r="AB281" t="str">
            <v>ISO7721DWR</v>
          </cell>
          <cell r="AC281" t="str">
            <v>ASC</v>
          </cell>
          <cell r="AD281" t="str">
            <v>INT</v>
          </cell>
          <cell r="AE281" t="str">
            <v>INT-ISO</v>
          </cell>
        </row>
        <row r="282">
          <cell r="A282" t="str">
            <v>TL431ACLPM</v>
          </cell>
          <cell r="B282"/>
          <cell r="C282" t="str">
            <v>ACTIVE</v>
          </cell>
          <cell r="D282" t="str">
            <v>VOLTAGE REFERENCES</v>
          </cell>
          <cell r="E282" t="str">
            <v>Adjustable precision shunt regulator</v>
          </cell>
          <cell r="F282"/>
          <cell r="G282"/>
          <cell r="H282" t="str">
            <v>EAR99</v>
          </cell>
          <cell r="I282">
            <v>8542390090</v>
          </cell>
          <cell r="J282" t="str">
            <v>TO-92</v>
          </cell>
          <cell r="K282" t="str">
            <v>LP</v>
          </cell>
          <cell r="L282">
            <v>3</v>
          </cell>
          <cell r="M282" t="str">
            <v>0 to 70</v>
          </cell>
          <cell r="N282" t="str">
            <v>Catalog</v>
          </cell>
          <cell r="O282" t="str">
            <v>N</v>
          </cell>
          <cell r="P282">
            <v>0.245</v>
          </cell>
          <cell r="Q282">
            <v>1990</v>
          </cell>
          <cell r="R282" t="str">
            <v>2000 | AMMO</v>
          </cell>
          <cell r="S282">
            <v>80062</v>
          </cell>
          <cell r="T282"/>
          <cell r="U282" t="str">
            <v>$0.069</v>
          </cell>
          <cell r="V282">
            <v>2000</v>
          </cell>
          <cell r="W282"/>
          <cell r="X282">
            <v>2000</v>
          </cell>
          <cell r="Y282">
            <v>2000</v>
          </cell>
          <cell r="Z282">
            <v>16</v>
          </cell>
          <cell r="AA282">
            <v>28</v>
          </cell>
          <cell r="AB282" t="str">
            <v>TL431ACLPM</v>
          </cell>
          <cell r="AC282" t="str">
            <v>APP</v>
          </cell>
          <cell r="AD282" t="str">
            <v>LP</v>
          </cell>
          <cell r="AE282" t="str">
            <v>LP-VRS</v>
          </cell>
        </row>
        <row r="283">
          <cell r="A283" t="str">
            <v>ISO7721FDWVR</v>
          </cell>
          <cell r="B283"/>
          <cell r="C283" t="str">
            <v>ACTIVE</v>
          </cell>
          <cell r="D283" t="str">
            <v>DIGITAL ISOLATORS</v>
          </cell>
          <cell r="E283" t="str">
            <v>Robust EMC, dual-channel, 1/1, reinforced digital isolator</v>
          </cell>
          <cell r="F283"/>
          <cell r="G283"/>
          <cell r="H283" t="str">
            <v>EAR99</v>
          </cell>
          <cell r="I283">
            <v>8542390090</v>
          </cell>
          <cell r="J283" t="str">
            <v>SOIC</v>
          </cell>
          <cell r="K283" t="str">
            <v>DWV</v>
          </cell>
          <cell r="L283">
            <v>8</v>
          </cell>
          <cell r="M283" t="str">
            <v>-55 to 125</v>
          </cell>
          <cell r="N283" t="str">
            <v>Catalog</v>
          </cell>
          <cell r="O283" t="str">
            <v>N</v>
          </cell>
          <cell r="P283">
            <v>0.317</v>
          </cell>
          <cell r="Q283">
            <v>2018</v>
          </cell>
          <cell r="R283" t="str">
            <v>1000 | LARGE T&amp;R</v>
          </cell>
          <cell r="S283">
            <v>7270</v>
          </cell>
          <cell r="T283"/>
          <cell r="U283" t="str">
            <v>$0.856</v>
          </cell>
          <cell r="V283">
            <v>1000</v>
          </cell>
          <cell r="W283"/>
          <cell r="X283">
            <v>1000</v>
          </cell>
          <cell r="Y283">
            <v>1000</v>
          </cell>
          <cell r="Z283">
            <v>16</v>
          </cell>
          <cell r="AA283">
            <v>28</v>
          </cell>
          <cell r="AB283" t="str">
            <v>ISO7721FDWVR</v>
          </cell>
          <cell r="AC283" t="str">
            <v>ASC</v>
          </cell>
          <cell r="AD283" t="str">
            <v>INT</v>
          </cell>
          <cell r="AE283" t="str">
            <v>INT-ISO</v>
          </cell>
        </row>
        <row r="284">
          <cell r="A284" t="str">
            <v>SN75176BP</v>
          </cell>
          <cell r="B284"/>
          <cell r="C284" t="str">
            <v>ACTIVE</v>
          </cell>
          <cell r="D284" t="str">
            <v>RS-485 &amp; RS-422 TRANSCEIVERS</v>
          </cell>
          <cell r="E284" t="str">
            <v>Differential bus transceiver</v>
          </cell>
          <cell r="F284"/>
          <cell r="G284"/>
          <cell r="H284" t="str">
            <v>EAR99</v>
          </cell>
          <cell r="I284">
            <v>8542390090</v>
          </cell>
          <cell r="J284" t="str">
            <v>PDIP</v>
          </cell>
          <cell r="K284" t="str">
            <v>P</v>
          </cell>
          <cell r="L284">
            <v>8</v>
          </cell>
          <cell r="M284" t="str">
            <v>0 to 70</v>
          </cell>
          <cell r="N284" t="str">
            <v>Catalog</v>
          </cell>
          <cell r="O284" t="str">
            <v>N</v>
          </cell>
          <cell r="P284">
            <v>0.67100000000000004</v>
          </cell>
          <cell r="Q284">
            <v>1990</v>
          </cell>
          <cell r="R284" t="str">
            <v>50 | TUBE</v>
          </cell>
          <cell r="S284">
            <v>25822</v>
          </cell>
          <cell r="T284"/>
          <cell r="U284" t="str">
            <v>$0.755</v>
          </cell>
          <cell r="V284">
            <v>1000</v>
          </cell>
          <cell r="W284"/>
          <cell r="X284">
            <v>1000</v>
          </cell>
          <cell r="Y284">
            <v>1000</v>
          </cell>
          <cell r="Z284">
            <v>16</v>
          </cell>
          <cell r="AA284">
            <v>28</v>
          </cell>
          <cell r="AB284" t="str">
            <v>SN75176BP</v>
          </cell>
          <cell r="AC284" t="str">
            <v>ASC</v>
          </cell>
          <cell r="AD284" t="str">
            <v>INT</v>
          </cell>
          <cell r="AE284" t="str">
            <v>INT-TRX</v>
          </cell>
        </row>
        <row r="285">
          <cell r="A285" t="str">
            <v>NE555P</v>
          </cell>
          <cell r="B285"/>
          <cell r="C285" t="str">
            <v>ACTIVE</v>
          </cell>
          <cell r="D285" t="str">
            <v>REAL-TIME CLOCKS (RTCS) &amp; TIMERS</v>
          </cell>
          <cell r="E285" t="str">
            <v>Single Precision Timer</v>
          </cell>
          <cell r="F285"/>
          <cell r="G285"/>
          <cell r="H285" t="str">
            <v>EAR99</v>
          </cell>
          <cell r="I285">
            <v>8542390090</v>
          </cell>
          <cell r="J285" t="str">
            <v>PDIP</v>
          </cell>
          <cell r="K285" t="str">
            <v>P</v>
          </cell>
          <cell r="L285">
            <v>8</v>
          </cell>
          <cell r="M285" t="str">
            <v>0 to 70</v>
          </cell>
          <cell r="N285" t="str">
            <v>Catalog</v>
          </cell>
          <cell r="O285" t="str">
            <v>N</v>
          </cell>
          <cell r="P285">
            <v>0.60099999999999998</v>
          </cell>
          <cell r="Q285">
            <v>2005</v>
          </cell>
          <cell r="R285" t="str">
            <v>50 | TUBE</v>
          </cell>
          <cell r="S285">
            <v>21680</v>
          </cell>
          <cell r="T285"/>
          <cell r="U285" t="str">
            <v>$0.173</v>
          </cell>
          <cell r="V285">
            <v>1000</v>
          </cell>
          <cell r="W285"/>
          <cell r="X285">
            <v>1000</v>
          </cell>
          <cell r="Y285">
            <v>1000</v>
          </cell>
          <cell r="Z285">
            <v>9</v>
          </cell>
          <cell r="AA285">
            <v>28</v>
          </cell>
          <cell r="AB285" t="str">
            <v>NE555P</v>
          </cell>
          <cell r="AC285" t="str">
            <v>ASC</v>
          </cell>
          <cell r="AD285" t="str">
            <v>LAMPS</v>
          </cell>
          <cell r="AE285" t="str">
            <v>LAMPS-LVAC</v>
          </cell>
        </row>
        <row r="286">
          <cell r="A286" t="str">
            <v>F28388DZWTS</v>
          </cell>
          <cell r="B286"/>
          <cell r="C286" t="str">
            <v>ACTIVE</v>
          </cell>
          <cell r="D286" t="str">
            <v>REAL-TIME DIGITAL POWER MCUS</v>
          </cell>
          <cell r="E286" t="str">
            <v>C2000™ 32-bit MCU w/ connectivity manager, 2x C28x+CLA CPU, 1.5-MB flash, FPU64, CLB, ENET, EtherCAT</v>
          </cell>
          <cell r="F286"/>
          <cell r="G286"/>
          <cell r="H286" t="str">
            <v>5A992C</v>
          </cell>
          <cell r="I286">
            <v>8542310030</v>
          </cell>
          <cell r="J286" t="str">
            <v>NFBGA</v>
          </cell>
          <cell r="K286" t="str">
            <v>ZWT</v>
          </cell>
          <cell r="L286">
            <v>337</v>
          </cell>
          <cell r="M286" t="str">
            <v>-40 to 125</v>
          </cell>
          <cell r="N286" t="str">
            <v>Catalog</v>
          </cell>
          <cell r="O286" t="str">
            <v>N</v>
          </cell>
          <cell r="P286">
            <v>0.61799999999999999</v>
          </cell>
          <cell r="Q286">
            <v>2020</v>
          </cell>
          <cell r="R286" t="str">
            <v>90 | JEDEC TRAY (10+1)</v>
          </cell>
          <cell r="S286">
            <v>5371</v>
          </cell>
          <cell r="T286"/>
          <cell r="U286" t="str">
            <v>$18.890</v>
          </cell>
          <cell r="V286">
            <v>450</v>
          </cell>
          <cell r="W286"/>
          <cell r="X286">
            <v>90</v>
          </cell>
          <cell r="Y286">
            <v>90</v>
          </cell>
          <cell r="Z286">
            <v>16</v>
          </cell>
          <cell r="AA286">
            <v>42</v>
          </cell>
          <cell r="AB286" t="str">
            <v>F28388DZWTS</v>
          </cell>
          <cell r="AC286" t="str">
            <v>EPD</v>
          </cell>
          <cell r="AD286" t="str">
            <v>ASM</v>
          </cell>
          <cell r="AE286" t="str">
            <v>ASM-IND</v>
          </cell>
        </row>
        <row r="287">
          <cell r="A287" t="str">
            <v>TLC555QDRQ1</v>
          </cell>
          <cell r="B287"/>
          <cell r="C287" t="str">
            <v>ACTIVE</v>
          </cell>
          <cell r="D287" t="str">
            <v>REAL-TIME CLOCKS (RTCS) &amp; TIMERS</v>
          </cell>
          <cell r="E287" t="str">
            <v>Automotive LinCMOS TIMER</v>
          </cell>
          <cell r="F287"/>
          <cell r="G287"/>
          <cell r="H287" t="str">
            <v>EAR99</v>
          </cell>
          <cell r="I287">
            <v>8542390090</v>
          </cell>
          <cell r="J287" t="str">
            <v>SOIC</v>
          </cell>
          <cell r="K287" t="str">
            <v>D</v>
          </cell>
          <cell r="L287">
            <v>8</v>
          </cell>
          <cell r="M287" t="str">
            <v>-40 to 125</v>
          </cell>
          <cell r="N287" t="str">
            <v>Automotive</v>
          </cell>
          <cell r="O287" t="str">
            <v>N</v>
          </cell>
          <cell r="P287">
            <v>0.10199999999999999</v>
          </cell>
          <cell r="Q287">
            <v>2006</v>
          </cell>
          <cell r="R287" t="str">
            <v>2500 | LARGE T&amp;R</v>
          </cell>
          <cell r="S287">
            <v>96601</v>
          </cell>
          <cell r="T287"/>
          <cell r="U287" t="str">
            <v>$0.399</v>
          </cell>
          <cell r="V287">
            <v>2500</v>
          </cell>
          <cell r="W287"/>
          <cell r="X287">
            <v>2500</v>
          </cell>
          <cell r="Y287">
            <v>2500</v>
          </cell>
          <cell r="Z287">
            <v>9</v>
          </cell>
          <cell r="AA287">
            <v>28</v>
          </cell>
          <cell r="AB287" t="str">
            <v>TLC555QDRQ1</v>
          </cell>
          <cell r="AC287" t="str">
            <v>ASC</v>
          </cell>
          <cell r="AD287" t="str">
            <v>LAMPS</v>
          </cell>
          <cell r="AE287" t="str">
            <v>LAMPS-LVAC</v>
          </cell>
        </row>
        <row r="288">
          <cell r="A288" t="str">
            <v>SN74LVC2G06DCKR</v>
          </cell>
          <cell r="B288"/>
          <cell r="C288" t="str">
            <v>ACTIVE</v>
          </cell>
          <cell r="D288" t="str">
            <v>BUFFERS, DRIVERS &amp; TRANSCEIVERS</v>
          </cell>
          <cell r="E288" t="str">
            <v>2-ch, 1.65-V to 5.5-V inverters with open-drain outputs</v>
          </cell>
          <cell r="F288"/>
          <cell r="G288"/>
          <cell r="H288" t="str">
            <v>EAR99</v>
          </cell>
          <cell r="I288">
            <v>8542390090</v>
          </cell>
          <cell r="J288" t="str">
            <v>SOT-SC70</v>
          </cell>
          <cell r="K288" t="str">
            <v>DCK</v>
          </cell>
          <cell r="L288">
            <v>6</v>
          </cell>
          <cell r="M288" t="str">
            <v>-40 to 125</v>
          </cell>
          <cell r="N288" t="str">
            <v>Catalog</v>
          </cell>
          <cell r="O288" t="str">
            <v>N</v>
          </cell>
          <cell r="P288">
            <v>7.0000000000000001E-3</v>
          </cell>
          <cell r="Q288">
            <v>2002</v>
          </cell>
          <cell r="R288" t="str">
            <v>3000 | LARGE T&amp;R</v>
          </cell>
          <cell r="S288">
            <v>478715</v>
          </cell>
          <cell r="T288"/>
          <cell r="U288" t="str">
            <v>$0.057</v>
          </cell>
          <cell r="V288">
            <v>3000</v>
          </cell>
          <cell r="W288"/>
          <cell r="X288">
            <v>3000</v>
          </cell>
          <cell r="Y288">
            <v>3000</v>
          </cell>
          <cell r="Z288">
            <v>16</v>
          </cell>
          <cell r="AA288">
            <v>28</v>
          </cell>
          <cell r="AB288" t="str">
            <v>SN74LVC2G06DCKR</v>
          </cell>
          <cell r="AC288" t="str">
            <v>ASC</v>
          </cell>
          <cell r="AD288" t="str">
            <v>INT</v>
          </cell>
          <cell r="AE288" t="str">
            <v>INT-LOGIC</v>
          </cell>
        </row>
        <row r="289">
          <cell r="A289" t="str">
            <v>ISO6742FDWR</v>
          </cell>
          <cell r="B289"/>
          <cell r="C289" t="str">
            <v>ACTIVE</v>
          </cell>
          <cell r="D289" t="str">
            <v>DIGITAL ISOLATORS</v>
          </cell>
          <cell r="E289" t="str">
            <v>General-purpose, quad-channel, 2/2 digital isolator</v>
          </cell>
          <cell r="F289"/>
          <cell r="G289"/>
          <cell r="H289" t="str">
            <v>EAR99</v>
          </cell>
          <cell r="I289">
            <v>8542390090</v>
          </cell>
          <cell r="J289" t="str">
            <v>SOIC</v>
          </cell>
          <cell r="K289" t="str">
            <v>DW</v>
          </cell>
          <cell r="L289">
            <v>16</v>
          </cell>
          <cell r="M289" t="str">
            <v>-40 to 125</v>
          </cell>
          <cell r="N289" t="str">
            <v>Catalog</v>
          </cell>
          <cell r="O289" t="str">
            <v>N</v>
          </cell>
          <cell r="P289">
            <v>0.58599999999999997</v>
          </cell>
          <cell r="Q289">
            <v>2021</v>
          </cell>
          <cell r="R289" t="str">
            <v>2000 | LARGE T&amp;R</v>
          </cell>
          <cell r="S289">
            <v>11183</v>
          </cell>
          <cell r="T289"/>
          <cell r="U289" t="str">
            <v>$1.114</v>
          </cell>
          <cell r="V289">
            <v>2000</v>
          </cell>
          <cell r="W289"/>
          <cell r="X289">
            <v>2000</v>
          </cell>
          <cell r="Y289">
            <v>2000</v>
          </cell>
          <cell r="Z289">
            <v>16</v>
          </cell>
          <cell r="AA289">
            <v>28</v>
          </cell>
          <cell r="AB289" t="str">
            <v>ISO6742FDWR</v>
          </cell>
          <cell r="AC289" t="str">
            <v>ASC</v>
          </cell>
          <cell r="AD289" t="str">
            <v>INT</v>
          </cell>
          <cell r="AE289" t="str">
            <v>INT-ISO</v>
          </cell>
        </row>
        <row r="290">
          <cell r="A290" t="str">
            <v>SN74AHC541QPWRQ1</v>
          </cell>
          <cell r="B290"/>
          <cell r="C290" t="str">
            <v>ACTIVE</v>
          </cell>
          <cell r="D290" t="str">
            <v>BUFFERS, DRIVERS &amp; TRANSCEIVERS</v>
          </cell>
          <cell r="E290" t="str">
            <v>Automotive 8-ch, 2-V to 5.5-V buffers with 3-state outputs</v>
          </cell>
          <cell r="F290"/>
          <cell r="G290"/>
          <cell r="H290" t="str">
            <v>EAR99</v>
          </cell>
          <cell r="I290">
            <v>8542390090</v>
          </cell>
          <cell r="J290" t="str">
            <v>TSSOP</v>
          </cell>
          <cell r="K290" t="str">
            <v>PW</v>
          </cell>
          <cell r="L290">
            <v>20</v>
          </cell>
          <cell r="M290" t="str">
            <v>-40 to 125</v>
          </cell>
          <cell r="N290" t="str">
            <v>Automotive</v>
          </cell>
          <cell r="O290" t="str">
            <v>N</v>
          </cell>
          <cell r="P290">
            <v>9.2999999999999999E-2</v>
          </cell>
          <cell r="Q290">
            <v>2005</v>
          </cell>
          <cell r="R290" t="str">
            <v>2000 | LARGE T&amp;R</v>
          </cell>
          <cell r="S290">
            <v>13525</v>
          </cell>
          <cell r="T290"/>
          <cell r="U290" t="str">
            <v>$0.312</v>
          </cell>
          <cell r="V290">
            <v>2000</v>
          </cell>
          <cell r="W290"/>
          <cell r="X290">
            <v>2000</v>
          </cell>
          <cell r="Y290">
            <v>2000</v>
          </cell>
          <cell r="Z290">
            <v>16</v>
          </cell>
          <cell r="AA290">
            <v>28</v>
          </cell>
          <cell r="AB290" t="str">
            <v>SN74AHC541QPWRQ1</v>
          </cell>
          <cell r="AC290" t="str">
            <v>ASC</v>
          </cell>
          <cell r="AD290" t="str">
            <v>INT</v>
          </cell>
          <cell r="AE290" t="str">
            <v>INT-LOGIC</v>
          </cell>
        </row>
        <row r="291">
          <cell r="A291" t="str">
            <v>TRS3232EQPWRQ1</v>
          </cell>
          <cell r="B291"/>
          <cell r="C291" t="str">
            <v>ACTIVE</v>
          </cell>
          <cell r="D291" t="str">
            <v>RS-232 TRANSCEIVERS</v>
          </cell>
          <cell r="E291" t="str">
            <v>Automotive 3- to 5.5-V 250kbps RS-232 line driver/receiver with +/-15-kV IEC-ESD protection</v>
          </cell>
          <cell r="F291"/>
          <cell r="G291"/>
          <cell r="H291" t="str">
            <v>EAR99</v>
          </cell>
          <cell r="I291">
            <v>8542390090</v>
          </cell>
          <cell r="J291" t="str">
            <v>TSSOP</v>
          </cell>
          <cell r="K291" t="str">
            <v>PW</v>
          </cell>
          <cell r="L291">
            <v>16</v>
          </cell>
          <cell r="M291" t="str">
            <v>-40 to 125</v>
          </cell>
          <cell r="N291" t="str">
            <v>Automotive</v>
          </cell>
          <cell r="O291" t="str">
            <v>N</v>
          </cell>
          <cell r="P291">
            <v>5.8999999999999997E-2</v>
          </cell>
          <cell r="Q291">
            <v>2009</v>
          </cell>
          <cell r="R291" t="str">
            <v>2000 | LARGE T&amp;R</v>
          </cell>
          <cell r="S291">
            <v>11512</v>
          </cell>
          <cell r="T291"/>
          <cell r="U291" t="str">
            <v>$0.817</v>
          </cell>
          <cell r="V291">
            <v>2000</v>
          </cell>
          <cell r="W291"/>
          <cell r="X291">
            <v>2000</v>
          </cell>
          <cell r="Y291">
            <v>2000</v>
          </cell>
          <cell r="Z291">
            <v>16</v>
          </cell>
          <cell r="AA291">
            <v>28</v>
          </cell>
          <cell r="AB291" t="str">
            <v>TRS3232EQPWRQ1</v>
          </cell>
          <cell r="AC291" t="str">
            <v>ASC</v>
          </cell>
          <cell r="AD291" t="str">
            <v>INT</v>
          </cell>
          <cell r="AE291" t="str">
            <v>INT-TRX</v>
          </cell>
        </row>
        <row r="292">
          <cell r="A292" t="str">
            <v>TPS3813K33DBVR</v>
          </cell>
          <cell r="B292"/>
          <cell r="C292" t="str">
            <v>ACTIVE</v>
          </cell>
          <cell r="D292" t="str">
            <v>SUPERVISOR &amp; RESET ICS</v>
          </cell>
          <cell r="E292" t="str">
            <v>voltage supervisor (reset IC) with programmable window watchdog</v>
          </cell>
          <cell r="F292"/>
          <cell r="G292"/>
          <cell r="H292" t="str">
            <v>EAR99</v>
          </cell>
          <cell r="I292">
            <v>8542390090</v>
          </cell>
          <cell r="J292" t="str">
            <v>SOT-23</v>
          </cell>
          <cell r="K292" t="str">
            <v>DBV</v>
          </cell>
          <cell r="L292">
            <v>6</v>
          </cell>
          <cell r="M292" t="str">
            <v>-40 to 85</v>
          </cell>
          <cell r="N292" t="str">
            <v>Catalog</v>
          </cell>
          <cell r="O292" t="str">
            <v>N</v>
          </cell>
          <cell r="P292">
            <v>1.6E-2</v>
          </cell>
          <cell r="Q292">
            <v>2000</v>
          </cell>
          <cell r="R292" t="str">
            <v>3000 | LARGE T&amp;R</v>
          </cell>
          <cell r="S292">
            <v>3039</v>
          </cell>
          <cell r="T292"/>
          <cell r="U292" t="str">
            <v>$0.758</v>
          </cell>
          <cell r="V292">
            <v>3000</v>
          </cell>
          <cell r="W292"/>
          <cell r="X292">
            <v>3000</v>
          </cell>
          <cell r="Y292">
            <v>3000</v>
          </cell>
          <cell r="Z292">
            <v>16</v>
          </cell>
          <cell r="AA292">
            <v>28</v>
          </cell>
          <cell r="AB292" t="str">
            <v>TPS3813K33DBVR</v>
          </cell>
          <cell r="AC292" t="str">
            <v>APP</v>
          </cell>
          <cell r="AD292" t="str">
            <v>LP</v>
          </cell>
          <cell r="AE292" t="str">
            <v>LP-VRS</v>
          </cell>
        </row>
        <row r="293">
          <cell r="A293" t="str">
            <v>LMR38010SDDAR</v>
          </cell>
          <cell r="B293"/>
          <cell r="C293" t="str">
            <v>ACTIVE</v>
          </cell>
          <cell r="D293" t="str">
            <v>DC/DC SWITCHING REGULATORS</v>
          </cell>
          <cell r="E293" t="str">
            <v>SIMPLE SWITCHER® 80-V, 1.0-A, 2.2-MHz step-down converter with 40-µA IQ</v>
          </cell>
          <cell r="F293"/>
          <cell r="G293"/>
          <cell r="H293" t="str">
            <v>EAR99</v>
          </cell>
          <cell r="I293">
            <v>8542390090</v>
          </cell>
          <cell r="J293" t="str">
            <v>HSOIC</v>
          </cell>
          <cell r="K293" t="str">
            <v>DDA</v>
          </cell>
          <cell r="L293">
            <v>8</v>
          </cell>
          <cell r="M293" t="str">
            <v>-40 to 150</v>
          </cell>
          <cell r="N293" t="str">
            <v>Catalog</v>
          </cell>
          <cell r="O293" t="str">
            <v>N</v>
          </cell>
          <cell r="P293">
            <v>8.7999999999999995E-2</v>
          </cell>
          <cell r="Q293">
            <v>2022</v>
          </cell>
          <cell r="R293" t="str">
            <v>2500 | LARGE T&amp;R</v>
          </cell>
          <cell r="S293">
            <v>11203</v>
          </cell>
          <cell r="T293"/>
          <cell r="U293" t="str">
            <v>$1.220</v>
          </cell>
          <cell r="V293">
            <v>2500</v>
          </cell>
          <cell r="W293"/>
          <cell r="X293">
            <v>2500</v>
          </cell>
          <cell r="Y293">
            <v>2500</v>
          </cell>
          <cell r="Z293">
            <v>9</v>
          </cell>
          <cell r="AA293">
            <v>28</v>
          </cell>
          <cell r="AB293" t="str">
            <v>LMR38010SDDAR</v>
          </cell>
          <cell r="AC293" t="str">
            <v>APP</v>
          </cell>
          <cell r="AD293" t="str">
            <v>SR</v>
          </cell>
          <cell r="AE293" t="str">
            <v>SR-WVB</v>
          </cell>
        </row>
        <row r="294">
          <cell r="A294" t="str">
            <v>SN74AHC1G86DCKR</v>
          </cell>
          <cell r="B294"/>
          <cell r="C294" t="str">
            <v>ACTIVE</v>
          </cell>
          <cell r="D294" t="str">
            <v>LOGIC GATES</v>
          </cell>
          <cell r="E294" t="str">
            <v>Single 2-input, 2-V to 5.5-V XOR (exclusive OR) gate</v>
          </cell>
          <cell r="F294"/>
          <cell r="G294"/>
          <cell r="H294" t="str">
            <v>EAR99</v>
          </cell>
          <cell r="I294">
            <v>8542390090</v>
          </cell>
          <cell r="J294" t="str">
            <v>SOT-SC70</v>
          </cell>
          <cell r="K294" t="str">
            <v>DCK</v>
          </cell>
          <cell r="L294">
            <v>5</v>
          </cell>
          <cell r="M294" t="str">
            <v>-40 to 125</v>
          </cell>
          <cell r="N294" t="str">
            <v>Catalog</v>
          </cell>
          <cell r="O294" t="str">
            <v>N</v>
          </cell>
          <cell r="P294">
            <v>7.0000000000000001E-3</v>
          </cell>
          <cell r="Q294">
            <v>2005</v>
          </cell>
          <cell r="R294" t="str">
            <v>3000 | LARGE T&amp;R</v>
          </cell>
          <cell r="S294">
            <v>20115</v>
          </cell>
          <cell r="T294"/>
          <cell r="U294" t="str">
            <v>$0.022</v>
          </cell>
          <cell r="V294">
            <v>3000</v>
          </cell>
          <cell r="W294"/>
          <cell r="X294">
            <v>3000</v>
          </cell>
          <cell r="Y294">
            <v>3000</v>
          </cell>
          <cell r="Z294">
            <v>9</v>
          </cell>
          <cell r="AA294">
            <v>28</v>
          </cell>
          <cell r="AB294" t="str">
            <v>SN74AHC1G86DCKR</v>
          </cell>
          <cell r="AC294" t="str">
            <v>ASC</v>
          </cell>
          <cell r="AD294" t="str">
            <v>INT</v>
          </cell>
          <cell r="AE294" t="str">
            <v>INT-LOGIC</v>
          </cell>
        </row>
        <row r="295">
          <cell r="A295" t="str">
            <v>SN74LVC138APWR</v>
          </cell>
          <cell r="B295"/>
          <cell r="C295" t="str">
            <v>ACTIVE</v>
          </cell>
          <cell r="D295" t="str">
            <v>DIGITAL DEMULTIPLEXERS &amp; DECODERS</v>
          </cell>
          <cell r="E295" t="str">
            <v>3-Line To 8-Line decoder/Demultiplexer</v>
          </cell>
          <cell r="F295"/>
          <cell r="G295"/>
          <cell r="H295" t="str">
            <v>EAR99</v>
          </cell>
          <cell r="I295">
            <v>8542390090</v>
          </cell>
          <cell r="J295" t="str">
            <v>TSSOP</v>
          </cell>
          <cell r="K295" t="str">
            <v>PW</v>
          </cell>
          <cell r="L295">
            <v>16</v>
          </cell>
          <cell r="M295" t="str">
            <v>-40 to 85</v>
          </cell>
          <cell r="N295" t="str">
            <v>Catalog</v>
          </cell>
          <cell r="O295" t="str">
            <v>N</v>
          </cell>
          <cell r="P295">
            <v>5.8999999999999997E-2</v>
          </cell>
          <cell r="Q295">
            <v>2005</v>
          </cell>
          <cell r="R295" t="str">
            <v>2000 | LARGE T&amp;R</v>
          </cell>
          <cell r="S295">
            <v>39470</v>
          </cell>
          <cell r="T295"/>
          <cell r="U295" t="str">
            <v>$0.248</v>
          </cell>
          <cell r="V295">
            <v>2000</v>
          </cell>
          <cell r="W295"/>
          <cell r="X295">
            <v>2000</v>
          </cell>
          <cell r="Y295">
            <v>2000</v>
          </cell>
          <cell r="Z295">
            <v>16</v>
          </cell>
          <cell r="AA295">
            <v>28</v>
          </cell>
          <cell r="AB295" t="str">
            <v>SN74LVC138APWR</v>
          </cell>
          <cell r="AC295" t="str">
            <v>ASC</v>
          </cell>
          <cell r="AD295" t="str">
            <v>INT</v>
          </cell>
          <cell r="AE295" t="str">
            <v>INT-LOGIC</v>
          </cell>
        </row>
        <row r="296">
          <cell r="A296" t="str">
            <v>THVD1450DRBR</v>
          </cell>
          <cell r="B296"/>
          <cell r="C296" t="str">
            <v>ACTIVE</v>
          </cell>
          <cell r="D296" t="str">
            <v>RS-485 &amp; RS-422 TRANSCEIVERS</v>
          </cell>
          <cell r="E296" t="str">
            <v>3.3-V to 5-V RS-485 transceiver with ±18-kV IEC ESD protection</v>
          </cell>
          <cell r="F296"/>
          <cell r="G296"/>
          <cell r="H296" t="str">
            <v>EAR99</v>
          </cell>
          <cell r="I296">
            <v>8542390090</v>
          </cell>
          <cell r="J296" t="str">
            <v>VSON</v>
          </cell>
          <cell r="K296" t="str">
            <v>DRB</v>
          </cell>
          <cell r="L296">
            <v>8</v>
          </cell>
          <cell r="M296" t="str">
            <v>-40 to 125</v>
          </cell>
          <cell r="N296" t="str">
            <v>Catalog</v>
          </cell>
          <cell r="O296" t="str">
            <v>N</v>
          </cell>
          <cell r="P296">
            <v>2.1999999999999999E-2</v>
          </cell>
          <cell r="Q296">
            <v>2019</v>
          </cell>
          <cell r="R296" t="str">
            <v>3000 | LARGE T&amp;R</v>
          </cell>
          <cell r="S296">
            <v>125565</v>
          </cell>
          <cell r="T296"/>
          <cell r="U296" t="str">
            <v>$1.141</v>
          </cell>
          <cell r="V296">
            <v>3000</v>
          </cell>
          <cell r="W296"/>
          <cell r="X296">
            <v>3000</v>
          </cell>
          <cell r="Y296">
            <v>3000</v>
          </cell>
          <cell r="Z296">
            <v>16</v>
          </cell>
          <cell r="AA296">
            <v>28</v>
          </cell>
          <cell r="AB296" t="str">
            <v>THVD1450DRBR</v>
          </cell>
          <cell r="AC296" t="str">
            <v>ASC</v>
          </cell>
          <cell r="AD296" t="str">
            <v>INT</v>
          </cell>
          <cell r="AE296" t="str">
            <v>INT-TRX</v>
          </cell>
        </row>
        <row r="297">
          <cell r="A297" t="str">
            <v>DS90CF384AMTDX/NOPB</v>
          </cell>
          <cell r="B297"/>
          <cell r="C297" t="str">
            <v>ACTIVE</v>
          </cell>
          <cell r="D297" t="str">
            <v>FPD-LINK SERDES</v>
          </cell>
          <cell r="E297" t="str">
            <v>+3.3V LVDS Receiver 24-Bit Flat Panel Display (FPD) Link - 65MHz</v>
          </cell>
          <cell r="F297"/>
          <cell r="G297"/>
          <cell r="H297" t="str">
            <v>EAR99</v>
          </cell>
          <cell r="I297">
            <v>8542390090</v>
          </cell>
          <cell r="J297" t="str">
            <v>TSSOP</v>
          </cell>
          <cell r="K297" t="str">
            <v>DGG</v>
          </cell>
          <cell r="L297">
            <v>56</v>
          </cell>
          <cell r="M297" t="str">
            <v>-10 to 70</v>
          </cell>
          <cell r="N297" t="str">
            <v>Catalog</v>
          </cell>
          <cell r="O297" t="str">
            <v>N</v>
          </cell>
          <cell r="P297">
            <v>0.24299999999999999</v>
          </cell>
          <cell r="Q297">
            <v>1998</v>
          </cell>
          <cell r="R297" t="str">
            <v>1000 | LARGE T&amp;R</v>
          </cell>
          <cell r="S297">
            <v>17426</v>
          </cell>
          <cell r="T297"/>
          <cell r="U297" t="str">
            <v>$2.270</v>
          </cell>
          <cell r="V297">
            <v>1000</v>
          </cell>
          <cell r="W297"/>
          <cell r="X297">
            <v>1000</v>
          </cell>
          <cell r="Y297">
            <v>1000</v>
          </cell>
          <cell r="Z297">
            <v>9</v>
          </cell>
          <cell r="AA297">
            <v>28</v>
          </cell>
          <cell r="AB297" t="str">
            <v>DS90CF384AMTDX/NOPB</v>
          </cell>
          <cell r="AC297" t="str">
            <v>ASC</v>
          </cell>
          <cell r="AD297" t="str">
            <v>DCC</v>
          </cell>
          <cell r="AE297" t="str">
            <v>DCC-FPD-LINK</v>
          </cell>
        </row>
        <row r="298">
          <cell r="A298" t="str">
            <v>TMP1075DGKR</v>
          </cell>
          <cell r="B298"/>
          <cell r="C298" t="str">
            <v>ACTIVE</v>
          </cell>
          <cell r="D298" t="str">
            <v>TEMPERATURE SENSORS</v>
          </cell>
          <cell r="E298" t="str">
            <v>1°C I²C temperature sensor with performance upgrades to industry standard LM75 / TMP75</v>
          </cell>
          <cell r="F298"/>
          <cell r="G298"/>
          <cell r="H298" t="str">
            <v>EAR99</v>
          </cell>
          <cell r="I298">
            <v>8542390090</v>
          </cell>
          <cell r="J298" t="str">
            <v>VSSOP</v>
          </cell>
          <cell r="K298" t="str">
            <v>DGK</v>
          </cell>
          <cell r="L298">
            <v>8</v>
          </cell>
          <cell r="M298" t="str">
            <v>-55 to 125</v>
          </cell>
          <cell r="N298" t="str">
            <v>Catalog</v>
          </cell>
          <cell r="O298" t="str">
            <v>N</v>
          </cell>
          <cell r="P298">
            <v>2.9000000000000001E-2</v>
          </cell>
          <cell r="Q298">
            <v>2018</v>
          </cell>
          <cell r="R298" t="str">
            <v>2500 | LARGE T&amp;R</v>
          </cell>
          <cell r="S298">
            <v>25727</v>
          </cell>
          <cell r="T298"/>
          <cell r="U298" t="str">
            <v>$0.171</v>
          </cell>
          <cell r="V298">
            <v>2500</v>
          </cell>
          <cell r="W298"/>
          <cell r="X298">
            <v>2500</v>
          </cell>
          <cell r="Y298">
            <v>2500</v>
          </cell>
          <cell r="Z298">
            <v>16</v>
          </cell>
          <cell r="AA298">
            <v>28</v>
          </cell>
          <cell r="AB298" t="str">
            <v>TMP1075DGKR</v>
          </cell>
          <cell r="AC298" t="str">
            <v>ASC</v>
          </cell>
          <cell r="AD298" t="str">
            <v>SENSING</v>
          </cell>
          <cell r="AE298" t="str">
            <v>SENSING-TES</v>
          </cell>
        </row>
        <row r="299">
          <cell r="A299" t="str">
            <v>LM5013DDAR</v>
          </cell>
          <cell r="B299"/>
          <cell r="C299" t="str">
            <v>ACTIVE</v>
          </cell>
          <cell r="D299" t="str">
            <v>DC/DC SWITCHING REGULATORS</v>
          </cell>
          <cell r="E299" t="str">
            <v>6-V to 100-V input, 3.5-A non-synchronous buck DC/DC converter with ultra-low quiescent current (IQ)</v>
          </cell>
          <cell r="F299"/>
          <cell r="G299"/>
          <cell r="H299" t="str">
            <v>EAR99</v>
          </cell>
          <cell r="I299">
            <v>8542390090</v>
          </cell>
          <cell r="J299" t="str">
            <v>HSOIC</v>
          </cell>
          <cell r="K299" t="str">
            <v>DDA</v>
          </cell>
          <cell r="L299">
            <v>8</v>
          </cell>
          <cell r="M299" t="str">
            <v>-40 to 150</v>
          </cell>
          <cell r="N299" t="str">
            <v>Catalog</v>
          </cell>
          <cell r="O299" t="str">
            <v>N</v>
          </cell>
          <cell r="P299">
            <v>8.6999999999999994E-2</v>
          </cell>
          <cell r="Q299">
            <v>2022</v>
          </cell>
          <cell r="R299" t="str">
            <v>2500 | LARGE T&amp;R</v>
          </cell>
          <cell r="S299">
            <v>67</v>
          </cell>
          <cell r="T299"/>
          <cell r="U299" t="str">
            <v>$1.543</v>
          </cell>
          <cell r="V299">
            <v>2500</v>
          </cell>
          <cell r="W299"/>
          <cell r="X299">
            <v>2500</v>
          </cell>
          <cell r="Y299">
            <v>2500</v>
          </cell>
          <cell r="Z299">
            <v>16</v>
          </cell>
          <cell r="AA299">
            <v>28</v>
          </cell>
          <cell r="AB299" t="str">
            <v>LM5013DDAR</v>
          </cell>
          <cell r="AC299" t="str">
            <v>APP</v>
          </cell>
          <cell r="AD299" t="str">
            <v>SR</v>
          </cell>
          <cell r="AE299" t="str">
            <v>SR-WVB</v>
          </cell>
        </row>
        <row r="300">
          <cell r="A300" t="str">
            <v>TPS3700DDCR</v>
          </cell>
          <cell r="B300"/>
          <cell r="C300" t="str">
            <v>ACTIVE</v>
          </cell>
          <cell r="D300" t="str">
            <v>SUPERVISOR &amp; RESET ICS</v>
          </cell>
          <cell r="E300" t="str">
            <v>High-voltage (18-V) window voltage detector for overvoltage and undervoltage monitoring</v>
          </cell>
          <cell r="F300"/>
          <cell r="G300"/>
          <cell r="H300" t="str">
            <v>EAR99</v>
          </cell>
          <cell r="I300">
            <v>8542390090</v>
          </cell>
          <cell r="J300" t="str">
            <v>SOT-23-THN</v>
          </cell>
          <cell r="K300" t="str">
            <v>DDC</v>
          </cell>
          <cell r="L300">
            <v>6</v>
          </cell>
          <cell r="M300" t="str">
            <v>-40 to 125</v>
          </cell>
          <cell r="N300" t="str">
            <v>Catalog</v>
          </cell>
          <cell r="O300" t="str">
            <v>N</v>
          </cell>
          <cell r="P300">
            <v>1.4E-2</v>
          </cell>
          <cell r="Q300">
            <v>2012</v>
          </cell>
          <cell r="R300" t="str">
            <v>3000 | LARGE T&amp;R</v>
          </cell>
          <cell r="S300">
            <v>250</v>
          </cell>
          <cell r="T300"/>
          <cell r="U300" t="str">
            <v>$0.920</v>
          </cell>
          <cell r="V300">
            <v>3000</v>
          </cell>
          <cell r="W300"/>
          <cell r="X300">
            <v>3000</v>
          </cell>
          <cell r="Y300">
            <v>3000</v>
          </cell>
          <cell r="Z300">
            <v>9</v>
          </cell>
          <cell r="AA300">
            <v>28</v>
          </cell>
          <cell r="AB300" t="str">
            <v>TPS3700DDCR</v>
          </cell>
          <cell r="AC300" t="str">
            <v>APP</v>
          </cell>
          <cell r="AD300" t="str">
            <v>LP</v>
          </cell>
          <cell r="AE300" t="str">
            <v>LP-VRS</v>
          </cell>
        </row>
        <row r="301">
          <cell r="A301" t="str">
            <v>TPS63030DSKR</v>
          </cell>
          <cell r="B301"/>
          <cell r="C301" t="str">
            <v>ACTIVE</v>
          </cell>
          <cell r="D301" t="str">
            <v>DC/DC SWITCHING REGULATORS</v>
          </cell>
          <cell r="E301" t="str">
            <v>High Efficient Single Inductor Buck-Boost Converter with 1-A Switches</v>
          </cell>
          <cell r="F301"/>
          <cell r="G301"/>
          <cell r="H301" t="str">
            <v>EAR99</v>
          </cell>
          <cell r="I301">
            <v>8542390090</v>
          </cell>
          <cell r="J301" t="str">
            <v>WSON</v>
          </cell>
          <cell r="K301" t="str">
            <v>DSK</v>
          </cell>
          <cell r="L301">
            <v>10</v>
          </cell>
          <cell r="M301" t="str">
            <v>-40 to 125</v>
          </cell>
          <cell r="N301" t="str">
            <v>Catalog</v>
          </cell>
          <cell r="O301" t="str">
            <v>N</v>
          </cell>
          <cell r="P301">
            <v>1.4E-2</v>
          </cell>
          <cell r="Q301">
            <v>2008</v>
          </cell>
          <cell r="R301" t="str">
            <v>3000 | LARGE T&amp;R</v>
          </cell>
          <cell r="S301">
            <v>0</v>
          </cell>
          <cell r="T301"/>
          <cell r="U301" t="str">
            <v>$0.794</v>
          </cell>
          <cell r="V301">
            <v>3000</v>
          </cell>
          <cell r="W301"/>
          <cell r="X301">
            <v>3000</v>
          </cell>
          <cell r="Y301">
            <v>3000</v>
          </cell>
          <cell r="Z301">
            <v>16</v>
          </cell>
          <cell r="AA301">
            <v>28</v>
          </cell>
          <cell r="AB301" t="str">
            <v>TPS63030DSKR</v>
          </cell>
          <cell r="AC301" t="str">
            <v>APP</v>
          </cell>
          <cell r="AD301" t="str">
            <v>SR</v>
          </cell>
          <cell r="AE301" t="str">
            <v>SR-BCC</v>
          </cell>
        </row>
        <row r="302">
          <cell r="A302" t="str">
            <v>TLV431BIDBVR</v>
          </cell>
          <cell r="B302"/>
          <cell r="C302" t="str">
            <v>ACTIVE</v>
          </cell>
          <cell r="D302" t="str">
            <v>VOLTAGE REFERENCES</v>
          </cell>
          <cell r="E302" t="str">
            <v>0.5% accuracy, low-voltage, adjustable precision shunt regulator</v>
          </cell>
          <cell r="F302"/>
          <cell r="G302"/>
          <cell r="H302" t="str">
            <v>EAR99</v>
          </cell>
          <cell r="I302">
            <v>8542390090</v>
          </cell>
          <cell r="J302" t="str">
            <v>SOT-23</v>
          </cell>
          <cell r="K302" t="str">
            <v>DBV</v>
          </cell>
          <cell r="L302">
            <v>5</v>
          </cell>
          <cell r="M302" t="str">
            <v>-40 to 85</v>
          </cell>
          <cell r="N302" t="str">
            <v>Catalog</v>
          </cell>
          <cell r="O302" t="str">
            <v>N</v>
          </cell>
          <cell r="P302">
            <v>1.7999999999999999E-2</v>
          </cell>
          <cell r="Q302">
            <v>2004</v>
          </cell>
          <cell r="R302" t="str">
            <v>3000 | LARGE T&amp;R</v>
          </cell>
          <cell r="S302">
            <v>45703</v>
          </cell>
          <cell r="T302"/>
          <cell r="U302" t="str">
            <v>$0.280</v>
          </cell>
          <cell r="V302">
            <v>3000</v>
          </cell>
          <cell r="W302"/>
          <cell r="X302">
            <v>3000</v>
          </cell>
          <cell r="Y302">
            <v>3000</v>
          </cell>
          <cell r="Z302">
            <v>9</v>
          </cell>
          <cell r="AA302">
            <v>28</v>
          </cell>
          <cell r="AB302" t="str">
            <v>TLV431BIDBVR</v>
          </cell>
          <cell r="AC302" t="str">
            <v>APP</v>
          </cell>
          <cell r="AD302" t="str">
            <v>LP</v>
          </cell>
          <cell r="AE302" t="str">
            <v>LP-VRS</v>
          </cell>
        </row>
        <row r="303">
          <cell r="A303" t="str">
            <v>ISO6721FQDWVRQ1</v>
          </cell>
          <cell r="B303"/>
          <cell r="C303" t="str">
            <v>ACTIVE</v>
          </cell>
          <cell r="D303" t="str">
            <v>DIGITAL ISOLATORS</v>
          </cell>
          <cell r="E303" t="str">
            <v>Automotive, general-purpose, dual-channel, 1/1 digital isolator</v>
          </cell>
          <cell r="F303"/>
          <cell r="G303"/>
          <cell r="H303" t="str">
            <v>EAR99</v>
          </cell>
          <cell r="I303">
            <v>8542390090</v>
          </cell>
          <cell r="J303" t="str">
            <v>SOIC</v>
          </cell>
          <cell r="K303" t="str">
            <v>DWV</v>
          </cell>
          <cell r="L303">
            <v>8</v>
          </cell>
          <cell r="M303" t="str">
            <v>-40 to 125</v>
          </cell>
          <cell r="N303" t="str">
            <v>Automotive</v>
          </cell>
          <cell r="O303" t="str">
            <v>N</v>
          </cell>
          <cell r="P303">
            <v>0.36899999999999999</v>
          </cell>
          <cell r="Q303">
            <v>2021</v>
          </cell>
          <cell r="R303" t="str">
            <v>1000 | LARGE T&amp;R</v>
          </cell>
          <cell r="S303">
            <v>0</v>
          </cell>
          <cell r="T303"/>
          <cell r="U303" t="str">
            <v>$0.948</v>
          </cell>
          <cell r="V303">
            <v>1000</v>
          </cell>
          <cell r="W303"/>
          <cell r="X303">
            <v>1000</v>
          </cell>
          <cell r="Y303">
            <v>1000</v>
          </cell>
          <cell r="Z303">
            <v>16</v>
          </cell>
          <cell r="AA303">
            <v>28</v>
          </cell>
          <cell r="AB303" t="str">
            <v>ISO6721FQDWVRQ1</v>
          </cell>
          <cell r="AC303" t="str">
            <v>ASC</v>
          </cell>
          <cell r="AD303" t="str">
            <v>INT</v>
          </cell>
          <cell r="AE303" t="str">
            <v>INT-ISO</v>
          </cell>
        </row>
        <row r="304">
          <cell r="A304" t="str">
            <v>TLVH431AIDBZR</v>
          </cell>
          <cell r="B304"/>
          <cell r="C304" t="str">
            <v>ACTIVE</v>
          </cell>
          <cell r="D304" t="str">
            <v>VOLTAGE REFERENCES</v>
          </cell>
          <cell r="E304" t="str">
            <v>1% low-voltage wide-operating current adjustable precision shunt regulator</v>
          </cell>
          <cell r="F304"/>
          <cell r="G304"/>
          <cell r="H304" t="str">
            <v>EAR99</v>
          </cell>
          <cell r="I304">
            <v>8542390090</v>
          </cell>
          <cell r="J304" t="str">
            <v>SOT-23</v>
          </cell>
          <cell r="K304" t="str">
            <v>DBZ</v>
          </cell>
          <cell r="L304">
            <v>3</v>
          </cell>
          <cell r="M304" t="str">
            <v>-40 to 85</v>
          </cell>
          <cell r="N304" t="str">
            <v>Catalog</v>
          </cell>
          <cell r="O304" t="str">
            <v>N</v>
          </cell>
          <cell r="P304">
            <v>1.0999999999999999E-2</v>
          </cell>
          <cell r="Q304">
            <v>2005</v>
          </cell>
          <cell r="R304" t="str">
            <v>3000 | LARGE T&amp;R</v>
          </cell>
          <cell r="S304">
            <v>12545</v>
          </cell>
          <cell r="T304"/>
          <cell r="U304" t="str">
            <v>$0.227</v>
          </cell>
          <cell r="V304">
            <v>3000</v>
          </cell>
          <cell r="W304"/>
          <cell r="X304">
            <v>3000</v>
          </cell>
          <cell r="Y304">
            <v>3000</v>
          </cell>
          <cell r="Z304">
            <v>16</v>
          </cell>
          <cell r="AA304">
            <v>28</v>
          </cell>
          <cell r="AB304" t="str">
            <v>TLVH431AIDBZR</v>
          </cell>
          <cell r="AC304" t="str">
            <v>APP</v>
          </cell>
          <cell r="AD304" t="str">
            <v>LP</v>
          </cell>
          <cell r="AE304" t="str">
            <v>LP-VRS</v>
          </cell>
        </row>
        <row r="305">
          <cell r="A305" t="str">
            <v>LM4040C50QDBZR</v>
          </cell>
          <cell r="B305"/>
          <cell r="C305" t="str">
            <v>ACTIVE</v>
          </cell>
          <cell r="D305" t="str">
            <v>VOLTAGE REFERENCES</v>
          </cell>
          <cell r="E305" t="str">
            <v>Fixed voltage, 45-µA, precision micropower shunt voltage reference</v>
          </cell>
          <cell r="F305"/>
          <cell r="G305"/>
          <cell r="H305" t="str">
            <v>EAR99</v>
          </cell>
          <cell r="I305">
            <v>8542390090</v>
          </cell>
          <cell r="J305" t="str">
            <v>SOT-23</v>
          </cell>
          <cell r="K305" t="str">
            <v>DBZ</v>
          </cell>
          <cell r="L305">
            <v>3</v>
          </cell>
          <cell r="M305" t="str">
            <v>-40 to 125</v>
          </cell>
          <cell r="N305" t="str">
            <v>Catalog</v>
          </cell>
          <cell r="O305" t="str">
            <v>N</v>
          </cell>
          <cell r="P305">
            <v>1.4E-2</v>
          </cell>
          <cell r="Q305">
            <v>2005</v>
          </cell>
          <cell r="R305" t="str">
            <v>3000 | LARGE T&amp;R</v>
          </cell>
          <cell r="S305">
            <v>37125</v>
          </cell>
          <cell r="T305"/>
          <cell r="U305" t="str">
            <v>$0.603</v>
          </cell>
          <cell r="V305">
            <v>3000</v>
          </cell>
          <cell r="W305"/>
          <cell r="X305">
            <v>3000</v>
          </cell>
          <cell r="Y305">
            <v>3000</v>
          </cell>
          <cell r="Z305">
            <v>9</v>
          </cell>
          <cell r="AA305">
            <v>28</v>
          </cell>
          <cell r="AB305" t="str">
            <v>LM4040C50QDBZR</v>
          </cell>
          <cell r="AC305" t="str">
            <v>APP</v>
          </cell>
          <cell r="AD305" t="str">
            <v>LP</v>
          </cell>
          <cell r="AE305" t="str">
            <v>LP-VRS</v>
          </cell>
        </row>
        <row r="306">
          <cell r="A306" t="str">
            <v>HDC3020QDEFRQ1</v>
          </cell>
          <cell r="B306"/>
          <cell r="C306" t="str">
            <v>ACTIVE</v>
          </cell>
          <cell r="D306" t="str">
            <v>HUMIDITY SENSORS</v>
          </cell>
          <cell r="E306" t="str">
            <v xml:space="preserve">Automotive 0.5% RH digital humidity sensor, 0.19% long-term drift, 400 nA, 4-sec response time
</v>
          </cell>
          <cell r="F306"/>
          <cell r="G306"/>
          <cell r="H306" t="str">
            <v>EAR99</v>
          </cell>
          <cell r="I306">
            <v>8542390090</v>
          </cell>
          <cell r="J306" t="str">
            <v>WSON</v>
          </cell>
          <cell r="K306" t="str">
            <v>DEF</v>
          </cell>
          <cell r="L306">
            <v>8</v>
          </cell>
          <cell r="M306" t="str">
            <v>-40 to 125</v>
          </cell>
          <cell r="N306" t="str">
            <v>Automotive</v>
          </cell>
          <cell r="O306" t="str">
            <v>N</v>
          </cell>
          <cell r="P306">
            <v>1.7000000000000001E-2</v>
          </cell>
          <cell r="Q306">
            <v>2022</v>
          </cell>
          <cell r="R306" t="str">
            <v>3000 | LARGE T&amp;R</v>
          </cell>
          <cell r="S306">
            <v>0</v>
          </cell>
          <cell r="T306"/>
          <cell r="U306" t="str">
            <v>$1.590</v>
          </cell>
          <cell r="V306">
            <v>3000</v>
          </cell>
          <cell r="W306"/>
          <cell r="X306">
            <v>3000</v>
          </cell>
          <cell r="Y306">
            <v>3000</v>
          </cell>
          <cell r="Z306">
            <v>16</v>
          </cell>
          <cell r="AA306">
            <v>28</v>
          </cell>
          <cell r="AB306" t="str">
            <v>HDC3020QDEFRQ1</v>
          </cell>
          <cell r="AC306" t="str">
            <v>ASC</v>
          </cell>
          <cell r="AD306" t="str">
            <v>SENSING</v>
          </cell>
          <cell r="AE306" t="str">
            <v>SENSING-TES</v>
          </cell>
        </row>
        <row r="307">
          <cell r="A307" t="str">
            <v>SN74AHC595PWR</v>
          </cell>
          <cell r="B307"/>
          <cell r="C307" t="str">
            <v>ACTIVE</v>
          </cell>
          <cell r="D307" t="str">
            <v>FLIP-FLOPS, LATCHES &amp; REGISTERS</v>
          </cell>
          <cell r="E307" t="str">
            <v>Eight-bit shift registers with tri-state output registers</v>
          </cell>
          <cell r="F307"/>
          <cell r="G307"/>
          <cell r="H307" t="str">
            <v>EAR99</v>
          </cell>
          <cell r="I307">
            <v>8542390090</v>
          </cell>
          <cell r="J307" t="str">
            <v>TSSOP</v>
          </cell>
          <cell r="K307" t="str">
            <v>PW</v>
          </cell>
          <cell r="L307">
            <v>16</v>
          </cell>
          <cell r="M307" t="str">
            <v>-40 to 125</v>
          </cell>
          <cell r="N307" t="str">
            <v>Catalog</v>
          </cell>
          <cell r="O307" t="str">
            <v>N</v>
          </cell>
          <cell r="P307">
            <v>6.3E-2</v>
          </cell>
          <cell r="Q307">
            <v>2005</v>
          </cell>
          <cell r="R307" t="str">
            <v>2000 | LARGE T&amp;R</v>
          </cell>
          <cell r="S307">
            <v>11150</v>
          </cell>
          <cell r="T307"/>
          <cell r="U307" t="str">
            <v>$0.194</v>
          </cell>
          <cell r="V307">
            <v>2000</v>
          </cell>
          <cell r="W307"/>
          <cell r="X307">
            <v>2000</v>
          </cell>
          <cell r="Y307">
            <v>2000</v>
          </cell>
          <cell r="Z307">
            <v>9</v>
          </cell>
          <cell r="AA307">
            <v>28</v>
          </cell>
          <cell r="AB307" t="str">
            <v>SN74AHC595PWR</v>
          </cell>
          <cell r="AC307" t="str">
            <v>ASC</v>
          </cell>
          <cell r="AD307" t="str">
            <v>INT</v>
          </cell>
          <cell r="AE307" t="str">
            <v>INT-LOGIC</v>
          </cell>
        </row>
        <row r="308">
          <cell r="A308" t="str">
            <v>LMC7101BIM5X/NOPB</v>
          </cell>
          <cell r="B308"/>
          <cell r="C308" t="str">
            <v>ACTIVE</v>
          </cell>
          <cell r="D308" t="str">
            <v>GENERAL-PURPOSE OP AMPS</v>
          </cell>
          <cell r="E308" t="str">
            <v>Single, 15.5-V, 1.1-MHz operational amplifier</v>
          </cell>
          <cell r="F308"/>
          <cell r="G308"/>
          <cell r="H308" t="str">
            <v>EAR99</v>
          </cell>
          <cell r="I308">
            <v>8542330001</v>
          </cell>
          <cell r="J308" t="str">
            <v>SOT-23</v>
          </cell>
          <cell r="K308" t="str">
            <v>DBV</v>
          </cell>
          <cell r="L308">
            <v>5</v>
          </cell>
          <cell r="M308" t="str">
            <v>-40 to 85</v>
          </cell>
          <cell r="N308" t="str">
            <v>Catalog</v>
          </cell>
          <cell r="O308" t="str">
            <v>N</v>
          </cell>
          <cell r="P308">
            <v>1.7999999999999999E-2</v>
          </cell>
          <cell r="Q308">
            <v>1994</v>
          </cell>
          <cell r="R308" t="str">
            <v>3000 | LARGE T&amp;R</v>
          </cell>
          <cell r="S308">
            <v>194467</v>
          </cell>
          <cell r="T308"/>
          <cell r="U308" t="str">
            <v>$0.311</v>
          </cell>
          <cell r="V308">
            <v>3000</v>
          </cell>
          <cell r="W308"/>
          <cell r="X308">
            <v>3000</v>
          </cell>
          <cell r="Y308">
            <v>3000</v>
          </cell>
          <cell r="Z308">
            <v>16</v>
          </cell>
          <cell r="AA308">
            <v>28</v>
          </cell>
          <cell r="AB308" t="str">
            <v>LMC7101BIM5X/NOPB</v>
          </cell>
          <cell r="AC308" t="str">
            <v>ASC</v>
          </cell>
          <cell r="AD308" t="str">
            <v>LAMPS</v>
          </cell>
          <cell r="AE308" t="str">
            <v>LAMPS-HVA</v>
          </cell>
        </row>
        <row r="309">
          <cell r="A309" t="str">
            <v>UCC28065DR</v>
          </cell>
          <cell r="B309"/>
          <cell r="C309" t="str">
            <v>ACTIVE</v>
          </cell>
          <cell r="D309" t="str">
            <v>AC/DC SWITCHING REGULATORS</v>
          </cell>
          <cell r="E309" t="str">
            <v>Natural Interleaving™ transition-mode PFC controller with high-frequency switching</v>
          </cell>
          <cell r="F309"/>
          <cell r="G309"/>
          <cell r="H309" t="str">
            <v>EAR99</v>
          </cell>
          <cell r="I309">
            <v>8542390090</v>
          </cell>
          <cell r="J309" t="str">
            <v>SOIC</v>
          </cell>
          <cell r="K309" t="str">
            <v>D</v>
          </cell>
          <cell r="L309">
            <v>16</v>
          </cell>
          <cell r="M309" t="str">
            <v>-40 to 125</v>
          </cell>
          <cell r="N309" t="str">
            <v>Catalog</v>
          </cell>
          <cell r="O309" t="str">
            <v>N</v>
          </cell>
          <cell r="P309">
            <v>0.17399999999999999</v>
          </cell>
          <cell r="Q309">
            <v>2020</v>
          </cell>
          <cell r="R309" t="str">
            <v>2500 | LARGE T&amp;R</v>
          </cell>
          <cell r="S309">
            <v>14463</v>
          </cell>
          <cell r="T309"/>
          <cell r="U309" t="str">
            <v>$1.063</v>
          </cell>
          <cell r="V309">
            <v>2500</v>
          </cell>
          <cell r="W309"/>
          <cell r="X309">
            <v>2500</v>
          </cell>
          <cell r="Y309">
            <v>2500</v>
          </cell>
          <cell r="Z309">
            <v>9</v>
          </cell>
          <cell r="AA309">
            <v>28</v>
          </cell>
          <cell r="AB309" t="str">
            <v>UCC28065DR</v>
          </cell>
          <cell r="AC309" t="str">
            <v>APP</v>
          </cell>
          <cell r="AD309" t="str">
            <v>HVP</v>
          </cell>
          <cell r="AE309" t="str">
            <v>HVP-ACDC</v>
          </cell>
        </row>
        <row r="310">
          <cell r="A310" t="str">
            <v>TLV70450DBVR</v>
          </cell>
          <cell r="B310"/>
          <cell r="C310" t="str">
            <v>ACTIVE</v>
          </cell>
          <cell r="D310" t="str">
            <v>LINEAR &amp; LOW-DROPOUT (LDO) REGULATORS</v>
          </cell>
          <cell r="E310" t="str">
            <v>150-mA 24-V ultra-low-IQ low-dropout (LDO) voltage regulator</v>
          </cell>
          <cell r="F310"/>
          <cell r="G310"/>
          <cell r="H310" t="str">
            <v>EAR99</v>
          </cell>
          <cell r="I310">
            <v>8542390090</v>
          </cell>
          <cell r="J310" t="str">
            <v>SOT-23</v>
          </cell>
          <cell r="K310" t="str">
            <v>DBV</v>
          </cell>
          <cell r="L310">
            <v>5</v>
          </cell>
          <cell r="M310" t="str">
            <v>-40 to 125</v>
          </cell>
          <cell r="N310" t="str">
            <v>Catalog</v>
          </cell>
          <cell r="O310" t="str">
            <v>N</v>
          </cell>
          <cell r="P310">
            <v>1.7999999999999999E-2</v>
          </cell>
          <cell r="Q310">
            <v>2011</v>
          </cell>
          <cell r="R310" t="str">
            <v>3000 | LARGE T&amp;R</v>
          </cell>
          <cell r="S310">
            <v>1877</v>
          </cell>
          <cell r="T310"/>
          <cell r="U310" t="str">
            <v>$0.227</v>
          </cell>
          <cell r="V310">
            <v>3000</v>
          </cell>
          <cell r="W310"/>
          <cell r="X310">
            <v>3000</v>
          </cell>
          <cell r="Y310">
            <v>3000</v>
          </cell>
          <cell r="Z310">
            <v>9</v>
          </cell>
          <cell r="AA310">
            <v>28</v>
          </cell>
          <cell r="AB310" t="str">
            <v>TLV70450DBVR</v>
          </cell>
          <cell r="AC310" t="str">
            <v>APP</v>
          </cell>
          <cell r="AD310" t="str">
            <v>LP</v>
          </cell>
          <cell r="AE310" t="str">
            <v>LP-MWL</v>
          </cell>
        </row>
        <row r="311">
          <cell r="A311" t="str">
            <v>TL431IDBVR</v>
          </cell>
          <cell r="B311"/>
          <cell r="C311" t="str">
            <v>ACTIVE</v>
          </cell>
          <cell r="D311" t="str">
            <v>VOLTAGE REFERENCES</v>
          </cell>
          <cell r="E311" t="str">
            <v>Adjustable precision shunt regulator</v>
          </cell>
          <cell r="F311"/>
          <cell r="G311"/>
          <cell r="H311" t="str">
            <v>EAR99</v>
          </cell>
          <cell r="I311">
            <v>8542390090</v>
          </cell>
          <cell r="J311" t="str">
            <v>SOT-23</v>
          </cell>
          <cell r="K311" t="str">
            <v>DBV</v>
          </cell>
          <cell r="L311">
            <v>5</v>
          </cell>
          <cell r="M311" t="str">
            <v>-40 to 85</v>
          </cell>
          <cell r="N311" t="str">
            <v>Catalog</v>
          </cell>
          <cell r="O311" t="str">
            <v>N</v>
          </cell>
          <cell r="P311">
            <v>1.7000000000000001E-2</v>
          </cell>
          <cell r="Q311">
            <v>2000</v>
          </cell>
          <cell r="R311" t="str">
            <v>3000 | LARGE T&amp;R</v>
          </cell>
          <cell r="S311">
            <v>5949</v>
          </cell>
          <cell r="T311"/>
          <cell r="U311" t="str">
            <v>$0.058</v>
          </cell>
          <cell r="V311">
            <v>3000</v>
          </cell>
          <cell r="W311"/>
          <cell r="X311">
            <v>3000</v>
          </cell>
          <cell r="Y311">
            <v>3000</v>
          </cell>
          <cell r="Z311">
            <v>9</v>
          </cell>
          <cell r="AA311">
            <v>28</v>
          </cell>
          <cell r="AB311" t="str">
            <v>TL431IDBVR</v>
          </cell>
          <cell r="AC311" t="str">
            <v>APP</v>
          </cell>
          <cell r="AD311" t="str">
            <v>LP</v>
          </cell>
          <cell r="AE311" t="str">
            <v>LP-VRS</v>
          </cell>
        </row>
        <row r="312">
          <cell r="A312" t="str">
            <v>TL431AQDBZR</v>
          </cell>
          <cell r="B312"/>
          <cell r="C312" t="str">
            <v>ACTIVE</v>
          </cell>
          <cell r="D312" t="str">
            <v>VOLTAGE REFERENCES</v>
          </cell>
          <cell r="E312" t="str">
            <v>Adjustable precision shunt regulator</v>
          </cell>
          <cell r="F312"/>
          <cell r="G312"/>
          <cell r="H312" t="str">
            <v>EAR99</v>
          </cell>
          <cell r="I312">
            <v>8542390090</v>
          </cell>
          <cell r="J312" t="str">
            <v>SOT-23</v>
          </cell>
          <cell r="K312" t="str">
            <v>DBZ</v>
          </cell>
          <cell r="L312">
            <v>3</v>
          </cell>
          <cell r="M312" t="str">
            <v>-40 to 125</v>
          </cell>
          <cell r="N312" t="str">
            <v>Catalog</v>
          </cell>
          <cell r="O312" t="str">
            <v>N</v>
          </cell>
          <cell r="P312">
            <v>1.0999999999999999E-2</v>
          </cell>
          <cell r="Q312">
            <v>2004</v>
          </cell>
          <cell r="R312" t="str">
            <v>3000 | LARGE T&amp;R</v>
          </cell>
          <cell r="S312">
            <v>4268</v>
          </cell>
          <cell r="T312"/>
          <cell r="U312" t="str">
            <v>$0.104</v>
          </cell>
          <cell r="V312">
            <v>3000</v>
          </cell>
          <cell r="W312"/>
          <cell r="X312">
            <v>3000</v>
          </cell>
          <cell r="Y312">
            <v>3000</v>
          </cell>
          <cell r="Z312">
            <v>9</v>
          </cell>
          <cell r="AA312">
            <v>28</v>
          </cell>
          <cell r="AB312" t="str">
            <v>TL431AQDBZR</v>
          </cell>
          <cell r="AC312" t="str">
            <v>APP</v>
          </cell>
          <cell r="AD312" t="str">
            <v>LP</v>
          </cell>
          <cell r="AE312" t="str">
            <v>LP-VRS</v>
          </cell>
        </row>
        <row r="313">
          <cell r="A313" t="str">
            <v>LMV331IDBVR</v>
          </cell>
          <cell r="B313"/>
          <cell r="C313" t="str">
            <v>ACTIVE</v>
          </cell>
          <cell r="D313" t="str">
            <v>COMPARATORS|LOW VOLTAGE (≤12 V)</v>
          </cell>
          <cell r="E313" t="str">
            <v>Single General Purpose Low-Voltage Comparator</v>
          </cell>
          <cell r="F313"/>
          <cell r="G313"/>
          <cell r="H313" t="str">
            <v>EAR99</v>
          </cell>
          <cell r="I313">
            <v>8542390090</v>
          </cell>
          <cell r="J313" t="str">
            <v>SOT-23</v>
          </cell>
          <cell r="K313" t="str">
            <v>DBV</v>
          </cell>
          <cell r="L313">
            <v>5</v>
          </cell>
          <cell r="M313" t="str">
            <v>-40 to 125</v>
          </cell>
          <cell r="N313" t="str">
            <v>Catalog</v>
          </cell>
          <cell r="O313" t="str">
            <v>N</v>
          </cell>
          <cell r="P313">
            <v>1.7999999999999999E-2</v>
          </cell>
          <cell r="Q313">
            <v>2000</v>
          </cell>
          <cell r="R313" t="str">
            <v>3000 | LARGE T&amp;R</v>
          </cell>
          <cell r="S313">
            <v>38236</v>
          </cell>
          <cell r="T313"/>
          <cell r="U313" t="str">
            <v>$0.161</v>
          </cell>
          <cell r="V313">
            <v>3000</v>
          </cell>
          <cell r="W313"/>
          <cell r="X313">
            <v>3000</v>
          </cell>
          <cell r="Y313">
            <v>3000</v>
          </cell>
          <cell r="Z313">
            <v>9</v>
          </cell>
          <cell r="AA313">
            <v>28</v>
          </cell>
          <cell r="AB313" t="str">
            <v>LMV331IDBVR</v>
          </cell>
          <cell r="AC313" t="str">
            <v>ASC</v>
          </cell>
          <cell r="AD313" t="str">
            <v>LAMPS</v>
          </cell>
          <cell r="AE313" t="str">
            <v>LAMPS-LVAC</v>
          </cell>
        </row>
        <row r="314">
          <cell r="A314" t="str">
            <v>TLV9061IDBVR</v>
          </cell>
          <cell r="B314"/>
          <cell r="C314" t="str">
            <v>ACTIVE</v>
          </cell>
          <cell r="D314" t="str">
            <v>GENERAL-PURPOSE OP AMPS</v>
          </cell>
          <cell r="E314" t="str">
            <v>Single, 5.5-V, 10-MHz, RRIO operational amplifier for cost-optimized applications</v>
          </cell>
          <cell r="F314"/>
          <cell r="G314"/>
          <cell r="H314" t="str">
            <v>EAR99</v>
          </cell>
          <cell r="I314">
            <v>8542330001</v>
          </cell>
          <cell r="J314" t="str">
            <v>SOT-23</v>
          </cell>
          <cell r="K314" t="str">
            <v>DBV</v>
          </cell>
          <cell r="L314">
            <v>5</v>
          </cell>
          <cell r="M314" t="str">
            <v>-40 to 125</v>
          </cell>
          <cell r="N314" t="str">
            <v>Catalog</v>
          </cell>
          <cell r="O314" t="str">
            <v>N</v>
          </cell>
          <cell r="P314">
            <v>1.7999999999999999E-2</v>
          </cell>
          <cell r="Q314">
            <v>2018</v>
          </cell>
          <cell r="R314" t="str">
            <v>3000 | LARGE T&amp;R</v>
          </cell>
          <cell r="S314">
            <v>68095</v>
          </cell>
          <cell r="T314"/>
          <cell r="U314" t="str">
            <v>$0.219</v>
          </cell>
          <cell r="V314">
            <v>3000</v>
          </cell>
          <cell r="W314"/>
          <cell r="X314">
            <v>3000</v>
          </cell>
          <cell r="Y314">
            <v>3000</v>
          </cell>
          <cell r="Z314">
            <v>9</v>
          </cell>
          <cell r="AA314">
            <v>28</v>
          </cell>
          <cell r="AB314" t="str">
            <v>TLV9061IDBVR</v>
          </cell>
          <cell r="AC314" t="str">
            <v>ASC</v>
          </cell>
          <cell r="AD314" t="str">
            <v>LAMPS</v>
          </cell>
          <cell r="AE314" t="str">
            <v>LAMPS-LVAC</v>
          </cell>
        </row>
        <row r="315">
          <cell r="A315" t="str">
            <v>SA555DR</v>
          </cell>
          <cell r="B315"/>
          <cell r="C315" t="str">
            <v>ACTIVE</v>
          </cell>
          <cell r="D315" t="str">
            <v>REAL-TIME CLOCKS (RTCS) &amp; TIMERS</v>
          </cell>
          <cell r="E315" t="str">
            <v>Precision timer for -55 to 85C operation</v>
          </cell>
          <cell r="F315"/>
          <cell r="G315"/>
          <cell r="H315" t="str">
            <v>EAR99</v>
          </cell>
          <cell r="I315">
            <v>8542390090</v>
          </cell>
          <cell r="J315" t="str">
            <v>SOIC</v>
          </cell>
          <cell r="K315" t="str">
            <v>D</v>
          </cell>
          <cell r="L315">
            <v>8</v>
          </cell>
          <cell r="M315" t="str">
            <v>-40 to 85</v>
          </cell>
          <cell r="N315" t="str">
            <v>Catalog</v>
          </cell>
          <cell r="O315" t="str">
            <v>N</v>
          </cell>
          <cell r="P315">
            <v>9.8000000000000004E-2</v>
          </cell>
          <cell r="Q315">
            <v>2005</v>
          </cell>
          <cell r="R315" t="str">
            <v>2500 | LARGE T&amp;R</v>
          </cell>
          <cell r="S315">
            <v>93272</v>
          </cell>
          <cell r="T315"/>
          <cell r="U315" t="str">
            <v>$0.095</v>
          </cell>
          <cell r="V315">
            <v>2500</v>
          </cell>
          <cell r="W315"/>
          <cell r="X315">
            <v>2500</v>
          </cell>
          <cell r="Y315">
            <v>2500</v>
          </cell>
          <cell r="Z315">
            <v>16</v>
          </cell>
          <cell r="AA315">
            <v>28</v>
          </cell>
          <cell r="AB315" t="str">
            <v>SA555DR</v>
          </cell>
          <cell r="AC315" t="str">
            <v>ASC</v>
          </cell>
          <cell r="AD315" t="str">
            <v>LAMPS</v>
          </cell>
          <cell r="AE315" t="str">
            <v>LAMPS-LVAC</v>
          </cell>
        </row>
        <row r="316">
          <cell r="A316" t="str">
            <v>TS5A3157DCKR</v>
          </cell>
          <cell r="B316"/>
          <cell r="C316" t="str">
            <v>ACTIVE</v>
          </cell>
          <cell r="D316" t="str">
            <v>ANALOG &amp; PRECISION SWITCHES &amp; MUXES</v>
          </cell>
          <cell r="E316" t="str">
            <v>5V, 2:1 (SPDT), 1-channel, analog switch</v>
          </cell>
          <cell r="F316"/>
          <cell r="G316"/>
          <cell r="H316" t="str">
            <v>EAR99</v>
          </cell>
          <cell r="I316">
            <v>8542390090</v>
          </cell>
          <cell r="J316" t="str">
            <v>SOT-SC70</v>
          </cell>
          <cell r="K316" t="str">
            <v>DCK</v>
          </cell>
          <cell r="L316">
            <v>6</v>
          </cell>
          <cell r="M316" t="str">
            <v>-40 to 85</v>
          </cell>
          <cell r="N316" t="str">
            <v>Catalog</v>
          </cell>
          <cell r="O316" t="str">
            <v>N</v>
          </cell>
          <cell r="P316">
            <v>7.0000000000000001E-3</v>
          </cell>
          <cell r="Q316">
            <v>2004</v>
          </cell>
          <cell r="R316" t="str">
            <v>3000 | LARGE T&amp;R</v>
          </cell>
          <cell r="S316">
            <v>20371</v>
          </cell>
          <cell r="T316"/>
          <cell r="U316" t="str">
            <v>$0.082</v>
          </cell>
          <cell r="V316">
            <v>3000</v>
          </cell>
          <cell r="W316"/>
          <cell r="X316">
            <v>3000</v>
          </cell>
          <cell r="Y316">
            <v>3000</v>
          </cell>
          <cell r="Z316">
            <v>16</v>
          </cell>
          <cell r="AA316">
            <v>28</v>
          </cell>
          <cell r="AB316" t="str">
            <v>TS5A3157DCKR</v>
          </cell>
          <cell r="AC316" t="str">
            <v>ASC</v>
          </cell>
          <cell r="AD316" t="str">
            <v>INT</v>
          </cell>
          <cell r="AE316" t="str">
            <v>INT-MUX</v>
          </cell>
        </row>
        <row r="317">
          <cell r="A317" t="str">
            <v>TL084CN</v>
          </cell>
          <cell r="B317"/>
          <cell r="C317" t="str">
            <v>ACTIVE</v>
          </cell>
          <cell r="D317" t="str">
            <v>GENERAL-PURPOSE OP AMPS</v>
          </cell>
          <cell r="E317" t="str">
            <v>Quad, 30V, 3MHz, 13V/µs slew rate, In to V+ operational amplifier</v>
          </cell>
          <cell r="F317"/>
          <cell r="G317"/>
          <cell r="H317" t="str">
            <v>EAR99</v>
          </cell>
          <cell r="I317">
            <v>8542330001</v>
          </cell>
          <cell r="J317" t="str">
            <v>PDIP</v>
          </cell>
          <cell r="K317" t="str">
            <v>N</v>
          </cell>
          <cell r="L317">
            <v>14</v>
          </cell>
          <cell r="M317" t="str">
            <v>0 to 70</v>
          </cell>
          <cell r="N317" t="str">
            <v>Catalog</v>
          </cell>
          <cell r="O317" t="str">
            <v>N</v>
          </cell>
          <cell r="P317">
            <v>1.5780000000000001</v>
          </cell>
          <cell r="Q317">
            <v>1990</v>
          </cell>
          <cell r="R317" t="str">
            <v>25 | TUBE</v>
          </cell>
          <cell r="S317">
            <v>28</v>
          </cell>
          <cell r="T317"/>
          <cell r="U317" t="str">
            <v>$0.328</v>
          </cell>
          <cell r="V317">
            <v>1000</v>
          </cell>
          <cell r="W317"/>
          <cell r="X317">
            <v>1000</v>
          </cell>
          <cell r="Y317">
            <v>1000</v>
          </cell>
          <cell r="Z317">
            <v>16</v>
          </cell>
          <cell r="AA317">
            <v>28</v>
          </cell>
          <cell r="AB317" t="str">
            <v>TL084CN</v>
          </cell>
          <cell r="AC317" t="str">
            <v>ASC</v>
          </cell>
          <cell r="AD317" t="str">
            <v>LAMPS</v>
          </cell>
          <cell r="AE317" t="str">
            <v>LAMPS-HVA</v>
          </cell>
        </row>
        <row r="318">
          <cell r="A318" t="str">
            <v>SN65HVD1780DR</v>
          </cell>
          <cell r="B318"/>
          <cell r="C318" t="str">
            <v>ACTIVE</v>
          </cell>
          <cell r="D318" t="str">
            <v>RS-485 &amp; RS-422 TRANSCEIVERS</v>
          </cell>
          <cell r="E318" t="str">
            <v>70-V Fault-Protected RS-485 Transceiver</v>
          </cell>
          <cell r="F318"/>
          <cell r="G318"/>
          <cell r="H318" t="str">
            <v>EAR99</v>
          </cell>
          <cell r="I318">
            <v>8542390090</v>
          </cell>
          <cell r="J318" t="str">
            <v>SOIC</v>
          </cell>
          <cell r="K318" t="str">
            <v>D</v>
          </cell>
          <cell r="L318">
            <v>8</v>
          </cell>
          <cell r="M318" t="str">
            <v>-40 to 105</v>
          </cell>
          <cell r="N318" t="str">
            <v>Catalog</v>
          </cell>
          <cell r="O318" t="str">
            <v>N</v>
          </cell>
          <cell r="P318">
            <v>9.2999999999999999E-2</v>
          </cell>
          <cell r="Q318">
            <v>2008</v>
          </cell>
          <cell r="R318" t="str">
            <v>2500 | LARGE T&amp;R</v>
          </cell>
          <cell r="S318">
            <v>21137</v>
          </cell>
          <cell r="T318"/>
          <cell r="U318" t="str">
            <v>$2.434</v>
          </cell>
          <cell r="V318">
            <v>2500</v>
          </cell>
          <cell r="W318"/>
          <cell r="X318">
            <v>2500</v>
          </cell>
          <cell r="Y318">
            <v>2500</v>
          </cell>
          <cell r="Z318">
            <v>16</v>
          </cell>
          <cell r="AA318">
            <v>28</v>
          </cell>
          <cell r="AB318" t="str">
            <v>SN65HVD1780DR</v>
          </cell>
          <cell r="AC318" t="str">
            <v>ASC</v>
          </cell>
          <cell r="AD318" t="str">
            <v>INT</v>
          </cell>
          <cell r="AE318" t="str">
            <v>INT-TRX</v>
          </cell>
        </row>
        <row r="319">
          <cell r="A319" t="str">
            <v>LMR14020SDDAR</v>
          </cell>
          <cell r="B319"/>
          <cell r="C319" t="str">
            <v>ACTIVE</v>
          </cell>
          <cell r="D319" t="str">
            <v>DC/DC SWITCHING REGULATORS</v>
          </cell>
          <cell r="E319" t="str">
            <v>SIMPLE SWITCHER, 4-V to 40-V, 2-A 2.2-MHz step-down converter with Low IQ</v>
          </cell>
          <cell r="F319"/>
          <cell r="G319"/>
          <cell r="H319" t="str">
            <v>EAR99</v>
          </cell>
          <cell r="I319">
            <v>8542390090</v>
          </cell>
          <cell r="J319" t="str">
            <v>HSOIC</v>
          </cell>
          <cell r="K319" t="str">
            <v>DDA</v>
          </cell>
          <cell r="L319">
            <v>8</v>
          </cell>
          <cell r="M319" t="str">
            <v>-40 to 125</v>
          </cell>
          <cell r="N319" t="str">
            <v>Catalog</v>
          </cell>
          <cell r="O319" t="str">
            <v>N</v>
          </cell>
          <cell r="P319">
            <v>8.6999999999999994E-2</v>
          </cell>
          <cell r="Q319">
            <v>2015</v>
          </cell>
          <cell r="R319" t="str">
            <v>2500 | LARGE T&amp;R</v>
          </cell>
          <cell r="S319">
            <v>54553</v>
          </cell>
          <cell r="T319"/>
          <cell r="U319" t="str">
            <v>$1.093</v>
          </cell>
          <cell r="V319">
            <v>2500</v>
          </cell>
          <cell r="W319"/>
          <cell r="X319">
            <v>2500</v>
          </cell>
          <cell r="Y319">
            <v>2500</v>
          </cell>
          <cell r="Z319">
            <v>16</v>
          </cell>
          <cell r="AA319">
            <v>28</v>
          </cell>
          <cell r="AB319" t="str">
            <v>LMR14020SDDAR</v>
          </cell>
          <cell r="AC319" t="str">
            <v>APP</v>
          </cell>
          <cell r="AD319" t="str">
            <v>SR</v>
          </cell>
          <cell r="AE319" t="str">
            <v>SR-WVB</v>
          </cell>
        </row>
        <row r="320">
          <cell r="A320" t="str">
            <v>TLV431AIDBVR</v>
          </cell>
          <cell r="B320"/>
          <cell r="C320" t="str">
            <v>ACTIVE</v>
          </cell>
          <cell r="D320" t="str">
            <v>VOLTAGE REFERENCES</v>
          </cell>
          <cell r="E320" t="str">
            <v>1% accuracy, low-voltage, adjustable precision shunt regulator</v>
          </cell>
          <cell r="F320"/>
          <cell r="G320"/>
          <cell r="H320" t="str">
            <v>EAR99</v>
          </cell>
          <cell r="I320">
            <v>8542390090</v>
          </cell>
          <cell r="J320" t="str">
            <v>SOT-23</v>
          </cell>
          <cell r="K320" t="str">
            <v>DBV</v>
          </cell>
          <cell r="L320">
            <v>5</v>
          </cell>
          <cell r="M320" t="str">
            <v>-40 to 85</v>
          </cell>
          <cell r="N320" t="str">
            <v>Catalog</v>
          </cell>
          <cell r="O320" t="str">
            <v>N</v>
          </cell>
          <cell r="P320">
            <v>1.7999999999999999E-2</v>
          </cell>
          <cell r="Q320">
            <v>1990</v>
          </cell>
          <cell r="R320" t="str">
            <v>3000 | LARGE T&amp;R</v>
          </cell>
          <cell r="S320">
            <v>62740</v>
          </cell>
          <cell r="T320"/>
          <cell r="U320" t="str">
            <v>$0.144</v>
          </cell>
          <cell r="V320">
            <v>3000</v>
          </cell>
          <cell r="W320"/>
          <cell r="X320">
            <v>3000</v>
          </cell>
          <cell r="Y320">
            <v>3000</v>
          </cell>
          <cell r="Z320">
            <v>16</v>
          </cell>
          <cell r="AA320">
            <v>28</v>
          </cell>
          <cell r="AB320" t="str">
            <v>TLV431AIDBVR</v>
          </cell>
          <cell r="AC320" t="str">
            <v>APP</v>
          </cell>
          <cell r="AD320" t="str">
            <v>LP</v>
          </cell>
          <cell r="AE320" t="str">
            <v>LP-VRS</v>
          </cell>
        </row>
        <row r="321">
          <cell r="A321" t="str">
            <v>ADS1015IDGSR</v>
          </cell>
          <cell r="B321"/>
          <cell r="C321" t="str">
            <v>ACTIVE</v>
          </cell>
          <cell r="D321" t="str">
            <v>ANALOG-TO-DIGITAL CONVERTERS (ADCS)</v>
          </cell>
          <cell r="E321" t="str">
            <v>12-bit, 3.3-kSPS, 4-channel, delta-sigma ADC with PGA, oscillator, VREF, comparator and I2C</v>
          </cell>
          <cell r="F321"/>
          <cell r="G321"/>
          <cell r="H321" t="str">
            <v>EAR99</v>
          </cell>
          <cell r="I321">
            <v>8542390030</v>
          </cell>
          <cell r="J321" t="str">
            <v>VSSOP</v>
          </cell>
          <cell r="K321" t="str">
            <v>DGS</v>
          </cell>
          <cell r="L321">
            <v>10</v>
          </cell>
          <cell r="M321" t="str">
            <v>-40 to 125</v>
          </cell>
          <cell r="N321" t="str">
            <v>Catalog</v>
          </cell>
          <cell r="O321" t="str">
            <v>N</v>
          </cell>
          <cell r="P321">
            <v>3.4000000000000002E-2</v>
          </cell>
          <cell r="Q321">
            <v>2009</v>
          </cell>
          <cell r="R321" t="str">
            <v>2500 | LARGE T&amp;R</v>
          </cell>
          <cell r="S321">
            <v>40193</v>
          </cell>
          <cell r="T321"/>
          <cell r="U321" t="str">
            <v>$1.323</v>
          </cell>
          <cell r="V321">
            <v>2500</v>
          </cell>
          <cell r="W321"/>
          <cell r="X321">
            <v>2500</v>
          </cell>
          <cell r="Y321">
            <v>2500</v>
          </cell>
          <cell r="Z321">
            <v>9</v>
          </cell>
          <cell r="AA321">
            <v>28</v>
          </cell>
          <cell r="AB321" t="str">
            <v>ADS1015IDGSR</v>
          </cell>
          <cell r="AC321" t="str">
            <v>ASC</v>
          </cell>
          <cell r="AD321" t="str">
            <v>DCC</v>
          </cell>
          <cell r="AE321" t="str">
            <v>DCC-PADC</v>
          </cell>
        </row>
        <row r="322">
          <cell r="A322" t="str">
            <v>LM2902KVQDR</v>
          </cell>
          <cell r="B322"/>
          <cell r="C322" t="str">
            <v>ACTIVE</v>
          </cell>
          <cell r="D322" t="str">
            <v>GENERAL-PURPOSE OP AMPS</v>
          </cell>
          <cell r="E322" t="str">
            <v>Quad, 30-V, 1.2-MHz, improved ESD (2 kV) operational amplifier with -40&amp;deg;C to 125&amp;deg;C operat</v>
          </cell>
          <cell r="F322"/>
          <cell r="G322"/>
          <cell r="H322" t="str">
            <v>EAR99</v>
          </cell>
          <cell r="I322">
            <v>8542330001</v>
          </cell>
          <cell r="J322" t="str">
            <v>SOIC</v>
          </cell>
          <cell r="K322" t="str">
            <v>D</v>
          </cell>
          <cell r="L322">
            <v>14</v>
          </cell>
          <cell r="M322" t="str">
            <v>-40 to 125</v>
          </cell>
          <cell r="N322" t="str">
            <v>Catalog</v>
          </cell>
          <cell r="O322" t="str">
            <v>N</v>
          </cell>
          <cell r="P322">
            <v>0.13300000000000001</v>
          </cell>
          <cell r="Q322">
            <v>2004</v>
          </cell>
          <cell r="R322" t="str">
            <v>2500 | LARGE T&amp;R</v>
          </cell>
          <cell r="S322">
            <v>9265</v>
          </cell>
          <cell r="T322"/>
          <cell r="U322" t="str">
            <v>$0.140</v>
          </cell>
          <cell r="V322">
            <v>2500</v>
          </cell>
          <cell r="W322"/>
          <cell r="X322">
            <v>2500</v>
          </cell>
          <cell r="Y322">
            <v>2500</v>
          </cell>
          <cell r="Z322">
            <v>9</v>
          </cell>
          <cell r="AA322">
            <v>28</v>
          </cell>
          <cell r="AB322" t="str">
            <v>LM2902KVQDR</v>
          </cell>
          <cell r="AC322" t="str">
            <v>ASC</v>
          </cell>
          <cell r="AD322" t="str">
            <v>LAMPS</v>
          </cell>
          <cell r="AE322" t="str">
            <v>LAMPS-HVA</v>
          </cell>
        </row>
        <row r="323">
          <cell r="A323" t="str">
            <v>LM2904AVQDR</v>
          </cell>
          <cell r="B323"/>
          <cell r="C323" t="str">
            <v>ACTIVE</v>
          </cell>
          <cell r="D323" t="str">
            <v>GENERAL-PURPOSE OP AMPS</v>
          </cell>
          <cell r="E323" t="str">
            <v>Dual, 30-V, 700-kHz operational amplifier with -40°C to 125°C operation</v>
          </cell>
          <cell r="F323"/>
          <cell r="G323"/>
          <cell r="H323" t="str">
            <v>EAR99</v>
          </cell>
          <cell r="I323">
            <v>8542330001</v>
          </cell>
          <cell r="J323" t="str">
            <v>SOIC</v>
          </cell>
          <cell r="K323" t="str">
            <v>D</v>
          </cell>
          <cell r="L323">
            <v>8</v>
          </cell>
          <cell r="M323" t="str">
            <v>-40 to 125</v>
          </cell>
          <cell r="N323" t="str">
            <v>Catalog</v>
          </cell>
          <cell r="O323" t="str">
            <v>N</v>
          </cell>
          <cell r="P323">
            <v>0.13900000000000001</v>
          </cell>
          <cell r="Q323">
            <v>2004</v>
          </cell>
          <cell r="R323" t="str">
            <v>2500 | LARGE T&amp;R</v>
          </cell>
          <cell r="S323">
            <v>12909</v>
          </cell>
          <cell r="T323"/>
          <cell r="U323" t="str">
            <v>$0.160</v>
          </cell>
          <cell r="V323">
            <v>2500</v>
          </cell>
          <cell r="W323"/>
          <cell r="X323">
            <v>2500</v>
          </cell>
          <cell r="Y323">
            <v>2500</v>
          </cell>
          <cell r="Z323">
            <v>9</v>
          </cell>
          <cell r="AA323">
            <v>28</v>
          </cell>
          <cell r="AB323" t="str">
            <v>LM2904AVQDR</v>
          </cell>
          <cell r="AC323" t="str">
            <v>ASC</v>
          </cell>
          <cell r="AD323" t="str">
            <v>LAMPS</v>
          </cell>
          <cell r="AE323" t="str">
            <v>LAMPS-HVA</v>
          </cell>
        </row>
        <row r="324">
          <cell r="A324" t="str">
            <v>LP2951-50DR</v>
          </cell>
          <cell r="B324"/>
          <cell r="C324" t="str">
            <v>ACTIVE</v>
          </cell>
          <cell r="D324" t="str">
            <v>LINEAR &amp; LOW-DROPOUT (LDO) REGULATORS</v>
          </cell>
          <cell r="E324" t="str">
            <v>100-mA, 30-V, low-dropout voltage regulator with power good &amp; enable</v>
          </cell>
          <cell r="F324"/>
          <cell r="G324"/>
          <cell r="H324" t="str">
            <v>EAR99</v>
          </cell>
          <cell r="I324">
            <v>8542390090</v>
          </cell>
          <cell r="J324" t="str">
            <v>SOIC</v>
          </cell>
          <cell r="K324" t="str">
            <v>D</v>
          </cell>
          <cell r="L324">
            <v>8</v>
          </cell>
          <cell r="M324" t="str">
            <v>-40 to 125</v>
          </cell>
          <cell r="N324" t="str">
            <v>Catalog</v>
          </cell>
          <cell r="O324" t="str">
            <v>N</v>
          </cell>
          <cell r="P324">
            <v>0.13900000000000001</v>
          </cell>
          <cell r="Q324">
            <v>2006</v>
          </cell>
          <cell r="R324" t="str">
            <v>2500 | LARGE T&amp;R</v>
          </cell>
          <cell r="S324">
            <v>3095</v>
          </cell>
          <cell r="T324"/>
          <cell r="U324" t="str">
            <v>$0.278</v>
          </cell>
          <cell r="V324">
            <v>2500</v>
          </cell>
          <cell r="W324"/>
          <cell r="X324">
            <v>2500</v>
          </cell>
          <cell r="Y324">
            <v>2500</v>
          </cell>
          <cell r="Z324">
            <v>9</v>
          </cell>
          <cell r="AA324">
            <v>28</v>
          </cell>
          <cell r="AB324" t="str">
            <v>LP2951-50DR</v>
          </cell>
          <cell r="AC324" t="str">
            <v>APP</v>
          </cell>
          <cell r="AD324" t="str">
            <v>LP</v>
          </cell>
          <cell r="AE324" t="str">
            <v>LP-MWL</v>
          </cell>
        </row>
        <row r="325">
          <cell r="A325" t="str">
            <v>SN74AHC1G125DBVR</v>
          </cell>
          <cell r="B325"/>
          <cell r="C325" t="str">
            <v>ACTIVE</v>
          </cell>
          <cell r="D325" t="str">
            <v>BUFFERS, DRIVERS &amp; TRANSCEIVERS</v>
          </cell>
          <cell r="E325" t="str">
            <v>Single 2-V to 5.5-V buffer with 3-state outputs</v>
          </cell>
          <cell r="F325"/>
          <cell r="G325"/>
          <cell r="H325" t="str">
            <v>EAR99</v>
          </cell>
          <cell r="I325">
            <v>8542390090</v>
          </cell>
          <cell r="J325" t="str">
            <v>SOT-23</v>
          </cell>
          <cell r="K325" t="str">
            <v>DBV</v>
          </cell>
          <cell r="L325">
            <v>5</v>
          </cell>
          <cell r="M325" t="str">
            <v>-40 to 125</v>
          </cell>
          <cell r="N325" t="str">
            <v>Catalog</v>
          </cell>
          <cell r="O325" t="str">
            <v>N</v>
          </cell>
          <cell r="P325">
            <v>1.7999999999999999E-2</v>
          </cell>
          <cell r="Q325">
            <v>2004</v>
          </cell>
          <cell r="R325" t="str">
            <v>3000 | LARGE T&amp;R</v>
          </cell>
          <cell r="S325">
            <v>47306</v>
          </cell>
          <cell r="T325"/>
          <cell r="U325" t="str">
            <v>$0.045</v>
          </cell>
          <cell r="V325">
            <v>3000</v>
          </cell>
          <cell r="W325"/>
          <cell r="X325">
            <v>3000</v>
          </cell>
          <cell r="Y325">
            <v>3000</v>
          </cell>
          <cell r="Z325">
            <v>9</v>
          </cell>
          <cell r="AA325">
            <v>28</v>
          </cell>
          <cell r="AB325" t="str">
            <v>SN74AHC1G125DBVR</v>
          </cell>
          <cell r="AC325" t="str">
            <v>ASC</v>
          </cell>
          <cell r="AD325" t="str">
            <v>INT</v>
          </cell>
          <cell r="AE325" t="str">
            <v>INT-LOGIC</v>
          </cell>
        </row>
        <row r="326">
          <cell r="A326" t="str">
            <v>OPA2277U/2K5</v>
          </cell>
          <cell r="B326"/>
          <cell r="C326" t="str">
            <v>ACTIVE</v>
          </cell>
          <cell r="D326" t="str">
            <v>PRECISION OP AMPS (VOS&lt;1MV)</v>
          </cell>
          <cell r="E326" t="str">
            <v>10µV, 0.1µV/˚C, High-Precision, Low-Power Operational Amplifier</v>
          </cell>
          <cell r="F326"/>
          <cell r="G326"/>
          <cell r="H326" t="str">
            <v>EAR99</v>
          </cell>
          <cell r="I326">
            <v>8542330001</v>
          </cell>
          <cell r="J326" t="str">
            <v>SOIC</v>
          </cell>
          <cell r="K326" t="str">
            <v>D</v>
          </cell>
          <cell r="L326">
            <v>8</v>
          </cell>
          <cell r="M326" t="str">
            <v>-40 to 85</v>
          </cell>
          <cell r="N326" t="str">
            <v>Catalog</v>
          </cell>
          <cell r="O326" t="str">
            <v>N</v>
          </cell>
          <cell r="P326">
            <v>9.1999999999999998E-2</v>
          </cell>
          <cell r="Q326">
            <v>1998</v>
          </cell>
          <cell r="R326" t="str">
            <v>2500 | LARGE T&amp;R</v>
          </cell>
          <cell r="S326">
            <v>18254</v>
          </cell>
          <cell r="T326"/>
          <cell r="U326" t="str">
            <v>$5.008</v>
          </cell>
          <cell r="V326">
            <v>2500</v>
          </cell>
          <cell r="W326"/>
          <cell r="X326">
            <v>2500</v>
          </cell>
          <cell r="Y326">
            <v>2500</v>
          </cell>
          <cell r="Z326">
            <v>9</v>
          </cell>
          <cell r="AA326">
            <v>28</v>
          </cell>
          <cell r="AB326" t="str">
            <v>OPA2277U/2K5</v>
          </cell>
          <cell r="AC326" t="str">
            <v>ASC</v>
          </cell>
          <cell r="AD326" t="str">
            <v>LAMPS</v>
          </cell>
          <cell r="AE326" t="str">
            <v>LAMPS-HVA</v>
          </cell>
        </row>
        <row r="327">
          <cell r="A327" t="str">
            <v>LM293ADR</v>
          </cell>
          <cell r="B327"/>
          <cell r="C327" t="str">
            <v>ACTIVE</v>
          </cell>
          <cell r="D327" t="str">
            <v>COMPARATORS|HIGH VOLTAGE (&gt;12 V)</v>
          </cell>
          <cell r="E327" t="str">
            <v>Dual precision standard comparator, extended temperature</v>
          </cell>
          <cell r="F327"/>
          <cell r="G327"/>
          <cell r="H327" t="str">
            <v>EAR99</v>
          </cell>
          <cell r="I327">
            <v>8542390090</v>
          </cell>
          <cell r="J327" t="str">
            <v>SOIC</v>
          </cell>
          <cell r="K327" t="str">
            <v>D</v>
          </cell>
          <cell r="L327">
            <v>8</v>
          </cell>
          <cell r="M327" t="str">
            <v>-25 to 85</v>
          </cell>
          <cell r="N327" t="str">
            <v>Catalog</v>
          </cell>
          <cell r="O327" t="str">
            <v>N</v>
          </cell>
          <cell r="P327">
            <v>7.4999999999999997E-2</v>
          </cell>
          <cell r="Q327">
            <v>2005</v>
          </cell>
          <cell r="R327" t="str">
            <v>2500 | LARGE T&amp;R</v>
          </cell>
          <cell r="S327">
            <v>138039</v>
          </cell>
          <cell r="T327"/>
          <cell r="U327" t="str">
            <v>$0.097</v>
          </cell>
          <cell r="V327">
            <v>2500</v>
          </cell>
          <cell r="W327"/>
          <cell r="X327">
            <v>2500</v>
          </cell>
          <cell r="Y327">
            <v>2500</v>
          </cell>
          <cell r="Z327">
            <v>16</v>
          </cell>
          <cell r="AA327">
            <v>28</v>
          </cell>
          <cell r="AB327" t="str">
            <v>LM293ADR</v>
          </cell>
          <cell r="AC327" t="str">
            <v>ASC</v>
          </cell>
          <cell r="AD327" t="str">
            <v>LAMPS</v>
          </cell>
          <cell r="AE327" t="str">
            <v>LAMPS-LVAC</v>
          </cell>
        </row>
        <row r="328">
          <cell r="A328" t="str">
            <v>SN74LVC1G373DCKR</v>
          </cell>
          <cell r="B328"/>
          <cell r="C328" t="str">
            <v>ACTIVE</v>
          </cell>
          <cell r="D328" t="str">
            <v>FLIP-FLOPS, LATCHES &amp; REGISTERS</v>
          </cell>
          <cell r="E328" t="str">
            <v>Single D-Type Latch with 3S Output</v>
          </cell>
          <cell r="F328"/>
          <cell r="G328"/>
          <cell r="H328" t="str">
            <v>EAR99</v>
          </cell>
          <cell r="I328">
            <v>8542390090</v>
          </cell>
          <cell r="J328" t="str">
            <v>SOT-SC70</v>
          </cell>
          <cell r="K328" t="str">
            <v>DCK</v>
          </cell>
          <cell r="L328">
            <v>6</v>
          </cell>
          <cell r="M328" t="str">
            <v>-40 to 125</v>
          </cell>
          <cell r="N328" t="str">
            <v>Catalog</v>
          </cell>
          <cell r="O328" t="str">
            <v>N</v>
          </cell>
          <cell r="P328">
            <v>7.0000000000000001E-3</v>
          </cell>
          <cell r="Q328">
            <v>2004</v>
          </cell>
          <cell r="R328" t="str">
            <v>3000 | LARGE T&amp;R</v>
          </cell>
          <cell r="S328">
            <v>6243</v>
          </cell>
          <cell r="T328"/>
          <cell r="U328" t="str">
            <v>$0.074</v>
          </cell>
          <cell r="V328">
            <v>3000</v>
          </cell>
          <cell r="W328"/>
          <cell r="X328">
            <v>3000</v>
          </cell>
          <cell r="Y328">
            <v>3000</v>
          </cell>
          <cell r="Z328">
            <v>9</v>
          </cell>
          <cell r="AA328">
            <v>28</v>
          </cell>
          <cell r="AB328" t="str">
            <v>SN74LVC1G373DCKR</v>
          </cell>
          <cell r="AC328" t="str">
            <v>ASC</v>
          </cell>
          <cell r="AD328" t="str">
            <v>INT</v>
          </cell>
          <cell r="AE328" t="str">
            <v>INT-LOGIC</v>
          </cell>
        </row>
        <row r="329">
          <cell r="A329" t="str">
            <v>TPS61041DBVR</v>
          </cell>
          <cell r="B329"/>
          <cell r="C329" t="str">
            <v>ACTIVE</v>
          </cell>
          <cell r="D329" t="str">
            <v>DC/DC SWITCHING REGULATORS</v>
          </cell>
          <cell r="E329" t="str">
            <v>28-V, 250-mA Switch Boost Converter in SOT-23 for LCD and White LED Applications</v>
          </cell>
          <cell r="F329"/>
          <cell r="G329"/>
          <cell r="H329" t="str">
            <v>EAR99</v>
          </cell>
          <cell r="I329">
            <v>8542390090</v>
          </cell>
          <cell r="J329" t="str">
            <v>SOT-23</v>
          </cell>
          <cell r="K329" t="str">
            <v>DBV</v>
          </cell>
          <cell r="L329">
            <v>5</v>
          </cell>
          <cell r="M329" t="str">
            <v>-40 to 85</v>
          </cell>
          <cell r="N329" t="str">
            <v>Catalog</v>
          </cell>
          <cell r="O329" t="str">
            <v>N</v>
          </cell>
          <cell r="P329">
            <v>1.9E-2</v>
          </cell>
          <cell r="Q329">
            <v>2002</v>
          </cell>
          <cell r="R329" t="str">
            <v>3000 | LARGE T&amp;R</v>
          </cell>
          <cell r="S329">
            <v>1625</v>
          </cell>
          <cell r="T329"/>
          <cell r="U329" t="str">
            <v>$0.403</v>
          </cell>
          <cell r="V329">
            <v>3000</v>
          </cell>
          <cell r="W329"/>
          <cell r="X329">
            <v>3000</v>
          </cell>
          <cell r="Y329">
            <v>3000</v>
          </cell>
          <cell r="Z329">
            <v>9</v>
          </cell>
          <cell r="AA329">
            <v>28</v>
          </cell>
          <cell r="AB329" t="str">
            <v>TPS61041DBVR</v>
          </cell>
          <cell r="AC329" t="str">
            <v>APP</v>
          </cell>
          <cell r="AD329" t="str">
            <v>SR</v>
          </cell>
          <cell r="AE329" t="str">
            <v>SR-BCC</v>
          </cell>
        </row>
        <row r="330">
          <cell r="A330" t="str">
            <v>TPS3831E16DQNR</v>
          </cell>
          <cell r="B330"/>
          <cell r="C330" t="str">
            <v>ACTIVE</v>
          </cell>
          <cell r="D330" t="str">
            <v>SUPERVISOR &amp; RESET ICS</v>
          </cell>
          <cell r="E330" t="str">
            <v>150-nA, ultra-low power, supply voltage monitor</v>
          </cell>
          <cell r="F330"/>
          <cell r="G330"/>
          <cell r="H330" t="str">
            <v>EAR99</v>
          </cell>
          <cell r="I330">
            <v>8542390090</v>
          </cell>
          <cell r="J330" t="str">
            <v>X2SON</v>
          </cell>
          <cell r="K330" t="str">
            <v>DQN</v>
          </cell>
          <cell r="L330">
            <v>4</v>
          </cell>
          <cell r="M330" t="str">
            <v>-40 to 85</v>
          </cell>
          <cell r="N330" t="str">
            <v>Catalog</v>
          </cell>
          <cell r="O330" t="str">
            <v>N</v>
          </cell>
          <cell r="P330">
            <v>1E-3</v>
          </cell>
          <cell r="Q330">
            <v>2013</v>
          </cell>
          <cell r="R330" t="str">
            <v>3000 | LARGE T&amp;R</v>
          </cell>
          <cell r="S330">
            <v>194156</v>
          </cell>
          <cell r="T330"/>
          <cell r="U330" t="str">
            <v>$0.363</v>
          </cell>
          <cell r="V330">
            <v>3000</v>
          </cell>
          <cell r="W330"/>
          <cell r="X330">
            <v>3000</v>
          </cell>
          <cell r="Y330">
            <v>3000</v>
          </cell>
          <cell r="Z330">
            <v>9</v>
          </cell>
          <cell r="AA330">
            <v>28</v>
          </cell>
          <cell r="AB330" t="str">
            <v>TPS3831E16DQNR</v>
          </cell>
          <cell r="AC330" t="str">
            <v>APP</v>
          </cell>
          <cell r="AD330" t="str">
            <v>LP</v>
          </cell>
          <cell r="AE330" t="str">
            <v>LP-VRS</v>
          </cell>
        </row>
        <row r="331">
          <cell r="A331" t="str">
            <v>INA214AQDCKRQ1</v>
          </cell>
          <cell r="B331"/>
          <cell r="C331" t="str">
            <v>ACTIVE</v>
          </cell>
          <cell r="D331" t="str">
            <v>ANALOG CURRENT-SENSE AMPLIFIERS</v>
          </cell>
          <cell r="E331" t="str">
            <v>AEC-Q100, 26V, bi-directional, high-precision current sense amplifier</v>
          </cell>
          <cell r="F331"/>
          <cell r="G331"/>
          <cell r="H331" t="str">
            <v>EAR99</v>
          </cell>
          <cell r="I331">
            <v>8542330001</v>
          </cell>
          <cell r="J331" t="str">
            <v>SOT-SC70</v>
          </cell>
          <cell r="K331" t="str">
            <v>DCK</v>
          </cell>
          <cell r="L331">
            <v>6</v>
          </cell>
          <cell r="M331" t="str">
            <v>-40 to 125</v>
          </cell>
          <cell r="N331" t="str">
            <v>Automotive</v>
          </cell>
          <cell r="O331" t="str">
            <v>N</v>
          </cell>
          <cell r="P331">
            <v>7.0000000000000001E-3</v>
          </cell>
          <cell r="Q331">
            <v>2010</v>
          </cell>
          <cell r="R331" t="str">
            <v>3000 | LARGE T&amp;R</v>
          </cell>
          <cell r="S331">
            <v>7931</v>
          </cell>
          <cell r="T331"/>
          <cell r="U331" t="str">
            <v>$0.438</v>
          </cell>
          <cell r="V331">
            <v>3000</v>
          </cell>
          <cell r="W331"/>
          <cell r="X331">
            <v>3000</v>
          </cell>
          <cell r="Y331">
            <v>3000</v>
          </cell>
          <cell r="Z331">
            <v>16</v>
          </cell>
          <cell r="AA331">
            <v>28</v>
          </cell>
          <cell r="AB331" t="str">
            <v>INA214AQDCKRQ1</v>
          </cell>
          <cell r="AC331" t="str">
            <v>ASC</v>
          </cell>
          <cell r="AD331" t="str">
            <v>SENSING</v>
          </cell>
          <cell r="AE331" t="str">
            <v>SENSING-CS</v>
          </cell>
        </row>
        <row r="332">
          <cell r="A332" t="str">
            <v>LP38513SX-1.8/NOPB</v>
          </cell>
          <cell r="B332"/>
          <cell r="C332" t="str">
            <v>ACTIVE</v>
          </cell>
          <cell r="D332" t="str">
            <v>LINEAR &amp; LOW-DROPOUT (LDO) REGULATORS</v>
          </cell>
          <cell r="E332" t="str">
            <v>3-A, ultra-low-dropout voltage regulator with power good &amp; enable for 1.8 V</v>
          </cell>
          <cell r="F332"/>
          <cell r="G332"/>
          <cell r="H332" t="str">
            <v>EAR99</v>
          </cell>
          <cell r="I332">
            <v>8542390090</v>
          </cell>
          <cell r="J332" t="str">
            <v>TO-263</v>
          </cell>
          <cell r="K332" t="str">
            <v>KTT</v>
          </cell>
          <cell r="L332">
            <v>5</v>
          </cell>
          <cell r="M332" t="str">
            <v>-40 to 125</v>
          </cell>
          <cell r="N332" t="str">
            <v>Catalog</v>
          </cell>
          <cell r="O332" t="str">
            <v>N</v>
          </cell>
          <cell r="P332">
            <v>1.5609999999999999</v>
          </cell>
          <cell r="Q332">
            <v>2005</v>
          </cell>
          <cell r="R332" t="str">
            <v>500 | LARGE T&amp;R</v>
          </cell>
          <cell r="S332">
            <v>500</v>
          </cell>
          <cell r="T332"/>
          <cell r="U332" t="str">
            <v>$2.524</v>
          </cell>
          <cell r="V332">
            <v>500</v>
          </cell>
          <cell r="W332"/>
          <cell r="X332">
            <v>500</v>
          </cell>
          <cell r="Y332">
            <v>500</v>
          </cell>
          <cell r="Z332">
            <v>9</v>
          </cell>
          <cell r="AA332">
            <v>28</v>
          </cell>
          <cell r="AB332" t="str">
            <v>LP38513SX-1.8/NOPB</v>
          </cell>
          <cell r="AC332" t="str">
            <v>APP</v>
          </cell>
          <cell r="AD332" t="str">
            <v>LP</v>
          </cell>
          <cell r="AE332" t="str">
            <v>LP-LVL</v>
          </cell>
        </row>
        <row r="333">
          <cell r="A333" t="str">
            <v>TPS7A2601DRVR</v>
          </cell>
          <cell r="B333"/>
          <cell r="C333" t="str">
            <v>ACTIVE</v>
          </cell>
          <cell r="D333" t="str">
            <v>LINEAR &amp; LOW-DROPOUT (LDO) REGULATORS</v>
          </cell>
          <cell r="E333" t="str">
            <v>500-mA, 18-V, ultra-low-IQ, high-accuracy, adjustable low-dropout voltage regulator with power good</v>
          </cell>
          <cell r="F333"/>
          <cell r="G333"/>
          <cell r="H333" t="str">
            <v>EAR99</v>
          </cell>
          <cell r="I333">
            <v>8542390090</v>
          </cell>
          <cell r="J333" t="str">
            <v>WSON</v>
          </cell>
          <cell r="K333" t="str">
            <v>DRV</v>
          </cell>
          <cell r="L333">
            <v>6</v>
          </cell>
          <cell r="M333" t="str">
            <v>-40 to 125</v>
          </cell>
          <cell r="N333" t="str">
            <v>Catalog</v>
          </cell>
          <cell r="O333" t="str">
            <v>N</v>
          </cell>
          <cell r="P333">
            <v>0.01</v>
          </cell>
          <cell r="Q333">
            <v>2019</v>
          </cell>
          <cell r="R333" t="str">
            <v>3000 | LARGE T&amp;R</v>
          </cell>
          <cell r="S333">
            <v>2812</v>
          </cell>
          <cell r="T333"/>
          <cell r="U333" t="str">
            <v>$0.599</v>
          </cell>
          <cell r="V333">
            <v>3000</v>
          </cell>
          <cell r="W333"/>
          <cell r="X333">
            <v>3000</v>
          </cell>
          <cell r="Y333">
            <v>3000</v>
          </cell>
          <cell r="Z333">
            <v>16</v>
          </cell>
          <cell r="AA333">
            <v>28</v>
          </cell>
          <cell r="AB333" t="str">
            <v>TPS7A2601DRVR</v>
          </cell>
          <cell r="AC333" t="str">
            <v>APP</v>
          </cell>
          <cell r="AD333" t="str">
            <v>LP</v>
          </cell>
          <cell r="AE333" t="str">
            <v>LP-MWL</v>
          </cell>
        </row>
        <row r="334">
          <cell r="A334" t="str">
            <v>TPS82130SILR</v>
          </cell>
          <cell r="B334"/>
          <cell r="C334" t="str">
            <v>ACTIVE</v>
          </cell>
          <cell r="D334" t="str">
            <v>DC/DC  POWER MODULES</v>
          </cell>
          <cell r="E334" t="str">
            <v>17-V input 3-A step-down converter module with integrated inductor</v>
          </cell>
          <cell r="F334"/>
          <cell r="G334"/>
          <cell r="H334" t="str">
            <v>EAR99</v>
          </cell>
          <cell r="I334">
            <v>8542390090</v>
          </cell>
          <cell r="J334" t="str">
            <v>USIP</v>
          </cell>
          <cell r="K334" t="str">
            <v>SIL</v>
          </cell>
          <cell r="L334">
            <v>8</v>
          </cell>
          <cell r="M334" t="str">
            <v>-40 to 125</v>
          </cell>
          <cell r="N334" t="str">
            <v>Catalog</v>
          </cell>
          <cell r="O334" t="str">
            <v>N</v>
          </cell>
          <cell r="P334">
            <v>0.05</v>
          </cell>
          <cell r="Q334">
            <v>2016</v>
          </cell>
          <cell r="R334" t="str">
            <v>3000 | LARGE T&amp;R</v>
          </cell>
          <cell r="S334">
            <v>0</v>
          </cell>
          <cell r="T334"/>
          <cell r="U334" t="str">
            <v>$1.685</v>
          </cell>
          <cell r="V334">
            <v>3000</v>
          </cell>
          <cell r="W334"/>
          <cell r="X334">
            <v>3000</v>
          </cell>
          <cell r="Y334">
            <v>3000</v>
          </cell>
          <cell r="Z334">
            <v>26</v>
          </cell>
          <cell r="AA334">
            <v>42</v>
          </cell>
          <cell r="AB334" t="str">
            <v>TPS82130SILR</v>
          </cell>
          <cell r="AC334" t="str">
            <v>APP</v>
          </cell>
          <cell r="AD334" t="str">
            <v>SR</v>
          </cell>
          <cell r="AE334" t="str">
            <v>SR-MVB</v>
          </cell>
        </row>
        <row r="335">
          <cell r="A335" t="str">
            <v>LM4040B41IDBZR</v>
          </cell>
          <cell r="B335"/>
          <cell r="C335" t="str">
            <v>ACTIVE</v>
          </cell>
          <cell r="D335" t="str">
            <v>VOLTAGE REFERENCES</v>
          </cell>
          <cell r="E335" t="str">
            <v>Fixed voltage, 45-µA, precision micropower shunt voltage reference</v>
          </cell>
          <cell r="F335"/>
          <cell r="G335"/>
          <cell r="H335" t="str">
            <v>EAR99</v>
          </cell>
          <cell r="I335">
            <v>8542390090</v>
          </cell>
          <cell r="J335" t="str">
            <v>SOT-23</v>
          </cell>
          <cell r="K335" t="str">
            <v>DBZ</v>
          </cell>
          <cell r="L335">
            <v>3</v>
          </cell>
          <cell r="M335" t="str">
            <v>-40 to 85</v>
          </cell>
          <cell r="N335" t="str">
            <v>Catalog</v>
          </cell>
          <cell r="O335" t="str">
            <v>N</v>
          </cell>
          <cell r="P335">
            <v>1.2E-2</v>
          </cell>
          <cell r="Q335">
            <v>2005</v>
          </cell>
          <cell r="R335" t="str">
            <v>3000 | LARGE T&amp;R</v>
          </cell>
          <cell r="S335">
            <v>36870</v>
          </cell>
          <cell r="T335"/>
          <cell r="U335" t="str">
            <v>$0.455</v>
          </cell>
          <cell r="V335">
            <v>3000</v>
          </cell>
          <cell r="W335"/>
          <cell r="X335">
            <v>3000</v>
          </cell>
          <cell r="Y335">
            <v>3000</v>
          </cell>
          <cell r="Z335">
            <v>16</v>
          </cell>
          <cell r="AA335">
            <v>28</v>
          </cell>
          <cell r="AB335" t="str">
            <v>LM4040B41IDBZR</v>
          </cell>
          <cell r="AC335" t="str">
            <v>APP</v>
          </cell>
          <cell r="AD335" t="str">
            <v>LP</v>
          </cell>
          <cell r="AE335" t="str">
            <v>LP-VRS</v>
          </cell>
        </row>
        <row r="336">
          <cell r="A336" t="str">
            <v>LM4050CEM3X-5.0/NOPB</v>
          </cell>
          <cell r="B336"/>
          <cell r="C336" t="str">
            <v>ACTIVE</v>
          </cell>
          <cell r="D336" t="str">
            <v>VOLTAGE REFERENCES</v>
          </cell>
          <cell r="E336" t="str">
            <v>50-ppm/°C precision micropower shunt voltage reference</v>
          </cell>
          <cell r="F336"/>
          <cell r="G336"/>
          <cell r="H336" t="str">
            <v>EAR99</v>
          </cell>
          <cell r="I336">
            <v>8542390090</v>
          </cell>
          <cell r="J336" t="str">
            <v>SOT-23</v>
          </cell>
          <cell r="K336" t="str">
            <v>DBZ</v>
          </cell>
          <cell r="L336">
            <v>3</v>
          </cell>
          <cell r="M336"/>
          <cell r="N336" t="str">
            <v>Catalog</v>
          </cell>
          <cell r="O336" t="str">
            <v>N</v>
          </cell>
          <cell r="P336">
            <v>1.0999999999999999E-2</v>
          </cell>
          <cell r="Q336">
            <v>1996</v>
          </cell>
          <cell r="R336" t="str">
            <v>3000 | LARGE T&amp;R</v>
          </cell>
          <cell r="S336">
            <v>408885</v>
          </cell>
          <cell r="T336"/>
          <cell r="U336" t="str">
            <v>$0.667</v>
          </cell>
          <cell r="V336">
            <v>3000</v>
          </cell>
          <cell r="W336"/>
          <cell r="X336">
            <v>3000</v>
          </cell>
          <cell r="Y336">
            <v>3000</v>
          </cell>
          <cell r="Z336">
            <v>9</v>
          </cell>
          <cell r="AA336">
            <v>91</v>
          </cell>
          <cell r="AB336" t="str">
            <v>LM4050CEM3X-5.0/NOPB</v>
          </cell>
          <cell r="AC336" t="str">
            <v>APP</v>
          </cell>
          <cell r="AD336" t="str">
            <v>LP</v>
          </cell>
          <cell r="AE336" t="str">
            <v>LP-VRS</v>
          </cell>
        </row>
        <row r="337">
          <cell r="A337" t="str">
            <v>SN65HVD35DR</v>
          </cell>
          <cell r="B337"/>
          <cell r="C337" t="str">
            <v>ACTIVE</v>
          </cell>
          <cell r="D337" t="str">
            <v>RS-485 &amp; RS-422 TRANSCEIVERS</v>
          </cell>
          <cell r="E337" t="str">
            <v>3V Full-Duplex RS-485 Driver and Receiver with enables</v>
          </cell>
          <cell r="F337"/>
          <cell r="G337"/>
          <cell r="H337" t="str">
            <v>EAR99</v>
          </cell>
          <cell r="I337">
            <v>8542390090</v>
          </cell>
          <cell r="J337" t="str">
            <v>SOIC</v>
          </cell>
          <cell r="K337" t="str">
            <v>D</v>
          </cell>
          <cell r="L337">
            <v>14</v>
          </cell>
          <cell r="M337" t="str">
            <v>-40 to 85</v>
          </cell>
          <cell r="N337" t="str">
            <v>Catalog</v>
          </cell>
          <cell r="O337" t="str">
            <v>N</v>
          </cell>
          <cell r="P337">
            <v>0.13300000000000001</v>
          </cell>
          <cell r="Q337">
            <v>2005</v>
          </cell>
          <cell r="R337" t="str">
            <v>2500 | LARGE T&amp;R</v>
          </cell>
          <cell r="S337">
            <v>48887</v>
          </cell>
          <cell r="T337"/>
          <cell r="U337" t="str">
            <v>$2.209</v>
          </cell>
          <cell r="V337">
            <v>2500</v>
          </cell>
          <cell r="W337"/>
          <cell r="X337">
            <v>2500</v>
          </cell>
          <cell r="Y337">
            <v>2500</v>
          </cell>
          <cell r="Z337">
            <v>16</v>
          </cell>
          <cell r="AA337">
            <v>28</v>
          </cell>
          <cell r="AB337" t="str">
            <v>SN65HVD35DR</v>
          </cell>
          <cell r="AC337" t="str">
            <v>ASC</v>
          </cell>
          <cell r="AD337" t="str">
            <v>INT</v>
          </cell>
          <cell r="AE337" t="str">
            <v>INT-TRX</v>
          </cell>
        </row>
        <row r="338">
          <cell r="A338" t="str">
            <v>LM5122MHX/NOPB</v>
          </cell>
          <cell r="B338"/>
          <cell r="C338" t="str">
            <v>ACTIVE</v>
          </cell>
          <cell r="D338" t="str">
            <v>DC/DC SWITCHING REGULATORS</v>
          </cell>
          <cell r="E338" t="str">
            <v>3-65V Wide Vin, Current Mode Synchronous Boost Controller with Multiphase Capability</v>
          </cell>
          <cell r="F338"/>
          <cell r="G338"/>
          <cell r="H338" t="str">
            <v>EAR99</v>
          </cell>
          <cell r="I338">
            <v>8542390090</v>
          </cell>
          <cell r="J338" t="str">
            <v>HTSSOP</v>
          </cell>
          <cell r="K338" t="str">
            <v>PWP</v>
          </cell>
          <cell r="L338">
            <v>20</v>
          </cell>
          <cell r="M338" t="str">
            <v>-40 to 125</v>
          </cell>
          <cell r="N338" t="str">
            <v>Catalog</v>
          </cell>
          <cell r="O338" t="str">
            <v>N</v>
          </cell>
          <cell r="P338">
            <v>7.0999999999999994E-2</v>
          </cell>
          <cell r="Q338">
            <v>2013</v>
          </cell>
          <cell r="R338" t="str">
            <v>2500 | LARGE T&amp;R</v>
          </cell>
          <cell r="S338">
            <v>25000</v>
          </cell>
          <cell r="T338"/>
          <cell r="U338" t="str">
            <v>$2.203</v>
          </cell>
          <cell r="V338">
            <v>2500</v>
          </cell>
          <cell r="W338"/>
          <cell r="X338">
            <v>2500</v>
          </cell>
          <cell r="Y338">
            <v>2500</v>
          </cell>
          <cell r="Z338">
            <v>9</v>
          </cell>
          <cell r="AA338">
            <v>28</v>
          </cell>
          <cell r="AB338" t="str">
            <v>LM5122MHX/NOPB</v>
          </cell>
          <cell r="AC338" t="str">
            <v>APP</v>
          </cell>
          <cell r="AD338" t="str">
            <v>SR</v>
          </cell>
          <cell r="AE338" t="str">
            <v>SR-BCC</v>
          </cell>
        </row>
        <row r="339">
          <cell r="A339" t="str">
            <v>ULN2004ADR</v>
          </cell>
          <cell r="B339"/>
          <cell r="C339" t="str">
            <v>ACTIVE</v>
          </cell>
          <cell r="D339" t="str">
            <v>LOW-SIDE SWITCHES</v>
          </cell>
          <cell r="E339" t="str">
            <v>50V 7-channel Darlington transistor array with 15V input capability</v>
          </cell>
          <cell r="F339"/>
          <cell r="G339"/>
          <cell r="H339" t="str">
            <v>EAR99</v>
          </cell>
          <cell r="I339">
            <v>8542390090</v>
          </cell>
          <cell r="J339" t="str">
            <v>SOIC</v>
          </cell>
          <cell r="K339" t="str">
            <v>D</v>
          </cell>
          <cell r="L339">
            <v>16</v>
          </cell>
          <cell r="M339" t="str">
            <v>-20 to 70</v>
          </cell>
          <cell r="N339" t="str">
            <v>Catalog</v>
          </cell>
          <cell r="O339" t="str">
            <v>N</v>
          </cell>
          <cell r="P339">
            <v>0.17899999999999999</v>
          </cell>
          <cell r="Q339">
            <v>1990</v>
          </cell>
          <cell r="R339" t="str">
            <v>2500 | LARGE T&amp;R</v>
          </cell>
          <cell r="S339">
            <v>4040</v>
          </cell>
          <cell r="T339"/>
          <cell r="U339" t="str">
            <v>$0.136</v>
          </cell>
          <cell r="V339">
            <v>2500</v>
          </cell>
          <cell r="W339"/>
          <cell r="X339">
            <v>2500</v>
          </cell>
          <cell r="Y339">
            <v>2500</v>
          </cell>
          <cell r="Z339">
            <v>9</v>
          </cell>
          <cell r="AA339">
            <v>28</v>
          </cell>
          <cell r="AB339" t="str">
            <v>ULN2004ADR</v>
          </cell>
          <cell r="AC339" t="str">
            <v>APP</v>
          </cell>
          <cell r="AD339" t="str">
            <v>LP</v>
          </cell>
          <cell r="AE339" t="str">
            <v>LP-SPS</v>
          </cell>
        </row>
        <row r="340">
          <cell r="A340" t="str">
            <v>ISO7763DBQR</v>
          </cell>
          <cell r="B340"/>
          <cell r="C340" t="str">
            <v>ACTIVE</v>
          </cell>
          <cell r="D340" t="str">
            <v>DIGITAL ISOLATORS</v>
          </cell>
          <cell r="E340" t="str">
            <v>Robust EMC, six-channel, 3/3, reinforced digital isolator</v>
          </cell>
          <cell r="F340"/>
          <cell r="G340"/>
          <cell r="H340" t="str">
            <v>EAR99</v>
          </cell>
          <cell r="I340">
            <v>8542390090</v>
          </cell>
          <cell r="J340" t="str">
            <v>SSOP</v>
          </cell>
          <cell r="K340" t="str">
            <v>DBQ</v>
          </cell>
          <cell r="L340">
            <v>16</v>
          </cell>
          <cell r="M340" t="str">
            <v>-55 to 125</v>
          </cell>
          <cell r="N340" t="str">
            <v>Catalog</v>
          </cell>
          <cell r="O340" t="str">
            <v>N</v>
          </cell>
          <cell r="P340">
            <v>0.121</v>
          </cell>
          <cell r="Q340">
            <v>2018</v>
          </cell>
          <cell r="R340" t="str">
            <v>2500 | LARGE T&amp;R</v>
          </cell>
          <cell r="S340">
            <v>50890</v>
          </cell>
          <cell r="T340"/>
          <cell r="U340" t="str">
            <v>$1.267</v>
          </cell>
          <cell r="V340">
            <v>2500</v>
          </cell>
          <cell r="W340"/>
          <cell r="X340">
            <v>2500</v>
          </cell>
          <cell r="Y340">
            <v>2500</v>
          </cell>
          <cell r="Z340">
            <v>9</v>
          </cell>
          <cell r="AA340">
            <v>28</v>
          </cell>
          <cell r="AB340" t="str">
            <v>ISO7763DBQR</v>
          </cell>
          <cell r="AC340" t="str">
            <v>ASC</v>
          </cell>
          <cell r="AD340" t="str">
            <v>INT</v>
          </cell>
          <cell r="AE340" t="str">
            <v>INT-ISO</v>
          </cell>
        </row>
        <row r="341">
          <cell r="A341" t="str">
            <v>TLV1117-33CKVURG3</v>
          </cell>
          <cell r="B341"/>
          <cell r="C341" t="str">
            <v>ACTIVE</v>
          </cell>
          <cell r="D341" t="str">
            <v>LINEAR &amp; LOW-DROPOUT (LDO) REGULATORS</v>
          </cell>
          <cell r="E341" t="str">
            <v>800-mA, 15-V, linear voltage regulator</v>
          </cell>
          <cell r="F341"/>
          <cell r="G341"/>
          <cell r="H341" t="str">
            <v>EAR99</v>
          </cell>
          <cell r="I341">
            <v>8542390090</v>
          </cell>
          <cell r="J341" t="str">
            <v>TO-252</v>
          </cell>
          <cell r="K341" t="str">
            <v>KVU</v>
          </cell>
          <cell r="L341">
            <v>3</v>
          </cell>
          <cell r="M341" t="str">
            <v>0 to 125</v>
          </cell>
          <cell r="N341" t="str">
            <v>Catalog</v>
          </cell>
          <cell r="O341" t="str">
            <v>N</v>
          </cell>
          <cell r="P341">
            <v>0.371</v>
          </cell>
          <cell r="Q341">
            <v>2005</v>
          </cell>
          <cell r="R341" t="str">
            <v>2500 | LARGE T&amp;R</v>
          </cell>
          <cell r="S341">
            <v>3336</v>
          </cell>
          <cell r="T341"/>
          <cell r="U341" t="str">
            <v>$0.353</v>
          </cell>
          <cell r="V341">
            <v>2500</v>
          </cell>
          <cell r="W341"/>
          <cell r="X341">
            <v>2500</v>
          </cell>
          <cell r="Y341">
            <v>2500</v>
          </cell>
          <cell r="Z341">
            <v>16</v>
          </cell>
          <cell r="AA341">
            <v>28</v>
          </cell>
          <cell r="AB341" t="str">
            <v>TLV1117-33CKVURG3</v>
          </cell>
          <cell r="AC341" t="str">
            <v>APP</v>
          </cell>
          <cell r="AD341" t="str">
            <v>LP</v>
          </cell>
          <cell r="AE341" t="str">
            <v>LP-MWL</v>
          </cell>
        </row>
        <row r="342">
          <cell r="A342" t="str">
            <v>ISO5852SDWR</v>
          </cell>
          <cell r="B342"/>
          <cell r="C342" t="str">
            <v>ACTIVE</v>
          </cell>
          <cell r="D342" t="str">
            <v>GATE DRIVERS</v>
          </cell>
          <cell r="E342" t="str">
            <v>5.7kVrms, 2.5A/5A single-channel isolated gate driver w/ split output, STO &amp; protection features</v>
          </cell>
          <cell r="F342"/>
          <cell r="G342"/>
          <cell r="H342" t="str">
            <v>EAR99</v>
          </cell>
          <cell r="I342">
            <v>8542390090</v>
          </cell>
          <cell r="J342" t="str">
            <v>SOIC</v>
          </cell>
          <cell r="K342" t="str">
            <v>DW</v>
          </cell>
          <cell r="L342">
            <v>16</v>
          </cell>
          <cell r="M342" t="str">
            <v>-40 to 125</v>
          </cell>
          <cell r="N342" t="str">
            <v>Catalog</v>
          </cell>
          <cell r="O342" t="str">
            <v>N</v>
          </cell>
          <cell r="P342">
            <v>0.69</v>
          </cell>
          <cell r="Q342">
            <v>2015</v>
          </cell>
          <cell r="R342" t="str">
            <v>2000 | LARGE T&amp;R</v>
          </cell>
          <cell r="S342">
            <v>6657</v>
          </cell>
          <cell r="T342"/>
          <cell r="U342" t="str">
            <v>$2.483</v>
          </cell>
          <cell r="V342">
            <v>2000</v>
          </cell>
          <cell r="W342"/>
          <cell r="X342">
            <v>2000</v>
          </cell>
          <cell r="Y342">
            <v>2000</v>
          </cell>
          <cell r="Z342">
            <v>16</v>
          </cell>
          <cell r="AA342">
            <v>28</v>
          </cell>
          <cell r="AB342" t="str">
            <v>ISO5852SDWR</v>
          </cell>
          <cell r="AC342" t="str">
            <v>APP</v>
          </cell>
          <cell r="AD342" t="str">
            <v>HVP</v>
          </cell>
          <cell r="AE342" t="str">
            <v>HVP-DBB</v>
          </cell>
        </row>
        <row r="343">
          <cell r="A343" t="str">
            <v>UCC2895PWTR</v>
          </cell>
          <cell r="B343"/>
          <cell r="C343" t="str">
            <v>NOT RECOMMENDED FOR NEW DESIGNS</v>
          </cell>
          <cell r="D343" t="str">
            <v>AC/DC SWITCHING REGULATORS</v>
          </cell>
          <cell r="E343" t="str">
            <v>Phase-shifted full-bridge controller with enhanced control logic,, -40°C to 85°C</v>
          </cell>
          <cell r="F343"/>
          <cell r="G343"/>
          <cell r="H343" t="str">
            <v>EAR99</v>
          </cell>
          <cell r="I343">
            <v>8542390090</v>
          </cell>
          <cell r="J343" t="str">
            <v>TSSOP</v>
          </cell>
          <cell r="K343" t="str">
            <v>PW</v>
          </cell>
          <cell r="L343">
            <v>20</v>
          </cell>
          <cell r="M343" t="str">
            <v>-40 to 85</v>
          </cell>
          <cell r="N343" t="str">
            <v>Catalog</v>
          </cell>
          <cell r="O343" t="str">
            <v>N</v>
          </cell>
          <cell r="P343">
            <v>7.5999999999999998E-2</v>
          </cell>
          <cell r="Q343">
            <v>1999</v>
          </cell>
          <cell r="R343" t="str">
            <v>2000 | LARGE T&amp;R</v>
          </cell>
          <cell r="S343">
            <v>32639</v>
          </cell>
          <cell r="T343"/>
          <cell r="U343" t="str">
            <v>$2.707</v>
          </cell>
          <cell r="V343">
            <v>2000</v>
          </cell>
          <cell r="W343"/>
          <cell r="X343">
            <v>2000</v>
          </cell>
          <cell r="Y343">
            <v>2000</v>
          </cell>
          <cell r="Z343">
            <v>16</v>
          </cell>
          <cell r="AA343">
            <v>42</v>
          </cell>
          <cell r="AB343" t="str">
            <v>UCC2895PWTR</v>
          </cell>
          <cell r="AC343" t="str">
            <v>APP</v>
          </cell>
          <cell r="AD343" t="str">
            <v>HVP</v>
          </cell>
          <cell r="AE343" t="str">
            <v>HVP-ACDC</v>
          </cell>
        </row>
        <row r="344">
          <cell r="A344" t="str">
            <v>SN74AC32PWR</v>
          </cell>
          <cell r="B344"/>
          <cell r="C344" t="str">
            <v>ACTIVE</v>
          </cell>
          <cell r="D344" t="str">
            <v>LOGIC GATES</v>
          </cell>
          <cell r="E344" t="str">
            <v>4-ch, 2-input, 2-V to 6-V high-speed (7 ns) 24-mA drive strength OR gate</v>
          </cell>
          <cell r="F344"/>
          <cell r="G344"/>
          <cell r="H344" t="str">
            <v>EAR99</v>
          </cell>
          <cell r="I344">
            <v>8542390090</v>
          </cell>
          <cell r="J344" t="str">
            <v>TSSOP</v>
          </cell>
          <cell r="K344" t="str">
            <v>PW</v>
          </cell>
          <cell r="L344">
            <v>14</v>
          </cell>
          <cell r="M344" t="str">
            <v>-40 to 85</v>
          </cell>
          <cell r="N344" t="str">
            <v>Catalog</v>
          </cell>
          <cell r="O344" t="str">
            <v>N</v>
          </cell>
          <cell r="P344">
            <v>6.5000000000000002E-2</v>
          </cell>
          <cell r="Q344">
            <v>1990</v>
          </cell>
          <cell r="R344" t="str">
            <v>2000 | LARGE T&amp;R</v>
          </cell>
          <cell r="S344">
            <v>37337</v>
          </cell>
          <cell r="T344"/>
          <cell r="U344" t="str">
            <v>$0.172</v>
          </cell>
          <cell r="V344">
            <v>2000</v>
          </cell>
          <cell r="W344"/>
          <cell r="X344">
            <v>2000</v>
          </cell>
          <cell r="Y344">
            <v>2000</v>
          </cell>
          <cell r="Z344">
            <v>9</v>
          </cell>
          <cell r="AA344">
            <v>28</v>
          </cell>
          <cell r="AB344" t="str">
            <v>SN74AC32PWR</v>
          </cell>
          <cell r="AC344" t="str">
            <v>ASC</v>
          </cell>
          <cell r="AD344" t="str">
            <v>INT</v>
          </cell>
          <cell r="AE344" t="str">
            <v>INT-LOGIC</v>
          </cell>
        </row>
        <row r="345">
          <cell r="A345" t="str">
            <v>SN74AVC16T245DGGR</v>
          </cell>
          <cell r="B345"/>
          <cell r="C345" t="str">
            <v>ACTIVE</v>
          </cell>
          <cell r="D345" t="str">
            <v>VOLTAGE TRANSLATORS &amp; LEVEL SHIFTERS</v>
          </cell>
          <cell r="E345" t="str">
            <v>16-Bit Dual-Supply Bus Transceiver with Configurable Voltage-Level Shifting and 3-State Outputs</v>
          </cell>
          <cell r="F345"/>
          <cell r="G345"/>
          <cell r="H345" t="str">
            <v>EAR99</v>
          </cell>
          <cell r="I345">
            <v>8542390090</v>
          </cell>
          <cell r="J345" t="str">
            <v>TSSOP</v>
          </cell>
          <cell r="K345" t="str">
            <v>DGG</v>
          </cell>
          <cell r="L345">
            <v>48</v>
          </cell>
          <cell r="M345" t="str">
            <v>-40 to 85</v>
          </cell>
          <cell r="N345" t="str">
            <v>Catalog</v>
          </cell>
          <cell r="O345" t="str">
            <v>N</v>
          </cell>
          <cell r="P345">
            <v>0.158</v>
          </cell>
          <cell r="Q345">
            <v>2004</v>
          </cell>
          <cell r="R345" t="str">
            <v>2000 | LARGE T&amp;R</v>
          </cell>
          <cell r="S345">
            <v>32126</v>
          </cell>
          <cell r="T345"/>
          <cell r="U345" t="str">
            <v>$1.004</v>
          </cell>
          <cell r="V345">
            <v>2000</v>
          </cell>
          <cell r="W345"/>
          <cell r="X345">
            <v>2000</v>
          </cell>
          <cell r="Y345">
            <v>2000</v>
          </cell>
          <cell r="Z345">
            <v>9</v>
          </cell>
          <cell r="AA345">
            <v>28</v>
          </cell>
          <cell r="AB345" t="str">
            <v>SN74AVC16T245DGGR</v>
          </cell>
          <cell r="AC345" t="str">
            <v>ASC</v>
          </cell>
          <cell r="AD345" t="str">
            <v>INT</v>
          </cell>
          <cell r="AE345" t="str">
            <v>INT-TXP</v>
          </cell>
        </row>
        <row r="346">
          <cell r="A346" t="str">
            <v>ISO6740FDWR</v>
          </cell>
          <cell r="B346"/>
          <cell r="C346" t="str">
            <v>ACTIVE</v>
          </cell>
          <cell r="D346" t="str">
            <v>DIGITAL ISOLATORS</v>
          </cell>
          <cell r="E346" t="str">
            <v>General-purpose, quad-channel, 4/0 digital isolator</v>
          </cell>
          <cell r="F346"/>
          <cell r="G346"/>
          <cell r="H346" t="str">
            <v>EAR99</v>
          </cell>
          <cell r="I346">
            <v>8542390090</v>
          </cell>
          <cell r="J346" t="str">
            <v>SOIC</v>
          </cell>
          <cell r="K346" t="str">
            <v>DW</v>
          </cell>
          <cell r="L346">
            <v>16</v>
          </cell>
          <cell r="M346" t="str">
            <v>-40 to 125</v>
          </cell>
          <cell r="N346" t="str">
            <v>Catalog</v>
          </cell>
          <cell r="O346" t="str">
            <v>N</v>
          </cell>
          <cell r="P346">
            <v>0.58599999999999997</v>
          </cell>
          <cell r="Q346">
            <v>2021</v>
          </cell>
          <cell r="R346" t="str">
            <v>2000 | LARGE T&amp;R</v>
          </cell>
          <cell r="S346">
            <v>13568</v>
          </cell>
          <cell r="T346"/>
          <cell r="U346" t="str">
            <v>$1.114</v>
          </cell>
          <cell r="V346">
            <v>2000</v>
          </cell>
          <cell r="W346"/>
          <cell r="X346">
            <v>2000</v>
          </cell>
          <cell r="Y346">
            <v>2000</v>
          </cell>
          <cell r="Z346">
            <v>16</v>
          </cell>
          <cell r="AA346">
            <v>28</v>
          </cell>
          <cell r="AB346" t="str">
            <v>ISO6740FDWR</v>
          </cell>
          <cell r="AC346" t="str">
            <v>ASC</v>
          </cell>
          <cell r="AD346" t="str">
            <v>INT</v>
          </cell>
          <cell r="AE346" t="str">
            <v>INT-ISO</v>
          </cell>
        </row>
        <row r="347">
          <cell r="A347" t="str">
            <v>ISO124U/1K</v>
          </cell>
          <cell r="B347"/>
          <cell r="C347" t="str">
            <v>ACTIVE</v>
          </cell>
          <cell r="D347" t="str">
            <v>ISOLATED AMPLIFIERS</v>
          </cell>
          <cell r="E347" t="str">
            <v>&amp;plusmn;10-V input, precision voltage sensing low-cost  isolated amplifier</v>
          </cell>
          <cell r="F347"/>
          <cell r="G347"/>
          <cell r="H347" t="str">
            <v>EAR99</v>
          </cell>
          <cell r="I347">
            <v>8542330001</v>
          </cell>
          <cell r="J347" t="str">
            <v>SOIC</v>
          </cell>
          <cell r="K347" t="str">
            <v>DVA</v>
          </cell>
          <cell r="L347">
            <v>8</v>
          </cell>
          <cell r="M347" t="str">
            <v>-25 to 85</v>
          </cell>
          <cell r="N347" t="str">
            <v>Catalog</v>
          </cell>
          <cell r="O347" t="str">
            <v>N</v>
          </cell>
          <cell r="P347">
            <v>0.66500000000000004</v>
          </cell>
          <cell r="Q347">
            <v>1997</v>
          </cell>
          <cell r="R347" t="str">
            <v>1000 | LARGE T&amp;R</v>
          </cell>
          <cell r="S347">
            <v>0</v>
          </cell>
          <cell r="T347"/>
          <cell r="U347" t="str">
            <v>$13.530</v>
          </cell>
          <cell r="V347">
            <v>1000</v>
          </cell>
          <cell r="W347"/>
          <cell r="X347">
            <v>1000</v>
          </cell>
          <cell r="Y347">
            <v>1000</v>
          </cell>
          <cell r="Z347">
            <v>26</v>
          </cell>
          <cell r="AA347">
            <v>42</v>
          </cell>
          <cell r="AB347" t="str">
            <v>ISO124U/1K</v>
          </cell>
          <cell r="AC347" t="str">
            <v>ASC</v>
          </cell>
          <cell r="AD347" t="str">
            <v>DCC</v>
          </cell>
          <cell r="AE347" t="str">
            <v>DCC-ISC</v>
          </cell>
        </row>
        <row r="348">
          <cell r="A348" t="str">
            <v>CD4069UBE</v>
          </cell>
          <cell r="B348"/>
          <cell r="C348" t="str">
            <v>ACTIVE</v>
          </cell>
          <cell r="D348" t="str">
            <v>BUFFERS, DRIVERS &amp; TRANSCEIVERS</v>
          </cell>
          <cell r="E348" t="str">
            <v>6-ch, 3-V to 18-V inverters</v>
          </cell>
          <cell r="F348"/>
          <cell r="G348"/>
          <cell r="H348" t="str">
            <v>EAR99</v>
          </cell>
          <cell r="I348">
            <v>8542390090</v>
          </cell>
          <cell r="J348" t="str">
            <v>PDIP</v>
          </cell>
          <cell r="K348" t="str">
            <v>N</v>
          </cell>
          <cell r="L348">
            <v>14</v>
          </cell>
          <cell r="M348" t="str">
            <v>-55 to 125</v>
          </cell>
          <cell r="N348" t="str">
            <v>Catalog</v>
          </cell>
          <cell r="O348" t="str">
            <v>N</v>
          </cell>
          <cell r="P348">
            <v>1.5920000000000001</v>
          </cell>
          <cell r="Q348">
            <v>1990</v>
          </cell>
          <cell r="R348" t="str">
            <v>25 | TUBE</v>
          </cell>
          <cell r="S348">
            <v>41</v>
          </cell>
          <cell r="T348"/>
          <cell r="U348" t="str">
            <v>$0.330</v>
          </cell>
          <cell r="V348">
            <v>1000</v>
          </cell>
          <cell r="W348"/>
          <cell r="X348">
            <v>1000</v>
          </cell>
          <cell r="Y348">
            <v>1000</v>
          </cell>
          <cell r="Z348">
            <v>16</v>
          </cell>
          <cell r="AA348">
            <v>28</v>
          </cell>
          <cell r="AB348" t="str">
            <v>CD4069UBE</v>
          </cell>
          <cell r="AC348" t="str">
            <v>ASC</v>
          </cell>
          <cell r="AD348" t="str">
            <v>INT</v>
          </cell>
          <cell r="AE348" t="str">
            <v>INT-LOGIC</v>
          </cell>
        </row>
        <row r="349">
          <cell r="A349" t="str">
            <v>LM2902KAVQPWRQ1</v>
          </cell>
          <cell r="B349"/>
          <cell r="C349" t="str">
            <v>ACTIVE</v>
          </cell>
          <cell r="D349" t="str">
            <v>GENERAL-PURPOSE OP AMPS</v>
          </cell>
          <cell r="E349" t="str">
            <v>Automotive, quad, 26-V 1.2-MHz 2-mV offset voltage operational amplifier</v>
          </cell>
          <cell r="F349"/>
          <cell r="G349"/>
          <cell r="H349" t="str">
            <v>EAR99</v>
          </cell>
          <cell r="I349">
            <v>8542330001</v>
          </cell>
          <cell r="J349" t="str">
            <v>TSSOP</v>
          </cell>
          <cell r="K349" t="str">
            <v>PW</v>
          </cell>
          <cell r="L349">
            <v>14</v>
          </cell>
          <cell r="M349" t="str">
            <v>-40 to 125</v>
          </cell>
          <cell r="N349" t="str">
            <v>Automotive</v>
          </cell>
          <cell r="O349" t="str">
            <v>N</v>
          </cell>
          <cell r="P349">
            <v>5.8000000000000003E-2</v>
          </cell>
          <cell r="Q349">
            <v>2004</v>
          </cell>
          <cell r="R349" t="str">
            <v>2000 | LARGE T&amp;R</v>
          </cell>
          <cell r="S349">
            <v>6599</v>
          </cell>
          <cell r="T349"/>
          <cell r="U349" t="str">
            <v>$0.273</v>
          </cell>
          <cell r="V349">
            <v>2000</v>
          </cell>
          <cell r="W349"/>
          <cell r="X349">
            <v>2000</v>
          </cell>
          <cell r="Y349">
            <v>2000</v>
          </cell>
          <cell r="Z349">
            <v>16</v>
          </cell>
          <cell r="AA349">
            <v>28</v>
          </cell>
          <cell r="AB349" t="str">
            <v>LM2902KAVQPWRQ1</v>
          </cell>
          <cell r="AC349" t="str">
            <v>ASC</v>
          </cell>
          <cell r="AD349" t="str">
            <v>LAMPS</v>
          </cell>
          <cell r="AE349" t="str">
            <v>LAMPS-HVA</v>
          </cell>
        </row>
        <row r="350">
          <cell r="A350" t="str">
            <v>UC2843ADTR</v>
          </cell>
          <cell r="B350"/>
          <cell r="C350" t="str">
            <v>ACTIVE</v>
          </cell>
          <cell r="D350" t="str">
            <v>AC/DC SWITCHING REGULATORS</v>
          </cell>
          <cell r="E350" t="str">
            <v>30-V, 1-A, 500KHz current mode PWM controller with 8.4V/7.6V UVLO 100% duty cycle 40°C to 85°C</v>
          </cell>
          <cell r="F350"/>
          <cell r="G350"/>
          <cell r="H350" t="str">
            <v>EAR99</v>
          </cell>
          <cell r="I350">
            <v>8542390090</v>
          </cell>
          <cell r="J350" t="str">
            <v>SOIC</v>
          </cell>
          <cell r="K350" t="str">
            <v>D</v>
          </cell>
          <cell r="L350">
            <v>14</v>
          </cell>
          <cell r="M350" t="str">
            <v>-40 to 85</v>
          </cell>
          <cell r="N350" t="str">
            <v>Catalog</v>
          </cell>
          <cell r="O350" t="str">
            <v>N</v>
          </cell>
          <cell r="P350">
            <v>0.13300000000000001</v>
          </cell>
          <cell r="Q350">
            <v>1988</v>
          </cell>
          <cell r="R350" t="str">
            <v>2500 | LARGE T&amp;R</v>
          </cell>
          <cell r="S350">
            <v>15545</v>
          </cell>
          <cell r="T350"/>
          <cell r="U350" t="str">
            <v>$0.343</v>
          </cell>
          <cell r="V350">
            <v>2500</v>
          </cell>
          <cell r="W350"/>
          <cell r="X350">
            <v>2500</v>
          </cell>
          <cell r="Y350">
            <v>2500</v>
          </cell>
          <cell r="Z350">
            <v>9</v>
          </cell>
          <cell r="AA350">
            <v>28</v>
          </cell>
          <cell r="AB350" t="str">
            <v>UC2843ADTR</v>
          </cell>
          <cell r="AC350" t="str">
            <v>APP</v>
          </cell>
          <cell r="AD350" t="str">
            <v>HVP</v>
          </cell>
          <cell r="AE350" t="str">
            <v>HVP-ACDC</v>
          </cell>
        </row>
        <row r="351">
          <cell r="A351" t="str">
            <v>UCC28951QPWRQ1</v>
          </cell>
          <cell r="B351"/>
          <cell r="C351" t="str">
            <v>ACTIVE</v>
          </cell>
          <cell r="D351" t="str">
            <v>AC/DC SWITCHING REGULATORS</v>
          </cell>
          <cell r="E351" t="str">
            <v>Automotive green phase-shifted  full-bridge controller with SR control for wide input voltage range</v>
          </cell>
          <cell r="F351"/>
          <cell r="G351"/>
          <cell r="H351" t="str">
            <v>EAR99</v>
          </cell>
          <cell r="I351">
            <v>8542390090</v>
          </cell>
          <cell r="J351" t="str">
            <v>TSSOP</v>
          </cell>
          <cell r="K351" t="str">
            <v>PW</v>
          </cell>
          <cell r="L351">
            <v>24</v>
          </cell>
          <cell r="M351" t="str">
            <v>-40 to 125</v>
          </cell>
          <cell r="N351" t="str">
            <v>Automotive</v>
          </cell>
          <cell r="O351" t="str">
            <v>N</v>
          </cell>
          <cell r="P351">
            <v>0.14799999999999999</v>
          </cell>
          <cell r="Q351">
            <v>2016</v>
          </cell>
          <cell r="R351" t="str">
            <v>2000 | LARGE T&amp;R</v>
          </cell>
          <cell r="S351">
            <v>19395</v>
          </cell>
          <cell r="T351"/>
          <cell r="U351" t="str">
            <v>$3.449</v>
          </cell>
          <cell r="V351">
            <v>2000</v>
          </cell>
          <cell r="W351"/>
          <cell r="X351">
            <v>2000</v>
          </cell>
          <cell r="Y351">
            <v>2000</v>
          </cell>
          <cell r="Z351">
            <v>16</v>
          </cell>
          <cell r="AA351">
            <v>42</v>
          </cell>
          <cell r="AB351" t="str">
            <v>UCC28951QPWRQ1</v>
          </cell>
          <cell r="AC351" t="str">
            <v>APP</v>
          </cell>
          <cell r="AD351" t="str">
            <v>HVP</v>
          </cell>
          <cell r="AE351" t="str">
            <v>HVP-ACDC</v>
          </cell>
        </row>
        <row r="353">
          <cell r="A353" t="str">
            <v>Important notice &amp; disclaimer</v>
          </cell>
          <cell r="B353"/>
        </row>
        <row r="354">
          <cell r="A354" t="str">
            <v>TI PROVIDES TECHNICAL AND RELIABILITY DATA (INCLUDING DATASHEETS), DESIGN RESOURCES (INCLUDING REFERENCE DESIGNS), APPLICATION OR OTHER DESIGN ADVICE, WEB TOOLS, SAFETY INFORMATION, AND OTHER RESOURCES “AS IS” AND WITH ALL FAULTS, AND DISCLAIMS ALL WARRANTIES, EXPRESS AND IMPLIED, INCLUDING WITHOUT LIMITATION ANY IMPLIED WARRANTIES OF MERCHANTABILITY, FITNESS FOR A PARTICULAR PURPOSE OR NON-INFRINGEMENT OF THIRD PARTY INTELLECTUAL PROPERTY RIGHTS.
These resources are intended for skilled developers designing with TI products. You are solely responsible for (1) selecting the appropriate TI products for your application, (2) designing, validating and testing your application, and (3) ensuring your application meets applicable standards, and any other safety, security, regulatory or other requirements.
These resources are subject to change without notice. TI grants you permission to use these resources only for development of an application that uses the TI products described in the resource. Other reproduction and display of these resources is prohibited. No license is granted to any other TI intellectual property right or to any third party intellectual property right. TI disclaims responsibility for, and you will fully indemnify TI and its representatives against, any claims, damages, costs, losses, and liabilities arising out of your use of these resources.
TI’s products are provided subject to TI’s Terms of Sale or other applicable terms available either on ti.com or provided in conjunction with such TI products. TI’s provision of these resources does not expand or otherwise alter TI’s applicable warranties or warranty disclaimers for TI products.
The information provided by TI is for informational purposes only.
ECCN and HTS disclaimer: Any use made of Texas Instruments (TI) classifications; whether it be ECCNs or HTS; is without recourse to TI and at the risk of the user. HTS and export classifications are subject to change. Your company; as the exporter and/or importer of record; is responsible for determining the correct classification of any item at the time of export. Any HTS or export classification by TI shall not be construed as a representation or warranty regarding the proper export classification nor relied upon to make licensing determinations.
Pricing/inventory: Pricing, inventory and part data subject to change.
TI objects to and rejects any additional or different terms you may have proposed.</v>
          </cell>
          <cell r="B354"/>
          <cell r="C354"/>
          <cell r="D354"/>
          <cell r="E354"/>
          <cell r="F354"/>
          <cell r="G354"/>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g, Helios" refreshedDate="46220.58789722222" createdVersion="8" refreshedVersion="8" minRefreshableVersion="3" recordCount="353" xr:uid="{DF51C389-78EF-48DC-B0EE-4ADBF0BC1AC6}">
  <cacheSource type="worksheet">
    <worksheetSource ref="B1:Y1048576" sheet="匯總表"/>
  </cacheSource>
  <cacheFields count="24">
    <cacheField name="SQE" numFmtId="0">
      <sharedItems containsBlank="1"/>
    </cacheField>
    <cacheField name="列標籤" numFmtId="0">
      <sharedItems containsBlank="1"/>
    </cacheField>
    <cacheField name="Vedor P/N" numFmtId="0">
      <sharedItems containsBlank="1" count="351">
        <s v="INA226AIDGSR"/>
        <s v="TRSF3232EIPWR"/>
        <s v="MAX3232CDR"/>
        <s v="TLC555IDR"/>
        <s v="LM2901DR"/>
        <s v="LP2985A-18DBVR"/>
        <s v="UA78L12ACPK"/>
        <s v="DP83867IRRGZR"/>
        <s v="SN74AHCT14PWR"/>
        <s v="UCC27211AQDDARQ1"/>
        <s v="UC2842AD8TR"/>
        <s v="ISO6721BDR"/>
        <s v="LMV331IDCKR"/>
        <s v="UCC27425DR"/>
        <s v="LM2904AVQPWRQ1"/>
        <s v="LM293ADGKR"/>
        <s v="LMV324IPWR"/>
        <s v="TPS74801DRCR"/>
        <s v="TPS73701DRBR"/>
        <s v="ISO1050DWR"/>
        <s v="SN65HVD3082EDR"/>
        <s v="THVD1520DR"/>
        <s v="SN74LVC244APWR"/>
        <s v="LM2902PWR"/>
        <s v="MC33063AQDRQ1"/>
        <s v="NE555DR"/>
        <s v="LM293DR"/>
        <s v="SN74ACT240PWR"/>
        <s v="UCC21520ADWR"/>
        <s v="MC3303DR"/>
        <s v="SN74ACT244PWR"/>
        <s v="ISO6720FBDR"/>
        <s v="LP2985-33DBVR"/>
        <s v="CD4504BM96"/>
        <s v="TLVH431BQDBZR"/>
        <s v="LM2903BIDGKR"/>
        <s v="SN74CB3T3245PWR"/>
        <s v="LP2951ACMX/NOPB"/>
        <s v="UC2845AQD8R"/>
        <s v="SN74LVC1T45DCKR"/>
        <s v="TXS0101DCKR"/>
        <s v="TLV70012QDDCRQ1"/>
        <s v="AM26LV31EIPWR"/>
        <s v="AMC1301DWVR"/>
        <s v="ULN2003AN"/>
        <s v="SN74LVC1G07DCKR"/>
        <s v=" UA78L05AIPK"/>
        <s v="TL331BIDBVR"/>
        <s v="TRS3232EIDR"/>
        <s v="LM4040C50IDBZR"/>
        <s v="TPS74701DRCR"/>
        <s v="ISO7740QDWRQ1"/>
        <s v="TPS40057PWPR"/>
        <s v="TMS320F28377DPTPS"/>
        <s v="AM26C31QDR"/>
        <s v="CD74HC4094M96"/>
        <s v="UCC5350MCDR"/>
        <s v="LM317MDCYR"/>
        <s v="TMS320F28377DPTPQ"/>
        <s v="TPS4H160AQPWPRQ1"/>
        <s v="ISO7762FDWR"/>
        <s v="LM324N"/>
        <s v="LM339AN"/>
        <s v="DRV5056A2QDBZR"/>
        <s v="TPS65216D0RSLR"/>
        <s v="SN65176BDR"/>
        <s v="LM258DR"/>
        <s v="LM4040BIM3X-3.0/NOPB"/>
        <s v="ISO7721DR"/>
        <s v="TPS5430DDAR"/>
        <s v="TL431BIDR"/>
        <s v="UC2844ADTR"/>
        <s v="LP2980AIM5-3.3/NOPB"/>
        <s v="LM2902KAVQPWR"/>
        <s v="SN74LV367ADR"/>
        <s v="TPS3813K33QDBVRQ1"/>
        <s v="LM324DR"/>
        <s v="UCC27524DR"/>
        <s v="UCC21220ADR"/>
        <s v="AM26C32IPWR"/>
        <s v="TXS0101DBVR"/>
        <s v="ISO1640DWR"/>
        <s v="AM26C32IDR"/>
        <s v="LMV324QPWR"/>
        <s v="TLV2371IDBVR"/>
        <s v="TL432AQDBZR"/>
        <s v="LP2981-33DBVR"/>
        <s v="SN74AHC1G126DBVR"/>
        <s v="TPS2051BDBVR"/>
        <s v="TPS55340RTER"/>
        <s v="TMS320F28034PNT"/>
        <s v="ISO7762DWR"/>
        <s v="ISO7763FDWR"/>
        <s v="UA78L15ACPK"/>
        <s v="UCC27282DRCR"/>
        <s v="TSC2007IPWR"/>
        <s v="TXS0108EPWR"/>
        <s v="TXS0102QDCURQ1"/>
        <s v="UA78L05ACDR"/>
        <s v="SN74HC02DR"/>
        <s v="SN74LVC08ADR"/>
        <s v="TPS22976DPUR"/>
        <s v="SN74LVC08APWR"/>
        <s v="LM4040D25IDBZR"/>
        <s v="LM358N/NOPB"/>
        <s v="UCC21220DR"/>
        <s v="TPS60403QDBVRQ1"/>
        <s v="TL431BQDBZRQ1"/>
        <s v="ULN2003ADR"/>
        <s v="SN74AHCT1G04DBVR"/>
        <s v="CD74HC4053M96"/>
        <s v="SN74AHC1G14DCKR"/>
        <s v="LM2904DR"/>
        <s v="SN74LVC32ADR"/>
        <s v="SN74AHC1G125DCKR"/>
        <s v="TCAN1044VDRQ1"/>
        <s v="TL3474AIPWR"/>
        <s v="TMUX6219DGKRQ1"/>
        <s v="LM224DR"/>
        <s v="SN75176BDR"/>
        <s v="LM393ADR"/>
        <s v="TPS62170DSGR"/>
        <s v="LM2902DR"/>
        <s v="ISO7731FDWR"/>
        <s v="INA199B1DCKR"/>
        <s v="SN74LVC1G34DCKR"/>
        <s v="UC2843AQD8RQ1"/>
        <s v="MSPM0G1107TPTR"/>
        <s v="TL431AQDBZRQ1"/>
        <s v="TMS320F28034PAGT"/>
        <s v="TRS3232EIPWR"/>
        <s v="SN74AHC02PWR"/>
        <s v="TL074HIDR"/>
        <s v="TL432BIDBZR"/>
        <s v="TL074IDR"/>
        <s v="SN74LVC1G126DCKR"/>
        <s v="UC3845AD8TR"/>
        <s v="SN74LVC540APWR"/>
        <s v="LP2985A-50DBVR"/>
        <s v="LM4040DIM3X-3.0/NOPB"/>
        <s v="SN74ACT04DR"/>
        <s v="LM2903DR"/>
        <s v="AM26C31IPWR"/>
        <s v="SN74LVC1G04DCKR"/>
        <s v="SN74HC08DR"/>
        <s v="SN65HVD12DR"/>
        <s v="LM2903AVQPWR"/>
        <s v="SN74AHCT367PWR"/>
        <s v="UCC21520DWR"/>
        <s v="SN74LVC125APWR"/>
        <s v="ISO5452DWR"/>
        <s v="LM258ADR"/>
        <s v="TL084ACDR"/>
        <s v="LP2985A-33DBVR"/>
        <s v="TLVH431BIDBZR"/>
        <s v="UCC27525DR"/>
        <s v="UCC27424DR"/>
        <s v="SN74AHC244PWR"/>
        <s v="ISO1050DUBR"/>
        <s v="TPS5410DR"/>
        <s v="TCA6424ARGJR"/>
        <s v="LM4040DIM3X-5.0/NOPB"/>
        <s v="SN74LV4051ADR"/>
        <s v="ISO7742DWR"/>
        <s v="TPS73601DRBR"/>
        <s v="UC2844AQD8R"/>
        <s v="TL431IPK"/>
        <s v="LM20BIM7/NOPB"/>
        <s v="SN74LVC1G14DCKR"/>
        <s v="AM26C31IDR"/>
        <s v="LM4040B50IDBZR"/>
        <s v="SN74LVC1G17DCKR"/>
        <s v="LM4040A30IDBZR"/>
        <s v="TPS3809K33DBVR"/>
        <s v="TMS320F2837HDPTPT"/>
        <s v="SN74LVC2G14DCKR"/>
        <s v="SN74LVC16T245DGGR"/>
        <s v="SN74LVC1G06DCKR"/>
        <s v="LM4040C25IDBZR"/>
        <s v="LM4040D41IDBZR"/>
        <s v="SN74AHC1G86DBVR"/>
        <s v="TLV9064IPWR"/>
        <s v="MAX3232EIPWR"/>
        <s v="ISOUSB111DWR"/>
        <s v="F280037SPNR"/>
        <s v="ISO7760FDWR"/>
        <s v="CD4052BPWR"/>
        <s v="SN74LVC244ARGYR"/>
        <s v="SN74AHC00PWR"/>
        <s v="OPA2376AIDR"/>
        <s v="SN74AHCT08PWR"/>
        <s v="RC4580QPWRQ1"/>
        <s v="TPS3808G33DBVR"/>
        <s v="UCC27424DGNR"/>
        <s v="OPA2607IDR"/>
        <s v="CD4051BPWR"/>
        <s v="OPA2277UA/2K5"/>
        <s v="TPS40210DGQR"/>
        <s v="TLV9004IPWR"/>
        <s v="SN65HVD1781DR"/>
        <s v="TPS2052BDR"/>
        <s v="LM339DR"/>
        <s v="TL431BQPK"/>
        <s v="TPS76933DBVR"/>
        <s v="LM339ADR"/>
        <s v="CD74HC4052M96"/>
        <s v="SN74LV595APWR"/>
        <s v="TLV3011AIDCKR"/>
        <s v="LM4040AIM3X-3.0/NOPB"/>
        <s v="ISO7720DR"/>
        <s v="UCC5390SCDR"/>
        <s v="LM324ADR"/>
        <s v="UC2845AD8TR"/>
        <s v="TPS5420DR"/>
        <s v="AM26LV32EIPWR"/>
        <s v="UCC21530DWKR"/>
        <s v="UC2843D8TR"/>
        <s v="SN65HVD31DR"/>
        <s v="SN74LV4052APWR"/>
        <s v="F280049PMSR"/>
        <s v="SN74LV08APWR"/>
        <s v="ISO7740DWR"/>
        <s v="ULN2003AIPWR"/>
        <s v="AM3352BZCZA100"/>
        <s v="AMC1311DWVR"/>
        <s v="SE555DR"/>
        <s v="LP2985-50DBVR"/>
        <s v="SN74AHC1G08DCKR"/>
        <s v="SN74AHC1G08DBVR"/>
        <s v="ISO7741DWR"/>
        <s v="TCA6408APWR"/>
        <s v="TXS0108ERGYR"/>
        <s v="SN6505BDBVR"/>
        <s v="F28388DPTPS"/>
        <s v="ISO7741FDWR"/>
        <s v="ISO7740FDWR"/>
        <s v="OPA2171AIDGKR"/>
        <s v="UCC27524ADGNR"/>
        <s v="SN74AHC1G04DCKR"/>
        <s v="TL331KDBVR"/>
        <s v="SN74LV14APWR"/>
        <s v="TL431AIPK"/>
        <s v="UCC21222DR"/>
        <s v="LM224ADR"/>
        <s v="LMR14030SDDAR"/>
        <s v="ISO7742FDWR"/>
        <s v="CD74HC4094PWR"/>
        <s v="ADS1246IPWR"/>
        <s v="TL331IDBVR"/>
        <s v="LM4040CIM3X-5.0/NOPB"/>
        <s v="LP2981-50DBVR"/>
        <s v="TPS40170RGYR"/>
        <s v="LM211DR"/>
        <s v="AMC1311BDWVR"/>
        <s v="UCC27524DGNR"/>
        <s v="TPS2051BDGNR"/>
        <s v="UCC27322DR"/>
        <s v="LM2903DGKR"/>
        <s v="CD74HC4053PWR"/>
        <s v="TLV9154IPWR"/>
        <s v="TL074CN"/>
        <s v="SN74LVC1G3157DCKR"/>
        <s v="SN74LVC1G3157DBVR"/>
        <s v="SN74AHC1G09DBVR"/>
        <s v="SN74AHCT1G08DBVR"/>
        <s v="LM4040BIM3X-5.0/NOPB"/>
        <s v="TPS3813I50DBVR"/>
        <s v="LM53600NQDSXRQ1"/>
        <s v="LM393P"/>
        <s v="ATL431BQDBZR"/>
        <s v="ULN2003AIDR"/>
        <s v="OP07CDR"/>
        <s v="TPS7A1650QDGNRQ1"/>
        <s v="SN74AHC14PWR"/>
        <s v="MAX3232CPWR"/>
        <s v="OPA4991IPWR"/>
        <s v="ISO7731DWR"/>
        <s v="ADS8684IDBTR"/>
        <s v="LM2903BIPWR"/>
        <s v="ISO7721DWR"/>
        <s v="TL431ACLPM"/>
        <s v="ISO7721FDWVR"/>
        <s v="SN75176BP"/>
        <s v="NE555P"/>
        <s v="F28388DZWTS"/>
        <s v="TLC555QDRQ1"/>
        <s v="SN74LVC2G06DCKR"/>
        <s v="ISO6742FDWR"/>
        <s v="SN74AHC541QPWRQ1"/>
        <s v="TRS3232EQPWRQ1"/>
        <s v="TPS3813K33DBVR"/>
        <s v="LMR38010SDDAR"/>
        <s v="SN74AHC1G86DCKR"/>
        <s v="SN74LVC138APWR"/>
        <s v="THVD1450DRBR"/>
        <s v="DS90CF384AMTDX/NOPB"/>
        <s v="TMP1075DGKR"/>
        <s v="LM5013DDAR"/>
        <s v="TPS3700DDCR"/>
        <s v="TPS63030DSKR"/>
        <s v="TLV431BIDBVR"/>
        <s v="ISO6721FQDWVRQ1"/>
        <s v="TLVH431AIDBZR"/>
        <s v="LM4040C50QDBZR"/>
        <s v="HDC3020QDEFRQ1"/>
        <s v="SN74AHC595PWR"/>
        <s v="LMC7101BIM5X/NOPB"/>
        <s v="UCC28065DR"/>
        <s v="TLV70450DBVR"/>
        <s v="TL431IDBVR"/>
        <s v="TL431AQDBZR"/>
        <s v="LMV331IDBVR"/>
        <s v="TLV9061IDBVR"/>
        <s v="SA555DR"/>
        <s v="TS5A3157DCKR"/>
        <s v="TL084CN"/>
        <s v="SN65HVD1780DR"/>
        <s v="LMR14020SDDAR"/>
        <s v="TLV431AIDBVR"/>
        <s v="ADS1015IDGSR"/>
        <s v="LM2902KVQDR"/>
        <s v="LM2904AVQDR"/>
        <s v="LP2951-50DR"/>
        <s v="SN74AHC1G125DBVR"/>
        <s v="OPA2277U/2K5"/>
        <s v="LM293ADR"/>
        <s v="SN74LVC1G373DCKR"/>
        <s v="TPS61041DBVR"/>
        <s v="TPS3831E16DQNR"/>
        <s v="INA214AQDCKRQ1"/>
        <s v="LP38513SX-1.8/NOPB"/>
        <s v="TPS7A2601DRVR"/>
        <s v="TPS82130SILR"/>
        <s v="LM4040B41IDBZR"/>
        <s v="LM4050CEM3X-5.0/NOPB"/>
        <s v="SN65HVD35DR"/>
        <s v="LM5122MHX/NOPB"/>
        <s v="ULN2004ADR"/>
        <s v="ISO7763DBQR"/>
        <s v="TLV1117-33CKVURG3"/>
        <s v="ISO5852SDWR"/>
        <s v="UCC2895PWTR"/>
        <s v="SN74AC32PWR"/>
        <s v="SN74AVC16T245DGGR"/>
        <s v="ISO6740FDWR"/>
        <s v="ISO124U/1K"/>
        <s v="CD4069UBE"/>
        <s v="LM2902KAVQPWRQ1"/>
        <s v="UC2843ADTR"/>
        <s v="UCC28951QPWRQ1"/>
        <m/>
      </sharedItems>
    </cacheField>
    <cacheField name="TI 回復是否有差異" numFmtId="0">
      <sharedItems containsNonDate="0" containsString="0" containsBlank="1"/>
    </cacheField>
    <cacheField name="切换DC" numFmtId="0">
      <sharedItems containsBlank="1"/>
    </cacheField>
    <cacheField name="首次出货时间" numFmtId="0">
      <sharedItems containsNonDate="0" containsDate="1" containsString="0" containsBlank="1" minDate="2023-01-24T00:00:00" maxDate="2025-11-16T00:00:00"/>
    </cacheField>
    <cacheField name="差異説明" numFmtId="0">
      <sharedItems containsBlank="1" count="33">
        <s v="SENSING-CS"/>
        <s v="INT-TRX"/>
        <s v="LAMPS-LVAC"/>
        <s v="LP-MWL"/>
        <s v="DCC-ETHERNET"/>
        <s v="INT-LOGIC"/>
        <s v="HVP-DBB"/>
        <s v="HVP-ACDC"/>
        <s v="INT-ISO"/>
        <s v="LAMPS-HVA"/>
        <s v="LP-LVL"/>
        <s v="SR-BCC"/>
        <s v="INT-TXP"/>
        <s v="LP-VRS"/>
        <s v="INT-MUX"/>
        <s v="DCC-ISC"/>
        <s v="LP-SPS"/>
        <e v="#N/A"/>
        <s v="SR-WVB"/>
        <s v="ASM-IND"/>
        <s v="ASM-AUTO"/>
        <s v="SENSING-PS"/>
        <s v="IPP-PMIC"/>
        <s v="AUDIO-AC"/>
        <s v="SR-LVB"/>
        <s v="SR-MVB"/>
        <s v="MSP GPLP"/>
        <s v="SENSING-TES"/>
        <s v="LAMPS-HSAMPS"/>
        <s v="SITARA"/>
        <s v="DCC-PADC"/>
        <s v="DCC-FPD-LINK"/>
        <m/>
      </sharedItems>
    </cacheField>
    <cacheField name="DSW1" numFmtId="0">
      <sharedItems containsString="0" containsBlank="1" containsNumber="1" containsInteger="1" minValue="2000" maxValue="21000" count="8">
        <m/>
        <n v="3000"/>
        <n v="2500"/>
        <n v="12000"/>
        <n v="9000"/>
        <n v="6000"/>
        <n v="21000"/>
        <n v="2000"/>
      </sharedItems>
    </cacheField>
    <cacheField name="IMW1" numFmtId="0">
      <sharedItems containsString="0" containsBlank="1" containsNumber="1" containsInteger="1" minValue="45" maxValue="1005000"/>
    </cacheField>
    <cacheField name="PSW1" numFmtId="0">
      <sharedItems containsString="0" containsBlank="1" containsNumber="1" containsInteger="1" minValue="34" maxValue="717000"/>
    </cacheField>
    <cacheField name="TPW1" numFmtId="0">
      <sharedItems containsString="0" containsBlank="1" containsNumber="1" containsInteger="1" minValue="50" maxValue="402500"/>
    </cacheField>
    <cacheField name="UPW1" numFmtId="0">
      <sharedItems containsString="0" containsBlank="1" containsNumber="1" containsInteger="1" minValue="10" maxValue="552500"/>
    </cacheField>
    <cacheField name="總計" numFmtId="0">
      <sharedItems containsString="0" containsBlank="1" containsNumber="1" containsInteger="1" minValue="30" maxValue="1010000"/>
    </cacheField>
    <cacheField name="系統是否有PCN" numFmtId="0">
      <sharedItems containsBlank="1"/>
    </cacheField>
    <cacheField name="PCN 申請筆數（2024-2026）" numFmtId="0">
      <sharedItems containsBlank="1" longText="1"/>
    </cacheField>
    <cacheField name="次數" numFmtId="0">
      <sharedItems containsString="0" containsBlank="1" containsNumber="1" containsInteger="1" minValue="1" maxValue="12"/>
    </cacheField>
    <cacheField name="YN修改規格" numFmtId="0">
      <sharedItems containsBlank="1"/>
    </cacheField>
    <cacheField name="YN有設計變更" numFmtId="0">
      <sharedItems containsBlank="1"/>
    </cacheField>
    <cacheField name="PCN 單號(規格）" numFmtId="0">
      <sharedItems containsBlank="1" count="139">
        <s v="PCN10H21020251222104013-Y_x000a_PCN10H21020250718110110-Y"/>
        <s v="PCN10H21020241021053404"/>
        <s v="_x0009__x000a_PCN10H21020240218094418"/>
        <s v="PCN10H21020250724103020"/>
        <s v="PCN10H21020240911110514"/>
        <s v="PCN10H21020240206113453"/>
        <s v="PCN10H21020241204010710-Y_x000a_PCN10H21020250219102259-Y"/>
        <s v="N"/>
        <m/>
        <s v="PCN10H21020240221114349-Y"/>
        <s v="PCN10H21020250617111214"/>
        <s v="PCN10H21020241115051452_x000a_PCN10H21020241104115853"/>
        <s v="PCN10H21020241203053407_x000a_PCN10H21020240228111535"/>
        <s v="否"/>
        <s v="PCN10H21020230310110902"/>
        <s v="PCN10H21020250317102220"/>
        <s v="PCN10H21020241104115853"/>
        <s v="PCN10016820180212043347_x0009_"/>
        <s v="PCN10H21020250314053135"/>
        <s v="PCN10H21020250314021530"/>
        <s v="PCN10H21020251105104332"/>
        <s v="PCN10H21020240530053808"/>
        <s v="PCN10H21020241203050444_x000a_PCN10H21020241206054046_x000a_PCN10H21020241115111501_x000a_PCN10H21020240620105732"/>
        <s v="PCN10H21020251113114646-Y"/>
        <s v="PCN10H21020241204015508"/>
        <s v="PCN10H21020250409031032"/>
        <s v="PCN10H21020250314113012"/>
        <s v="PCN10H21020250318101326"/>
        <s v="PCN10H21020240408043811"/>
        <s v="PCN10H21020241129031753"/>
        <s v="PCN10H21020250317034614"/>
        <s v="PCN10H21020250814111300"/>
        <s v="PCN10H21020241018041314"/>
        <s v="PCN10H21020240223105429"/>
        <s v="PCN10H21020250106035959_x000a_PCN10H21020241231051413_x000a_PCN10H21020241231044210_x000a_PCN10H21020241231050033"/>
        <s v="PCN10H21020250530034131"/>
        <s v="PCN10H21020240529023450"/>
        <s v="PCN10H21020260211144407_x000a_PCN10H21020260205105502"/>
        <s v="NA"/>
        <s v="PCN10H21020241226120620"/>
        <s v="PCN10H21020250901144202_x000a_PCN10H21020250318114142"/>
        <s v="PCN10H21020230404092724"/>
        <s v="PCN10H21020241119024705"/>
        <s v="PCN10H21020241231051413"/>
        <s v="PCN10H21020241226041235"/>
        <s v="PCN10H21020230824055019"/>
        <s v="PCN10H21020250506044328"/>
        <s v="PCN10H21020250317035637"/>
        <s v="PCN10H21020230602011707-Y"/>
        <s v="PCN10H21020220610044559-Y"/>
        <s v="PCN10H21020240426055251"/>
        <s v="PCN10H21020251219170109"/>
        <s v="PCN10H21020250828093059-Y _x000a_Electrical Specification_x000a_PCN10H21020250918093734-Y_x000a_Electrical Specification_x000a_PCN10H21020260330113213-Y_x000a_"/>
        <s v="PCN10H21020250410102130_x000a_PCN10H21020241203050444"/>
        <s v="PCN10H21020250326051746"/>
        <s v="PCN10H21020250409031032_x000a_PCN10H21020250314114614"/>
        <s v="PCN10H21020220530112729"/>
        <s v="PCN10H21020260407161104"/>
        <s v="PCN10H21020241125094732"/>
        <s v="PCN10H21020241203050444"/>
        <s v="PCN10H21020240424040238"/>
        <s v="PCN10H21020250325033359_x000a_PCN10H21020241216013336"/>
        <s v="PCN10H21020241008041320"/>
        <s v="PCN10H21020250326051746_x000a_PCN10H21020250325042300"/>
        <s v="PCN10H21020250530035323"/>
        <s v="PCN10H21020241230051621"/>
        <s v="PCN10H21020241015040636"/>
        <s v="PCN10005420170218085504-Y_x000a_PCN10005420170103102128-Y"/>
        <s v="PCN10H21020251105175009"/>
        <s v="PCN10H21020250314115240-Y"/>
        <s v="PCN10H21020230106091623"/>
        <s v="PCN10H21020231019093447_x000a_PCN10H21020220923111222"/>
        <s v="PCN10H21020241122035909"/>
        <s v="PCN10H21020250529091608"/>
        <s v="PCN10H21020241203035612"/>
        <s v="PCN10H21020241118055211"/>
        <s v="PCN10H21020250917125432"/>
        <s v="PCN10H21020230220053758"/>
        <s v="PCN10H21020240228111535"/>
        <s v="PCN10H21020250409031032_x000a_PCN10H21020250314114614_x000a_"/>
        <s v="PCN10H21020251017152021_x000a_PCN10H21020251011120006_x000a_PCN10H21020250318101326"/>
        <s v="PCN10H21020250722152922"/>
        <s v="PCN10H21020250317033024"/>
        <s v="PCN10H21020230503110434"/>
        <s v="PCN10H21020250314115240_x000a_PCN10H21020241121045047_x000a_PCN10H21020240206111052_x000a_PCN10H21020230817013133"/>
        <s v="PCN10H21020230330030151"/>
        <s v="PCN10H21020240221114349"/>
        <s v="PCN10H21020230310010156"/>
        <s v="PCN10H21020241018051224_x000a_PCN10H21020240802033038"/>
        <s v="PCN10H21020240426055251_x000a_PCN10H21020230404092724"/>
        <s v="PCN10H21020250917125432_x000a_PCN10H21020250901144202_x000a_PCN10H21020250318114142"/>
        <s v="PCN10H21020241119061203"/>
        <s v="PCN10H21020241226120620_x000a_PCN10H21020241015040636"/>
        <s v="PCN10H21020241203050444_x000a_PCN10H21020241206054046_x000a_PCN10H21020241115110611_x000a_PCN10H21020240620105732"/>
        <s v="PCN10H21020241127055440"/>
        <s v="PCN10H21020251219103343"/>
        <s v="PCN10H21020250325033359"/>
        <s v="PCN10H21020241204012325"/>
        <s v="PCN10H21020241210025430"/>
        <s v="_x0009_PCN10H21020241015040636"/>
        <s v="PCN10H21020241118013634"/>
        <s v="PCN10H21020250106100555"/>
        <s v="PCN10H21020240206111052"/>
        <s v="PCN10H21020240202110040"/>
        <s v="PCN10H21020240802033038"/>
        <s v="_x0009_PCN10H21020251219143033"/>
        <s v="PCN10H21020241129032240"/>
        <s v="PCN10H21020241128051559"/>
        <s v="PCN10H2102024100411462"/>
        <s v="_x0009_PCN10H21020240229110415"/>
        <s v="_x0009_PCN10H21020241122103407"/>
        <s v="PCN10H21020251231174625"/>
        <s v="PCN10H21020240226113556"/>
        <s v="PCN10H21020241211041458_x000a_PCN10H21020241211042808_x000a_PCN10H21020241128051559"/>
        <s v="PCN10H21020240410113210"/>
        <s v="PCN10H21020251231120417_x000a_PCN10H21020250307103025"/>
        <s v="PCN10H21020250107055140_x000a_PCN10H21020240401034013"/>
        <s v="PCN10H21020241203050444_x000a_PCN10H21020240229102452"/>
        <s v="PCN10H21020250731102232_x000a_PCN10H21020250613050434"/>
        <s v="PCN10H21020241121045047_x000a_PCN10H21020240206111052"/>
        <s v="PCN10H21020241226120620_x000a_PCN10H21020240320111643"/>
        <s v="PCN10H21020250915125042"/>
        <s v="PCN10H21020241127043743"/>
        <s v="PCN10H21020250220054237-Y"/>
        <s v="PCN10H21020250314114614_x000a_Electrical Specification"/>
        <s v="PCN10H21020251029173953-Y"/>
        <s v="PCN10H21020250318114142_x000a_PCN10H21020250901144202_x000a_PCN10H21020250917125432"/>
        <s v="PCN10H21020230328032147-Y_x000a_PCN10H21020230816030603-Y"/>
        <s v="PCN10H21020250107055140-Y"/>
        <s v="PCN10H21020251219103343-Y"/>
        <s v="PCN10H21020241122103407-Y_x000a_PCN10H21020231102094919-Y"/>
        <s v="PCN10H21020251219143033-Y"/>
        <s v="PCN10H21020250430034947-Y"/>
        <s v="PCN10H21020250220054004"/>
        <s v="PCN10H21020240206114617"/>
        <s v="PCN10H21020241209052044"/>
        <s v="PCN10H21020250410102437"/>
        <s v="PCN10H21020250314113012_x000a_PCN10H21020241226120620"/>
        <s v="PCN10H21020250529091608_x000a_PCN10H21020250317102220"/>
      </sharedItems>
    </cacheField>
    <cacheField name="PCN 單號(設計）" numFmtId="0">
      <sharedItems containsBlank="1" count="217">
        <s v="PCN10H21020251222104013-Y"/>
        <s v="PCN10H21020241021053404"/>
        <s v="_x0009__x000a_PCN10H21020240218094418"/>
        <m/>
        <s v="PCN10H21020240911110514"/>
        <s v="PCN10H21020240206113453"/>
        <s v="PCN10H21020241121045047"/>
        <s v="PCN10H21020241230022506_x000a_PCN10H21020241127044754"/>
        <s v="PCN10H21020241231040349"/>
        <s v="PCN10H21020250328053731"/>
        <s v="PCN10H21020240627024619-Y_x000a_PCN10H21020241119121859-Y"/>
        <s v="PCN10H21020240221114349-Y"/>
        <s v="PCN10H21020250617111214"/>
        <s v="PCN10H21020241115051452_x000a_PCN10H21020241104115853"/>
        <s v="PCN10H21020230203040806"/>
        <s v="PCN10H21020231102093137"/>
        <s v="PCN10H21020240228111535"/>
        <s v="PCN10H21020241212025542_x000a_PCN10H21020241212030645_x000a_PCN10H21020231220112656"/>
        <s v="PCN10H21020250915125042"/>
        <s v="PCN10H21020241008041320"/>
        <s v="PCN10H21020251030101724"/>
        <s v="PCN10H21020241128062552"/>
        <s v="PCN10H21020250917164517"/>
        <s v="PCN10H21020241008041320_x000a_PCN10H21020251219103343"/>
        <s v="PCN10H21020250410122453"/>
        <s v="PCN10H21020260408172346"/>
        <s v="PCN10H21020250106040435"/>
        <s v="PCN10H21020240410120554"/>
        <s v="PCN10H21020230310110902_x000a_PCN10H21020230210034659"/>
        <s v="PCN10H21020241115051403"/>
        <s v="PCN10H21020240208110646"/>
        <s v="PCN10H21020241104115853"/>
        <s v="PCN10H21020250108043635"/>
        <s v="PCN10H21020250411032907"/>
        <s v="PCN10H21020230104051533"/>
        <s v="PCN10H21020250506032129_x000a_PCN10H21020240301121055"/>
        <s v="PCN10H21020230927115449"/>
        <s v="PCN10H21020240530053808"/>
        <s v="PCN10H21020230615045214"/>
        <s v="PCN10H21020241203050444_x000a_PCN10H21020241206054046_x000a_PCN10H21020241115111501_x000a_PCN10H21020240620105732"/>
        <s v="PCN10H21020251113114646-Y"/>
        <s v="PCN10H21020241119050428"/>
        <s v="PCN10H21020241204015508"/>
        <s v="PCN10H21020250409031032"/>
        <s v="PCN10H21020240115033512"/>
        <s v="PCN10H21020241015040636"/>
        <s v="PCN10H21020241206042152"/>
        <s v="PCN10H21020250318101326"/>
        <s v="PCN10H21020240408043811"/>
        <s v="PCN10H21020241129031753"/>
        <s v="PCN10H21020250317034614"/>
        <s v="PCN10H21020250814111300"/>
        <s v="PCN10H21020241018041314"/>
        <s v="PCN10H21020240223105429"/>
        <s v="PCN10H21020250106035959_x000a_PCN10H21020241231051413_x000a_PCN10H21020241231044210_x000a_PCN10H21020241231050033"/>
        <s v="PCN10H21020250530034131"/>
        <s v="PCN10H21020240529023450"/>
        <s v="PCN10H21020260211144407_x000a_PCN10H21020260205105502"/>
        <s v="PCN10H21020241211041458"/>
        <s v="PCN10H21020241226120620"/>
        <s v="ProcessPCN10H21020240904101836 "/>
        <s v="PCN10H21020241231040349-Y"/>
        <s v="PCN10H21020240227112442"/>
        <s v="PCN10H21020250106035330_x000a_PCN10H21020241231051413_x000a_PCN10H21020241231044210_x000a_PCN10H21020241231050033"/>
        <s v="PCN10H21020231019113354"/>
        <s v="PCN10H21020241119024705"/>
        <s v="PCN10H21020241231051413"/>
        <s v="PCN10H21020250106095733"/>
        <s v="PCN10H21020260407161104"/>
        <s v="PCN10H21020241008040347_x000a_PCN10H21020240220104458"/>
        <s v="PCN10H21020251105104332_x000a_PCN10H21020250506032129_x000a_PCN10H21020240301121055"/>
        <s v="N"/>
        <s v="PCN10H21020241008040347"/>
        <s v="PCN10H21020210825034656"/>
        <s v="PCN10H21020220718035200"/>
        <s v="PCN10H21020231019093447-Y_x000a_PCN10H21020220923111222"/>
        <s v="PCN10H21020250410121746_x000a_PCN10H21020240226113556"/>
        <s v="PCN10H21020230426023106"/>
        <s v="PCN10H21020241004114628"/>
        <s v="PCN10H21020250317035637"/>
        <s v="PCN10H21020230602011707-Y_x000a_PCN10H21020240206112156-Y_x000a_PCN10H21020241119050428-Y_x000a_PCN10H21020240206113453"/>
        <s v="PCN10H21020240426055251"/>
        <s v="PCN10H21020251219170109"/>
        <s v="PCN10H21020240513104117-Y_x000a_RFAB,Assembly Site/Process/Materials.Test Site,Wafer Fab Site,Wafer Fab Material,Wafer Fab Process"/>
        <s v="PCN10H21020240207105359-Y"/>
        <s v="PCN10H21020240311102634"/>
        <s v="PCN10H21020241230034913"/>
        <s v="PCN10H21020240228112028"/>
        <s v="PCN10H21020241118122458"/>
        <s v="PCN10H21020241125094732"/>
        <s v="PCN10H21020241112014707_x000a_PCN10H21020240718045230"/>
        <s v="PCN10H21020250410121746"/>
        <s v="PCN10H21020240424040238"/>
        <s v="PCN10H21020241121050030_x000a_PCN10H21020240206111052"/>
        <s v="PCN10H21020241008041320_x000a_PCN10H21020230728022045"/>
        <s v="PCN10H21020250106033216_x000a_PCN10H21020241230034913_x000a_PCN10H21020241230035746"/>
        <s v="PCN10H21020250530035323"/>
        <s v="PCN10H21020241230051621"/>
        <s v="PCN10H21020250106035959_x000a_Site change, Material change_x000a_"/>
        <s v="PCN10H21020240410112100"/>
        <s v="PCN10H21020230522031229"/>
        <s v="PCN10005420170103102128-Y"/>
        <s v="PCN10H21020251113114646"/>
        <s v="PCN10H21020241112014707"/>
        <s v="PCN10H21020241212025542_x000a_PCN10H21020241212030645"/>
        <s v="PCN10H21020241121045047-Y_x000a_PCN10H21020240206111052-Y"/>
        <s v="PCN10H21020241122104436"/>
        <s v="PCN10H21020250916164253"/>
        <s v="PCN10H21020240923100040"/>
        <s v="PCN10H21020241115050920"/>
        <s v="PCN10H21020241122035909"/>
        <s v="PCN10H21020250210111758"/>
        <s v="PCN10H21020240904101212"/>
        <s v="PCN10H21020241118055211"/>
        <s v="PCN10H21020241122103407"/>
        <s v="Design change"/>
        <s v="PCN10H21020240802034148"/>
        <s v="PCN10H21020241018051224"/>
        <s v="PCN10H21020241122035643"/>
        <s v="PCN10H21020241211041458_x000a_PCN10H21020241211042808_x000a_PCN10H21020241128052301_x000a_PCN10H21020230316012300"/>
        <s v="PCN10H21020221010012655"/>
        <s v="PCN10H21020240115024040"/>
        <s v="PCN10H21020230410102041"/>
        <s v="PCN10H21020230503110434"/>
        <s v="PCN10H21020251030101225"/>
        <s v="PCN10H21020241121045047_x000a_PCN10H21020240206111052_x000a_PCN10H21020230817013133"/>
        <s v="PCN10H21020241219052927"/>
        <s v="PCN10H21020230816032040"/>
        <s v="PCN10H21020250430031354"/>
        <s v="PCN10H21020240221114349"/>
        <s v="PCN10H21020231020103624_x000a_PCN10H21020230313105900"/>
        <s v="PCN10H21020230111095540"/>
        <s v="PCN10H21020240115024040_x000a_PCN10H21020230203040806"/>
        <s v="PCN10H21020240229110415"/>
        <s v="PCN10H21020230426011336"/>
        <s v="PCN10H21020240208105701"/>
        <s v="PCN10H21020241018051224_x000a_PCN10H21020240802033038"/>
        <s v="PCN10H21020251229174435"/>
        <s v="PCN10H21020240223051536"/>
        <s v="PCN10H21020240426055251_x000a_PCN10H21020230404092724_x000a_PCN10H21020230105093737"/>
        <s v="PCN10H21020250328053333_x000a_PCN10H21020230705052324"/>
        <s v="PCN10H21020241211041458_x000a_PCN10H21020241211042808_x000a_PCN10H21020241128051559_x0009__x000a_PCN10H21020230316012300"/>
        <s v="PCN10H21020250106040435_x000a_PCN10H21020241231051413_x000a_PCN10H21020241231050033_x000a_PCN10H21020241231044210"/>
        <s v="PCN10H21020240226114457"/>
        <s v="PCN10H21020231102094159"/>
        <s v="PCN10H21020260408172346_x000a_PCN10H21020260407161104_x000a_PCN10H21020250218010758_x000a_PCN10H21020241224052545_x000a_PCN10H21020241209053421"/>
        <s v="PCN10H21020230220120138"/>
        <s v="PCN10H21020251203161827"/>
        <s v="PCN10H21020241119061203"/>
        <s v="PCN10H21020241226120620_x000a_PCN10H21020241015040636"/>
        <s v="PCN10H21020241203050444_x000a_PCN10H21020241206054046_x000a_PCN10H21020241115110611_x000a_PCN10H21020240620105732"/>
        <s v="PCN10H21020240410111438"/>
        <s v="PCN10H21020241127055440"/>
        <s v="PCN10H21020251219103343"/>
        <s v="PCN10H21020240923100040_x000a_PCN10H21020240911110514"/>
        <s v="PCN10H21020230906111252"/>
        <s v="PCN10H21020241210025430"/>
        <s v="_x0009_PCN10H21020241015040636"/>
        <s v="PCN10H21020241118013634"/>
        <s v="PCN10H21020250106100555"/>
        <s v="PCN10H21020240206111052"/>
        <s v="PCN10H21020240202110040"/>
        <s v="PCN10H21020240802033038"/>
        <s v="_x0009_PCN10H21020251219143033"/>
        <s v="PCN10H21020241129032240"/>
        <s v="PCN10H21020241128051559"/>
        <s v="PCN10H2102024100411462"/>
        <s v="_x0009_PCN10H21020240904103622"/>
        <s v="_x0009_PCN10H21020241122103407"/>
        <s v="PCN10H21020251231174625"/>
        <s v="PCN10H21020240226113556"/>
        <s v="PCN10H21020241211041458_x000a_PCN10H21020241211042808_x000a_PCN10H21020241128051559"/>
        <s v="PCN10H21020240410113210"/>
        <s v="PCN10H21020251231120417_x000a_PCN10H21020250307103025"/>
        <s v="PCN10H21020250107055140_x000a_PCN10H21020240401034013"/>
        <s v="PCN10H21020241203050444_x000a_PCN10H21020240229102452"/>
        <s v="PCN10H21020250408120005_x000a_PCN10H21020240220104032"/>
        <s v="PCN10H21020250731102232_x000a_PCN10H21020250613050434"/>
        <s v="PCN10H21020241121045047_x000a_PCN10H21020240206111052"/>
        <s v="PCN10H21020241226120620_x000a_PCN10H21020240320111643"/>
        <s v="PCN10H21020241127043743"/>
        <s v="PCN10H21020250408054527"/>
        <s v="PCN10H21020240410113210-Y"/>
        <s v="PCN10H21020241202015122"/>
        <s v="PCN10H21020240208110646-Y"/>
        <s v="PCN10H21020230316012300-Y_x000a_PCN10H21020241211041458-Y_x000a_PCN10H21020241211042808-Y"/>
        <s v="PCN10H21020240410120554-Y"/>
        <s v="PCN10H21020251029173953-Y"/>
        <s v="PCN10H21020240226114457-Y"/>
        <s v="PCN10H21020220729102622"/>
        <s v="PCN10H21020230328032147-Y_x000a_PCN10H21020230816030603-Y"/>
        <s v="PCN10H21020240229112459_x000a_PCN10H21020241125123715"/>
        <s v="PCN10H21020220923111222-Y"/>
        <s v="PCN10H21020250107055140-Y"/>
        <s v="PCN10H21020251219103343-Y"/>
        <s v="PCN10H21020241122103407-Y_x000a_PCN10H21020231102094919-Y"/>
        <s v="PCN10H21020251219143033-Y"/>
        <s v="PCN10H21020250430034947-Y"/>
        <s v="PCN10H21020250106035330-Y_x000a_PCN10H21020241231051413-Y_x000a_PCN10H21020241231050033-Y_x000a_PCN10H21020241231044210-Y"/>
        <s v="PCN10H21020250617111214-Y"/>
        <s v="PCN10H21020241230045749"/>
        <s v="PCN10H21020240206114617"/>
        <s v="PCN10H21020240410112100-Y"/>
        <s v="_x000a_PCN10H21020240222104805"/>
        <s v="PCN10H21020250925105738"/>
        <s v="PCN10H21020240401032817"/>
        <s v="PCN10H21020241231011220"/>
        <s v="PCN10H21020241205045651"/>
        <s v="PCN10H21020241202032554"/>
        <s v="PCN10H21020240816045004"/>
        <s v="PCN10H21020241224054311"/>
        <s v="PCN10H21020241209053421"/>
        <s v="PCN10H21020251231173954"/>
        <s v="PCN10H21020241209022317"/>
        <s v="PCN10H21020250612100805"/>
        <s v="PCN10H21020250403083359"/>
        <s v="PCN10H21020241021103110"/>
      </sharedItems>
    </cacheField>
    <cacheField name="變更内容" numFmtId="0">
      <sharedItems containsBlank="1" longText="1"/>
    </cacheField>
    <cacheField name="Field22" caption="Field22" numFmtId="0">
      <sharedItems containsBlank="1" longText="1"/>
    </cacheField>
    <cacheField name="PCN#" numFmtId="0">
      <sharedItems containsBlank="1"/>
    </cacheField>
    <cacheField name="risk assessment matc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s v="XUEMEI"/>
    <s v="2540558408"/>
    <x v="0"/>
    <m/>
    <m/>
    <m/>
    <x v="0"/>
    <x v="0"/>
    <m/>
    <m/>
    <m/>
    <m/>
    <m/>
    <s v="Y"/>
    <s v="PCN10H21020251222104013-Y_x000a_PCN10H21020250718110110-N_x000a_PCN10H21020241115034047-N_x000a_PCN10H21020240704121737-N"/>
    <n v="4"/>
    <s v="Y"/>
    <s v="Y"/>
    <x v="0"/>
    <x v="0"/>
    <s v=" RFAB,Process change, Site change, Material change, Design change/Electrical Specification"/>
    <s v="SN74LVC1G3157DCKR"/>
    <s v="20151215003A"/>
    <e v="#N/A"/>
  </r>
  <r>
    <s v="DAISY"/>
    <s v="2540177408"/>
    <x v="1"/>
    <m/>
    <m/>
    <m/>
    <x v="1"/>
    <x v="0"/>
    <m/>
    <m/>
    <n v="10000"/>
    <n v="30000"/>
    <n v="40000"/>
    <s v="Y"/>
    <s v="PCN10H21020250612101508_x000a_PCN10H21020250513051742_x000a_PCN10H21020241212051217_x0009__x000a_PCN10H21020241021053404"/>
    <n v="4"/>
    <s v="Y"/>
    <s v="Y"/>
    <x v="1"/>
    <x v="1"/>
    <s v="PCN10H21020250612101508:Process change, Site change, Material change;Qualification of additional Assembly sites for select TSSOP devices_x000a_PCN10H21020250513051742:Process change, Site change, Material change;Qualification of additional Assembly sites for select TSSOP devices_x000a_PCN10H21020241212051217:Process change;Marking Standardization for Select Devices_x0009__x000a_PCN10H21020241021053404:Process change, Site change, Material change, Design change;Qualification of new Fab site (RFAB) using qualified Process Technology, Die Revision, Datasheet update and additional Assembly site/BOM options for select devices"/>
    <s v="TPS65216D0RSLR"/>
    <s v="20190411001.1"/>
    <e v="#N/A"/>
  </r>
  <r>
    <s v="JINGJING"/>
    <s v="2540176108"/>
    <x v="2"/>
    <m/>
    <m/>
    <m/>
    <x v="1"/>
    <x v="0"/>
    <m/>
    <n v="2500"/>
    <m/>
    <n v="7500"/>
    <n v="10000"/>
    <s v="Y"/>
    <s v="_x0009__x000a_PCN10H21020241021053404_x0009__x000a_PCN10H21020241118085631_x0009__x000a_PCN10H21020241202012940"/>
    <n v="3"/>
    <s v="Y"/>
    <s v="Y"/>
    <x v="1"/>
    <x v="1"/>
    <s v="_x000a_PCN10H21020241021053404:Process change, Site change, Material change, Design change;Qualification of new Fab site (RFAB) using qualified Process Technology, Die Revision, Datasheet update and additional Assembly site/BOM options for select devices_x000a_PCN10H21020241118085631:Process change;Marking Standardization for Select Devices_x000a_PCN10H21020241202012940:Site change, Material change;Qualification of ASESH as an Additional Assembly Site for Select Devices in the 8/14/16 pin SOIC (D) packages using NiPdAuAg Leadframe"/>
    <s v="1 2540176108 MAX3232CDR_x000a_2 2540176308 MAX3232CPWR_x000a_3 2540177408 TRSF3232EIPWR_x000a_4 2540485808 MAX3232EIPWR_x000a_5 2540593108 TRS3232EIDR_x000a_6 2540786208 SN65C3232EPWR"/>
    <s v="20210625000.1"/>
    <e v="#N/A"/>
  </r>
  <r>
    <s v="JINGJING"/>
    <s v="2510352514"/>
    <x v="3"/>
    <m/>
    <m/>
    <m/>
    <x v="2"/>
    <x v="0"/>
    <m/>
    <m/>
    <m/>
    <n v="10000"/>
    <n v="10000"/>
    <s v="Y"/>
    <s v="_x0009__x000a_PCN10H21020240218094418"/>
    <n v="1"/>
    <s v="Y"/>
    <s v="Y"/>
    <x v="2"/>
    <x v="2"/>
    <s v="PCN10H21020240218094418Process change, Site change, Material change, Design change：Qualification of RFAB using qualified Process Technology, Die Revision, Datasheet update and additional Assembly Site/BOM options for select devices"/>
    <s v="1 2540176108 MAX3232CDR_x000a_2 2540176308 MAX3232CPWR_x000a_3 2540177408 TRSF3232EIPWR_x000a_4 2540485808 MAX3232EIPWR_x000a_5 2540593108 TRS3232EIDR_x000a_6 2540786208 SN65C3232EPWR"/>
    <s v="20210625000.1"/>
    <e v="#N/A"/>
  </r>
  <r>
    <s v="JINGJING"/>
    <s v="2520050014"/>
    <x v="4"/>
    <m/>
    <m/>
    <m/>
    <x v="2"/>
    <x v="0"/>
    <m/>
    <m/>
    <n v="10000"/>
    <m/>
    <n v="10000"/>
    <s v="Y"/>
    <s v="_x0009__x000a_PCN10H21020250724103020_x0009__x000a_PCN10H21020241202012940_x0009__x000a_PCN10H21020241118085631_x0009__x000a_PCN10H21020240208105701"/>
    <n v="4"/>
    <s v="Y"/>
    <s v="N"/>
    <x v="3"/>
    <x v="3"/>
    <s v="PCN10H21020250724103020:Process change;Datasheet for LM3302, LM339B, LM2901B, LM339, LM239, LM139, LM2901_x000a_PCN10H21020241118085631:Process change;Marking Standardization for Select Devices_x000a_PCN10H21020241202012940:Site change, Material change;Qualification of ASESH as an Additional Assembly Site for Select Devices in the 8/14/16 pin SOIC (D) packages using NiPdAuAg Leadframe"/>
    <s v="1 2540176108 MAX3232CDR_x000a_2 2540176308 MAX3232CPWR_x000a_3 2540177408 TRSF3232EIPWR_x000a_4 2540485808 MAX3232EIPWR_x000a_5 2540593108 TRS3232EIDR_x000a_6 2540786208 SN65C3232EPWR"/>
    <s v="20210625000.1"/>
    <e v="#N/A"/>
  </r>
  <r>
    <s v="JINGJING"/>
    <s v="2500235714"/>
    <x v="5"/>
    <m/>
    <m/>
    <m/>
    <x v="3"/>
    <x v="0"/>
    <m/>
    <m/>
    <n v="6000"/>
    <m/>
    <n v="6000"/>
    <s v="Y"/>
    <s v="PCN10H21020240911110514_x0009__x000a_PCN10H21020240923100040_x000a_PCN10H21020241209052044_x000a_PCN10H21020250506044328"/>
    <n v="4"/>
    <s v="Y"/>
    <s v="Y"/>
    <x v="4"/>
    <x v="4"/>
    <s v="PCN10H21020240911110514:Process change, Site change, Material change, Design change;Qualification of RFAB Wafer Fab site using qualified Process Technology, Die Revision and additional Assembly site/BOM options for select devices_x000a_PCN10H21020250506044328:Process change:Pin one Device symbolization update for Select SOT Devices_x000a_PCN10H21020241209052044:Process change;Pin one Device symbolization update for Select SOT Devices"/>
    <s v="1 2540176108 MAX3232CDR_x000a_2 2540176308 MAX3232CPWR_x000a_3 2540177408 TRSF3232EIPWR_x000a_4 2540485808 MAX3232EIPWR_x000a_5 2540593108 TRS3232EIDR_x000a_6 2540786208 SN65C3232EPWR"/>
    <s v="20210625000.1"/>
    <e v="#N/A"/>
  </r>
  <r>
    <s v="JINGJING"/>
    <s v="2500144414"/>
    <x v="6"/>
    <m/>
    <m/>
    <m/>
    <x v="3"/>
    <x v="0"/>
    <n v="4000"/>
    <m/>
    <m/>
    <m/>
    <n v="4000"/>
    <s v="Y"/>
    <s v="_x0009__x000a_PCN10H21020240206113453_x0009__x000a_PCN10H21020240206112156_x0009__x000a_PCN10H21020241119050428_x000a_PCN10H21020241209052044_x0009__x000a_PCN10H21020250506044328"/>
    <n v="5"/>
    <s v="Y"/>
    <s v="Y"/>
    <x v="5"/>
    <x v="5"/>
    <s v="PCN10H21020240206113453:Process change, Site change, Material change, Design change;Qualification of additional Fab site (RFAB) using qualified Process Technology and additional BOM options for select devices (The information we uploaded in the PCN10H21020240206112156 is incorrect, please reject and ignore it. Thank you.)_x000a_PCN10H21020250506044328:Process change:Pin one Device symbolization update for Select SOT Devices_x000a_PCN10H21020241209052044:Process change;Pin one Device symbolization update for Select SOT Devices"/>
    <s v="1 2540176108 MAX3232CDR_x000a_2 2540176308 MAX3232CPWR_x000a_3 2540177408 TRSF3232EIPWR_x000a_4 2540485808 MAX3232EIPWR_x000a_5 2540593108 TRS3232EIDR_x000a_6 2540786208 SN65C3232EPWR"/>
    <s v="20210625000.1"/>
    <e v="#N/A"/>
  </r>
  <r>
    <s v="XUEMEI"/>
    <s v="2620244308"/>
    <x v="7"/>
    <m/>
    <m/>
    <m/>
    <x v="4"/>
    <x v="0"/>
    <m/>
    <m/>
    <m/>
    <m/>
    <m/>
    <s v="Y"/>
    <s v="PCN10H21020241204010710-N_x000a_PCN10H21020250219102259-N"/>
    <n v="2"/>
    <s v="Y"/>
    <s v="N"/>
    <x v="6"/>
    <x v="3"/>
    <s v="Electrical Specification"/>
    <s v="SN65176BDR"/>
    <s v="20210811000.1"/>
    <e v="#N/A"/>
  </r>
  <r>
    <s v="XUEMEI"/>
    <s v="2600088708"/>
    <x v="8"/>
    <m/>
    <m/>
    <m/>
    <x v="5"/>
    <x v="0"/>
    <m/>
    <m/>
    <m/>
    <m/>
    <m/>
    <s v="Y"/>
    <s v="PCN10H21020241128062552-N_x000a_PCN10H21020241121045047-Y_x000a_PCN10H21020240206111052-Y"/>
    <n v="3"/>
    <s v="N"/>
    <s v="Y"/>
    <x v="7"/>
    <x v="6"/>
    <s v="RFAB ,Die Revision,Assembly site,Wafer Fab Materials/Wafer Fab Process"/>
    <s v="1 2600223208 CD74HC4094PWR_x000a_2 2600364608 CD74HC173PWR"/>
    <s v="20220628000.1(1)"/>
    <e v="#N/A"/>
  </r>
  <r>
    <s v="CHUNHUA"/>
    <s v="2540608108"/>
    <x v="9"/>
    <m/>
    <m/>
    <m/>
    <x v="6"/>
    <x v="0"/>
    <m/>
    <m/>
    <n v="402500"/>
    <m/>
    <n v="402500"/>
    <s v="Y"/>
    <s v="PCN10H21020241230022506_x000a_PCN10H21020241127044754"/>
    <n v="2"/>
    <s v="N"/>
    <s v="Y"/>
    <x v="8"/>
    <x v="7"/>
    <s v="Process change, Site change, Material change, Design change；Qualification of AIZU using qualified Process Technology, Die Revision, Datasheet and Assembly/Test site &amp; BOM options for select devices"/>
    <s v="1 2500172114 TL432BIDBZR_x000a_2 2500172114P TL432BIDBZR-P_x000a_3 2500278414 TL431AIDBZR_x000a_4 2500333214 TL431BCDBZR_x000a_5 2500333414 TL432AQDBZR_x000a_6 2500333814 TL432AIDBZR_x000a_7 2500395314 TL431BIDBZR_x000a_8 2500434114 TL431ACDBZR_x000a_9 2500434514 TL431AQDBZRG4_x000a_10 2500434614 TL432BCDBZR_x000a_11 2500478014 TL431BQDBZR_x000a_12 2500478314 TL432BQDBZR"/>
    <s v="20220909000.1"/>
    <e v="#N/A"/>
  </r>
  <r>
    <s v="CHUNHUA"/>
    <s v="2510069214"/>
    <x v="10"/>
    <m/>
    <m/>
    <m/>
    <x v="7"/>
    <x v="0"/>
    <n v="185000"/>
    <m/>
    <m/>
    <m/>
    <n v="185000"/>
    <s v="Y"/>
    <s v="PCN10H21020250220051144_x000a_PCN10H21020241231040349"/>
    <n v="2"/>
    <s v="N"/>
    <s v="Y"/>
    <x v="8"/>
    <x v="8"/>
    <s v="Process change, Site change, Material change, Design change;Qualification of RFAB using qualified Process Technology, Die Revision, &amp; Assembly site (TI Mexico) &amp; BOM options for select devices(group1)"/>
    <s v="1 2500172114 TL432BIDBZR_x000a_2 2500172114P TL432BIDBZR-P_x000a_3 2500278414 TL431AIDBZR_x000a_4 2500333214 TL431BCDBZR_x000a_5 2500333414 TL432AQDBZR_x000a_6 2500333814 TL432AIDBZR_x000a_7 2500395314 TL431BIDBZR_x000a_8 2500434114 TL431ACDBZR_x000a_9 2500434514 TL431AQDBZRG4_x000a_10 2500434614 TL432BCDBZR_x000a_11 2500478014 TL431BQDBZR_x000a_12 2500478314 TL432BQDBZR"/>
    <s v="20220909000.1"/>
    <e v="#N/A"/>
  </r>
  <r>
    <s v="CHUNHUA"/>
    <s v="2540796108"/>
    <x v="11"/>
    <m/>
    <s v="2421+5"/>
    <d v="2024-08-13T00:00:00"/>
    <x v="8"/>
    <x v="0"/>
    <m/>
    <m/>
    <n v="105000"/>
    <n v="42000"/>
    <n v="147000"/>
    <s v="Y"/>
    <s v="PCN10H21020250328053731_x000a_PCN10H21020240809031513"/>
    <n v="2"/>
    <s v="N"/>
    <s v="Y"/>
    <x v="8"/>
    <x v="9"/>
    <s v="Qualification of RFAB as an additional Fab site option for select LBC8 devices"/>
    <s v="1 2500172114 TL432BIDBZR_x000a_2 2500172114P TL432BIDBZR-P_x000a_3 2500278414 TL431AIDBZR_x000a_4 2500333214 TL431BCDBZR_x000a_5 2500333414 TL432AQDBZR_x000a_6 2500333814 TL432AIDBZR_x000a_7 2500395314 TL431BIDBZR_x000a_8 2500434114 TL431ACDBZR_x000a_9 2500434514 TL431AQDBZRG4_x000a_10 2500434614 TL432BCDBZR_x000a_11 2500478014 TL431BQDBZR_x000a_12 2500478314 TL432BQDBZR"/>
    <s v="20220909000.1"/>
    <e v="#N/A"/>
  </r>
  <r>
    <s v="XUEMEI"/>
    <s v="2520170114"/>
    <x v="12"/>
    <m/>
    <m/>
    <m/>
    <x v="2"/>
    <x v="0"/>
    <n v="95"/>
    <m/>
    <m/>
    <m/>
    <n v="95"/>
    <s v="Y"/>
    <s v="PCN10H21020240627024619-Y_x000a_PCN10H21020241209052044-N_x000a_PCN10H21020241119121859-Y_x000a_PCN10H21020250506044328-N"/>
    <n v="4"/>
    <s v="Y"/>
    <s v="Y"/>
    <x v="7"/>
    <x v="10"/>
    <s v="RFAB,Assembly Site/Materials.Test Site,Wafer Fab Site,Wafer Fab Material,PROCESS_x000a_Assembly Materials/SITE/process/Test Site/Wafer Fab Materials/Design"/>
    <s v="1 2600088308 SN74LV14APWR_x000a_2 2600092808 SN74LV08APWR_x000a_3 2600147308 SN74LV32APWR"/>
    <s v="20220926000.1"/>
    <e v="#N/A"/>
  </r>
  <r>
    <s v="XUEMEI"/>
    <s v="2540536108"/>
    <x v="13"/>
    <m/>
    <m/>
    <m/>
    <x v="6"/>
    <x v="0"/>
    <m/>
    <m/>
    <m/>
    <n v="50"/>
    <n v="50"/>
    <s v="Y"/>
    <s v="PCN10H21020240221114349-Y_x000a_PCN10H21020250220051144-N"/>
    <n v="2"/>
    <s v="Y"/>
    <s v="Y"/>
    <x v="9"/>
    <x v="11"/>
    <s v="RFAB ,Die Revision, Datasheet, and additional Assembly site/BOM options for select devices"/>
    <s v="1 2600088308 SN74LV14APWR_x000a_2 2600092808 SN74LV08APWR_x000a_3 2600147308 SN74LV32APWR"/>
    <s v="20220926000.1"/>
    <e v="#N/A"/>
  </r>
  <r>
    <s v="RAINIE"/>
    <s v="2520240414M"/>
    <x v="14"/>
    <m/>
    <m/>
    <m/>
    <x v="9"/>
    <x v="0"/>
    <m/>
    <m/>
    <n v="400"/>
    <m/>
    <n v="400"/>
    <s v="Y"/>
    <s v="PCN10H21020250617111214"/>
    <n v="1"/>
    <s v="Y"/>
    <s v="Y"/>
    <x v="10"/>
    <x v="12"/>
    <s v="Process change, Site change, Material change, Design change;Qualification of new Fab site (CFAB) using qualified Process Technology, Die Revision, Probe site, and additional Assembly site/BOM options for select devices"/>
    <s v="1 2540794008 ISO6741FDWR_x000a_2 2540796708 ISO6742FDWR_x000a_3 2542001208 ISO6742DWR_x000a_4 2542002908 ISO6731FDWR_x000a_5 2542009908 ISO6740FDWR"/>
    <s v="20221216012.1"/>
    <e v="#N/A"/>
  </r>
  <r>
    <s v="RAINIE"/>
    <s v="2520090914"/>
    <x v="15"/>
    <m/>
    <m/>
    <m/>
    <x v="2"/>
    <x v="0"/>
    <n v="285"/>
    <m/>
    <m/>
    <m/>
    <n v="285"/>
    <s v="Y"/>
    <s v="PCN10H21020241115051452_x000a_PCN10H21020241104115853"/>
    <n v="2"/>
    <s v="Y"/>
    <s v="Y"/>
    <x v="11"/>
    <x v="13"/>
    <s v="PCN10H21020241115051452:Design change;Qualification of new Fab site (CFAB) using qualified Process Technology, Die Revision, updated BOMs, and additional Assembly options for select devices_x000a_PCN10H21020241104115853:Process change, Site change, Material change, Design change;Qualification of RFAB using qualified Process Technology, Die Change, Assembly site (MLA) change &amp; BOM update for select devices"/>
    <s v="1 2540794008 ISO6741FDWR_x000a_2 2540796708 ISO6742FDWR_x000a_3 2542001208 ISO6742DWR_x000a_4 2542002908 ISO6731FDWR_x000a_5 2542009908 ISO6740FDWR"/>
    <s v="20221216012.1"/>
    <e v="#N/A"/>
  </r>
  <r>
    <s v="DAISY"/>
    <s v="2520017114"/>
    <x v="16"/>
    <m/>
    <m/>
    <m/>
    <x v="2"/>
    <x v="0"/>
    <n v="28000"/>
    <m/>
    <m/>
    <m/>
    <n v="28000"/>
    <s v="Y"/>
    <s v="PCN10H21020250226033253_x000a_PCN10H21020241128062552_x0009__x000a_PCN10H21020230203040806"/>
    <n v="3"/>
    <s v="N"/>
    <s v="Y"/>
    <x v="8"/>
    <x v="14"/>
    <s v="PCN10H21020250226033253:Process change, Site change, Material change;Qualification of additional Assembly sites for select TSSOP devices_x000a_PCN10H21020241128062552:Process change;TSSOP and SOT Symbolization update for select devices_x000a_PCN10H21020230203040806:Site change;Qualification of new Fab site (RFAB) using qualified Process Technology, Die Revision"/>
    <s v="1 2520031014 TL084CDR_x000a_2 2520031114 TL084CN_x000a_3 2520031414 TL084ACDR_x000a_4 2520038114 TL072CP_x000a_5 2520047114 TL074CN"/>
    <s v="20221219006.1"/>
    <e v="#N/A"/>
  </r>
  <r>
    <s v="DAISY"/>
    <s v="2500496314"/>
    <x v="17"/>
    <m/>
    <m/>
    <m/>
    <x v="10"/>
    <x v="0"/>
    <n v="21000"/>
    <m/>
    <m/>
    <n v="6000"/>
    <n v="27000"/>
    <s v="Y"/>
    <s v="PCN10H21020240402104959_x000a_PCN10H21020231102093137"/>
    <n v="2"/>
    <s v="N"/>
    <s v="Y"/>
    <x v="8"/>
    <x v="15"/>
    <s v="PCN10H21020240402104959:Material change;Qualify New Assembly Material set_x000a_PCN10H21020231102093137:Site change;Qualification of new Fab site (RFAB) using qualified Process Technology, Die Revision and additional Assembly Site/BOM options for select devices"/>
    <s v="1 2520031014 TL084CDR_x000a_2 2520031114 TL084CN_x000a_3 2520031414 TL084ACDR_x000a_4 2520038114 TL072CP_x000a_5 2520047114 TL074CN"/>
    <s v="20221219006.1"/>
    <e v="#N/A"/>
  </r>
  <r>
    <s v="DAISY"/>
    <s v="2500375414"/>
    <x v="18"/>
    <m/>
    <m/>
    <m/>
    <x v="10"/>
    <x v="0"/>
    <n v="27000"/>
    <m/>
    <m/>
    <m/>
    <n v="27000"/>
    <s v="Y"/>
    <s v="PCN10H21020241203053407_x0009__x000a_PCN10H21020240228111535"/>
    <n v="2"/>
    <s v="Y"/>
    <s v="Y"/>
    <x v="12"/>
    <x v="16"/>
    <s v="PCN10H21020241203053407:Process change;Datasheet for TPS737_x000a_PCN10H21020240228111535:Process change, Site change, Material change, Design change"/>
    <s v="1 2520031014 TL084CDR_x000a_2 2520031114 TL084CN_x000a_3 2520031414 TL084ACDR_x000a_4 2520038114 TL072CP_x000a_5 2520047114 TL074CN"/>
    <s v="20221219006.1"/>
    <e v="#N/A"/>
  </r>
  <r>
    <s v="DAISY"/>
    <s v="2540731408"/>
    <x v="19"/>
    <m/>
    <m/>
    <m/>
    <x v="8"/>
    <x v="0"/>
    <m/>
    <m/>
    <m/>
    <n v="26000"/>
    <n v="26000"/>
    <s v="Y"/>
    <s v="PCN10H21020241212025542_x0009__x000a_PCN10H21020241212030645_x0009__x000a_PCN10H21020231220112656_x0009__x000a_PCN10H21020230605032447"/>
    <n v="4"/>
    <s v="N"/>
    <s v="Y"/>
    <x v="8"/>
    <x v="17"/>
    <s v="PCN10H21020241212025542_x000a_Qualification of RFAB using qualified Process Technology, Die Revision, Datasheet and additional Assembly site/BOM options for select devices(group1)_x000a_PCN10H21020241212030645_x000a_Qualification of RFAB using qualified Process Technology, Die Revision, Datasheet and additional Assembly site/BOM options for select devices(group2)_x000a_PCN10H21020231220112656:Site change;Qualification of RFAB using qualified Process Technology, Die Revision, Datasheet and additional Assembly site/BOM options for select devices_x0009__x000a_PCN10H21020230605032447:Material change;ualify New Assembly Material set for Selected Device(s)"/>
    <s v="1 2520031214 TL084IDR_x000a_2 2520047014 TL074CDR_x000a_3 2520047214 TL074IDR_x000a_4 2520048114 LF347N"/>
    <s v="20221219006.1(1)"/>
    <e v="#N/A"/>
  </r>
  <r>
    <s v="CHUNHUA"/>
    <s v="2540454908"/>
    <x v="20"/>
    <m/>
    <m/>
    <m/>
    <x v="1"/>
    <x v="0"/>
    <n v="872500"/>
    <m/>
    <n v="10000"/>
    <n v="40500"/>
    <n v="923000"/>
    <s v="Y"/>
    <s v="PCN10H21020250915125042_x000a_PCN10H21020241118085631"/>
    <n v="2"/>
    <s v="Y"/>
    <s v="Y"/>
    <x v="8"/>
    <x v="18"/>
    <s v="Process change, Site change, Material change, Design change"/>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40773508"/>
    <x v="21"/>
    <m/>
    <m/>
    <m/>
    <x v="1"/>
    <x v="0"/>
    <n v="635000"/>
    <m/>
    <n v="82500"/>
    <m/>
    <n v="717500"/>
    <s v="Y"/>
    <s v="_x0009__x000a_PCN10H21020241118085631_x000a_PCN10H21020241008041320"/>
    <n v="2"/>
    <s v="Y"/>
    <s v="Y"/>
    <x v="8"/>
    <x v="19"/>
    <s v="Qualification of new Fab site (RFAB) using qualified Process Technology, Die Revision and additional BOM elements for selec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600116608"/>
    <x v="22"/>
    <m/>
    <m/>
    <m/>
    <x v="5"/>
    <x v="0"/>
    <n v="622000"/>
    <m/>
    <m/>
    <m/>
    <n v="622000"/>
    <s v="Y"/>
    <s v="PCN10H21020251030101724"/>
    <n v="1"/>
    <s v="Y"/>
    <s v="Y"/>
    <x v="8"/>
    <x v="20"/>
    <s v="Process change, Site change, Material change, Design change_x000a_Qualification of RFAB as an additional Fab site, Die Revision and BOM option for selec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20036314"/>
    <x v="23"/>
    <m/>
    <s v="2526+5"/>
    <d v="2025-08-11T00:00:00"/>
    <x v="9"/>
    <x v="0"/>
    <m/>
    <m/>
    <n v="212000"/>
    <m/>
    <n v="212000"/>
    <s v="Y"/>
    <s v="PCN10H21020250106035330_x000a_PCN10H21020241231051413_x000a_PCN10H21020241231050033_x000a_PCN10H21020241231044210_x000a_PCN10H21020241128062552"/>
    <n v="5"/>
    <s v="N"/>
    <s v="Y"/>
    <x v="8"/>
    <x v="21"/>
    <s v="Process change, Site change, Material change, Design change_x000a_Qualification of RFAB using qualified Process Technology, Die Revision, Assembly site (MLA &amp; FMX) &amp; alternate BOM qualification for select devices(group1)"/>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40486208"/>
    <x v="24"/>
    <m/>
    <m/>
    <m/>
    <x v="11"/>
    <x v="0"/>
    <n v="197500"/>
    <m/>
    <n v="2500"/>
    <m/>
    <n v="200000"/>
    <s v="Y"/>
    <s v="PCN10H21020250917164517_x000a_PCN10H21020250402115149_x000a_PCN10H21020241118085631_x000a_PCN10H21020240304113816"/>
    <n v="4"/>
    <s v="N"/>
    <s v="Y"/>
    <x v="8"/>
    <x v="22"/>
    <s v="Process change, Site change, Material change, Design change_x000a_Qualification of new Fab site (RFAB) using qualified Process Technology, Die Revision and TI CDAT-PR as additional wafer probe (EWS) site for selec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10003214"/>
    <x v="25"/>
    <m/>
    <m/>
    <m/>
    <x v="2"/>
    <x v="0"/>
    <m/>
    <m/>
    <n v="75000"/>
    <n v="90000"/>
    <n v="165000"/>
    <s v="Y"/>
    <s v="PCN10H21020251219103343_x000a_PCN10H21020241202012940_x000a_PCN10H21020241118085631_x000a_PCN10H21020241008041320"/>
    <n v="4"/>
    <s v="N"/>
    <s v="Y"/>
    <x v="8"/>
    <x v="23"/>
    <s v="Qualification of new Fab site (RFAB) using qualified Process Technology, Die Revision and additional BOM elements for selec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20090014"/>
    <x v="26"/>
    <m/>
    <m/>
    <m/>
    <x v="2"/>
    <x v="0"/>
    <n v="65000"/>
    <m/>
    <n v="5000"/>
    <n v="90000"/>
    <n v="160000"/>
    <s v="Y"/>
    <s v="PCN10H21020250307103025_x000a_PCN10H21020241118085631_x000a_PCN10H21020241008041320_x000a_PCN10H21020240410112100"/>
    <n v="4"/>
    <s v="N"/>
    <s v="Y"/>
    <x v="8"/>
    <x v="19"/>
    <s v="Qualification of new Fab site (RFAB) using qualified Process Technology, Die Revision and additional BOM elements for selec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600212208"/>
    <x v="27"/>
    <m/>
    <s v="2502+5"/>
    <d v="2025-01-24T00:00:00"/>
    <x v="5"/>
    <x v="0"/>
    <n v="156000"/>
    <m/>
    <m/>
    <m/>
    <n v="156000"/>
    <s v="Y"/>
    <s v="PCN10H21020250410122453_x000a_PCN10H21020241203044507_x000a_PCN10H21020240226113556"/>
    <n v="3"/>
    <s v="N"/>
    <s v="Y"/>
    <x v="8"/>
    <x v="24"/>
    <s v="Process change, Site change, Material change, Design change_x000a_Qualification of additional Fab site (RFAB) using qualified Process Technology and additional Assembly Site/BOM options for select devices(group6)"/>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40723308"/>
    <x v="28"/>
    <m/>
    <m/>
    <m/>
    <x v="6"/>
    <x v="0"/>
    <m/>
    <m/>
    <n v="120000"/>
    <m/>
    <n v="120000"/>
    <s v="Y"/>
    <s v="PCN10H21020260408172346_x000a_PCN10H21020260402101108_x000a_PCN10H21020250218010758_x000a_PCN10H21020241226041235_x000a_PCN10H21020241224052545_x000a_PCN10H21020241210040252_x000a_PCN10H21020241209053421_x000a_PCN10H21020241128095429"/>
    <n v="8"/>
    <s v="N"/>
    <s v="Y"/>
    <x v="8"/>
    <x v="25"/>
    <s v="PCN10H21020260408172346"/>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520044014"/>
    <x v="29"/>
    <m/>
    <s v="2532+5"/>
    <d v="2025-11-01T00:00:00"/>
    <x v="9"/>
    <x v="0"/>
    <n v="120000"/>
    <m/>
    <m/>
    <m/>
    <n v="120000"/>
    <s v="Y"/>
    <s v="PCN10H21020250106040435_x000a_PCN10H21020241231051413_x000a_PCN10H21020241231050033_x000a_PCN10H21020241231044210_x000a_PCN10H21020241118085631"/>
    <n v="5"/>
    <s v="N"/>
    <s v="Y"/>
    <x v="13"/>
    <x v="26"/>
    <s v="Process change, Site change, Material change, Design change_x000a_Qualification of RFAB using qualified Process Technology, Die Revision, Assembly site (MLA &amp; FMX) &amp; alternate BOM qualification for select devices(group4)"/>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CHUNHUA"/>
    <s v="2600354008"/>
    <x v="30"/>
    <m/>
    <m/>
    <m/>
    <x v="5"/>
    <x v="0"/>
    <m/>
    <m/>
    <m/>
    <n v="116000"/>
    <n v="116000"/>
    <s v="Y"/>
    <s v="PCN10H21020241203044507_x000a_PCN10H21020240410120554"/>
    <n v="2"/>
    <s v="N"/>
    <s v="Y"/>
    <x v="8"/>
    <x v="27"/>
    <s v="Qualification of RFAB using qualified Process Technology, Die Change, and additional Assembly site &amp; BOM option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s v="20230228000.1"/>
    <s v="YES"/>
  </r>
  <r>
    <s v="DAISY"/>
    <s v="2542024208"/>
    <x v="31"/>
    <m/>
    <s v="2401+5"/>
    <d v="2024-10-19T00:00:00"/>
    <x v="8"/>
    <x v="0"/>
    <m/>
    <m/>
    <n v="24000"/>
    <m/>
    <n v="24000"/>
    <s v="Y"/>
    <s v="PCN10H21020240809031513_x000a_PCN10H21020230310110902_x0009__x000a_PCN10H21020230210034659"/>
    <n v="3"/>
    <s v="Y"/>
    <s v="Y"/>
    <x v="14"/>
    <x v="28"/>
    <s v="PCN10H21020240809031513:Process change, Material change;Add Cu as Alternative Wire Base Metal for Selected Device(s)_x000a_PCN10H21020230310110902:Design change;Datasheet for ISO672x_x0009__x000a_PCN10H21020230210034659:Site change,Process change;Qualification of RFAB as an additional Fab site option for select LBC8 devices"/>
    <s v="1 2520063141 OPA2277UA/2K5"/>
    <s v="20230228008.1"/>
    <e v="#N/A"/>
  </r>
  <r>
    <s v="JINGJING"/>
    <s v="2500235014"/>
    <x v="32"/>
    <m/>
    <m/>
    <m/>
    <x v="3"/>
    <x v="0"/>
    <m/>
    <m/>
    <n v="6000"/>
    <m/>
    <n v="6000"/>
    <s v="Y"/>
    <s v="PCN10H21020240911110514_x000a_PCN10H21020240923100040_x0009__x000a_PCN10H21020241209052044_x0009__x000a_PCN10H21020250506044328_x000a_PCN10H21020250926113837"/>
    <n v="5"/>
    <s v="Y"/>
    <s v="Y"/>
    <x v="4"/>
    <x v="4"/>
    <s v="_x000a_PCN10H21020240911110514:Process change, Site change, Material change, Design change;Qualification of RFAB Wafer Fab site using qualified Process Technology, Die Revision and additional Assembly site/BOM options for select devices_x000a_PCN10H21020250506044328:Process change:Pin one Device symbolization update for Select SOT Devices_x000a_PCN10H21020241209052044:Process change;Pin one Device symbolization update for Select SOT Devices"/>
    <s v="1 2520121314M TLC2272AQPWRQ1_x000a_2 2520121414M TLC2274AQPWRQ1_x000a_3 2520201614M TLV2374QPWRG4Q1_x000a_4 2520270814M TLV272QDRQ1_x000a_5 2520277114M TLV2474APWPRQ1_x000a_6 2540485008M TRS3232EQPWRQ1"/>
    <s v="20230306002.2"/>
    <e v="#N/A"/>
  </r>
  <r>
    <s v="YUHUA"/>
    <s v="2600255008"/>
    <x v="33"/>
    <m/>
    <m/>
    <m/>
    <x v="12"/>
    <x v="0"/>
    <m/>
    <m/>
    <m/>
    <m/>
    <m/>
    <s v="Y"/>
    <s v="_x0009__x000a_PCN10H21020250317102220_x000a_PCN10H21020241118085631_x000a_PCN10H21020241115051403_x000a_PCN10H21020240627032733"/>
    <n v="4"/>
    <s v="Y"/>
    <s v="Y"/>
    <x v="15"/>
    <x v="29"/>
    <s v="PCN10H21020250317102220_x000a_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_x000a_PCN10H21020241115051403_x000a_Qualification of RFAB using qualified Process Technology, Die Change, and additional Assembly site &amp; BOM options(Group 5_x000a_"/>
    <s v="1 2600368308 SN74LV06ADR_x000a_2 2600515008 SN74LV367ADR"/>
    <s v="20230327003.1"/>
    <e v="#N/A"/>
  </r>
  <r>
    <s v="CHUNHUA"/>
    <s v="2500434214"/>
    <x v="34"/>
    <m/>
    <m/>
    <m/>
    <x v="13"/>
    <x v="0"/>
    <m/>
    <m/>
    <n v="54000"/>
    <n v="10"/>
    <n v="54010"/>
    <s v="Y"/>
    <s v="PCN10H21020250506044328_x000a_PCN10H21020241209052044_x000a_PCN10H21020240208110646"/>
    <n v="3"/>
    <s v="N"/>
    <s v="Y"/>
    <x v="8"/>
    <x v="30"/>
    <s v="reject"/>
    <s v="1 2510400314 TPS40057PWPR"/>
    <s v="20230522004.1"/>
    <e v="#N/A"/>
  </r>
  <r>
    <s v="CHUNHUA"/>
    <s v="2522019014"/>
    <x v="35"/>
    <m/>
    <m/>
    <m/>
    <x v="2"/>
    <x v="0"/>
    <m/>
    <m/>
    <n v="115000"/>
    <m/>
    <n v="115000"/>
    <s v="Y"/>
    <s v="PCN10H21020250307103025_x000a_PCN10H21020250303045956_x000a_PCN10H21020241104115853_x000a_PCN10H21020240529021730"/>
    <n v="4"/>
    <s v="Y"/>
    <s v="Y"/>
    <x v="16"/>
    <x v="31"/>
    <s v="Qualification of RFAB using qualified Process Technology, Die Change, Assembly site (MLA) change &amp; BOM update for select devices"/>
    <s v="1 2500466214M TLV70033QDDCRQ1_x000a_2 2500466314M TLV70012QDDCRQ1_x000a_3 2510762914M TPS62130AQRGTRQ1_x000a_4 25107629GL9 TPS62130AQRGTRQ1_x000a_5 2510770214M TPS62160QDSGRQ1_x000a_6 2510798714M TPS62162QDSGRQ1"/>
    <s v="20230523000.2"/>
    <e v="#N/A"/>
  </r>
  <r>
    <s v="YUHUA"/>
    <s v="2600141308"/>
    <x v="36"/>
    <m/>
    <m/>
    <m/>
    <x v="14"/>
    <x v="0"/>
    <m/>
    <m/>
    <m/>
    <m/>
    <m/>
    <s v="Y"/>
    <s v="PCN10H21020250317102220_x000a_PCN10H21020250108043635_x000a_PCN10H21020241128062552_x000a_PCN10H21020241115050920_x000a_PCN10H21020240627032733"/>
    <n v="5"/>
    <s v="Y"/>
    <s v="Y"/>
    <x v="15"/>
    <x v="32"/>
    <s v="PCN10H21020250317102220_x000a_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_x000a_PCN10H21020250108043635_x000a_Qualification of NFME as an additional assembly site for select devices"/>
    <s v="1 2610965208M TMS320F28075PZPQ_x000a_2 2610965708M TMS320F28075PTPQ_x000a_3 2611305108M TMS320F28377DPTPQ"/>
    <s v="20230620000.2"/>
    <e v="#N/A"/>
  </r>
  <r>
    <s v="DAISY"/>
    <s v="2500102111"/>
    <x v="37"/>
    <m/>
    <m/>
    <m/>
    <x v="3"/>
    <x v="0"/>
    <n v="2500"/>
    <m/>
    <n v="30000"/>
    <m/>
    <n v="32500"/>
    <s v="Y"/>
    <s v="PCN10016820180212043347_x0009__x000a_PCN10005420170103101430_x0009__x000a_PCN10005420140418093459"/>
    <n v="3"/>
    <s v="Y"/>
    <s v="N"/>
    <x v="17"/>
    <x v="3"/>
    <s v="PCN10016820180212043347:Process change:Notification# 20180110002 Datasheet for LP2950-N, LP2951-N Information Only_x000a_PCN10005420170103101430:Material change:Qualification of SID# 101380756 Mold Compound for Select SOIC Device(s)_x0009__x000a_PCN10005420140418093459:Material change;Final notification of Qualification of TI Mexico as an Additional Assembly site for Pb Free/ Green UCC devices in SOIC D Packag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510237814M"/>
    <x v="38"/>
    <m/>
    <m/>
    <m/>
    <x v="7"/>
    <x v="0"/>
    <m/>
    <m/>
    <n v="29500"/>
    <m/>
    <n v="29500"/>
    <s v="Y"/>
    <s v="PCN10H21020250411032907_x0009__x000a_PCN10H21020250314053135_x000a_PCN10H21020241118085631"/>
    <n v="3"/>
    <s v="Y"/>
    <s v="Y"/>
    <x v="18"/>
    <x v="33"/>
    <s v="PCN10H21020250411032907:Qualification of RFAB using qualified Process Technology &amp; Die Change_x000a_PCN10H21020250314053135:Datasheet for UC2842AQ, UC2843AQ, UC2844AQ, UC2845AQ, UC2843A-Q1_x000a_PCN10H21020241118085631:MARKING"/>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600375108"/>
    <x v="39"/>
    <m/>
    <m/>
    <m/>
    <x v="12"/>
    <x v="0"/>
    <m/>
    <m/>
    <n v="21250"/>
    <m/>
    <n v="21250"/>
    <s v="Y"/>
    <s v="PCN10H21020250506044328_x0009__x000a_PCN10H21020250314021530_x0009__x000a_PCN10H21020241209052044_x0009__x000a_PCN10H21020230104051533"/>
    <n v="4"/>
    <s v="Y"/>
    <s v="Y"/>
    <x v="19"/>
    <x v="34"/>
    <s v="PCN10H21020250506044328:Process change:Pin one Device symbolization update for Select SOT Devices_x000a_PCN10H21020250314021530:Process change;Datasheet for SN74LVC1T45, SN74LVC2T45, SN74LVC2T45-Q1, SN74LVC1T45-Q1_x000a_PCN10H21020241209052044:Process change;Pin one Device symbolization update for Select SOT Devices_x000a_PCN10H21020230104051533:Qualification of new Fab site (RFAB) using qualified Process Technology, Die Revision, and additional Assembly Sites &amp; BOM option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540787708"/>
    <x v="40"/>
    <m/>
    <s v="2508+5"/>
    <d v="2025-04-18T00:00:00"/>
    <x v="12"/>
    <x v="0"/>
    <n v="21000"/>
    <m/>
    <m/>
    <m/>
    <n v="21000"/>
    <s v="Y"/>
    <s v="PCN10H21020251105104332_x000a_PCN10H21020250506044328_x000a_PCN10H21020250506032129_x000a_PCN10H21020241209052044_x000a_PCN10H21020240301121055_x000a_PCN10H21020231011111106"/>
    <n v="6"/>
    <s v="Y"/>
    <s v="Y"/>
    <x v="20"/>
    <x v="35"/>
    <s v="PCN10H21020251105104332:Process change;Datasheet for TXS0101, TXB0108, and LSF0002_x000a_PCN10H21020250506044328:Process change:Pin one Device symbolization update for Select SOT Devices_x000a_PCN10H21020250506032129:Process change, Site change, Material change, Design change;Qualification of RFAB as an additional Fab site option and Assembly Site (HFTF, CDAT, TIPI) options for select devices_x000a_PCN10H21020241209052044:Process change;Pin one Device symbolization update for Select SOT Devices_x000a_PCN10H21020240301121055:Process change, Site change, Material change, Design change;Qualification of RFAB as an additional Fab site option and Assembly Site (HFTF, CDAT, TIPI) options for select devices_x000a_PCN10H21020231011111106:Backend location/Die Attach/Bonding Wire(wire size)/Bonding material/technologiz/Molding Compound/Plating/LABEL/MARKING"/>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500466314M"/>
    <x v="41"/>
    <m/>
    <m/>
    <m/>
    <x v="10"/>
    <x v="0"/>
    <n v="21000"/>
    <m/>
    <m/>
    <m/>
    <n v="21000"/>
    <s v="Y"/>
    <s v="PCN10H21020250506044328_x000a_PCN10H21020241209052044_x000a_PCN10H21020230927115449"/>
    <n v="3"/>
    <s v="N"/>
    <s v="Y"/>
    <x v="8"/>
    <x v="36"/>
    <s v="PCN10H21020250506044328:Process change:Pin one Device symbolization update for Select SOT Devices_x000a_PCN10H21020241209052044:Process change;Pin one Device symbolization update for Select SOT Devices_x000a_PCN10H21020230927115449:Site change;Qualification of RFAB as an additional Fab site and additional wafer Probe site (SCTF &amp; CLARK-PR) options for select devices_x000a_Notify"/>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600374108"/>
    <x v="42"/>
    <m/>
    <m/>
    <m/>
    <x v="1"/>
    <x v="0"/>
    <n v="18000"/>
    <m/>
    <m/>
    <m/>
    <n v="18000"/>
    <s v="Y"/>
    <s v="PCN10H21020241212051217_x0009__x000a_PCN10H21020240530053808"/>
    <n v="2"/>
    <s v="Y"/>
    <s v="Y"/>
    <x v="21"/>
    <x v="37"/>
    <s v="PCN10H21020241212051217:Process change;Marking Standardization for Select Devices_x0009__x000a_PCN10H21020240530053808:Process change, Site change, Material change, Design change;Qualification of RFAB using qualified Process Technology, Die Revision, Datasheet, and additional Assembly site/BOM option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DAISY"/>
    <s v="2520291014"/>
    <x v="43"/>
    <m/>
    <m/>
    <m/>
    <x v="15"/>
    <x v="0"/>
    <n v="7000"/>
    <m/>
    <n v="6000"/>
    <m/>
    <n v="13000"/>
    <s v="Y"/>
    <s v="PCN10H21020260402101108_x0009__x000a_PCN10H21020250612120428_x0009__x000a_PCN10H21020230615045214"/>
    <n v="3"/>
    <s v="N"/>
    <s v="Y"/>
    <x v="8"/>
    <x v="38"/>
    <s v="PCN10H21020260402101108:Molding Compound/LABEL/MARKING_x000a_PCN10H21020250612120428:Backend location/Bonding Wire(wire size)/LABEL/MARKING_x000a_PCN10H21020230615045214:Qualification of new Fab site (MIHO8) using qualified Process Technology and TI Malaysia as additional Assembly site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RAINIE"/>
    <s v="2540122008"/>
    <x v="44"/>
    <m/>
    <m/>
    <m/>
    <x v="16"/>
    <x v="0"/>
    <m/>
    <m/>
    <m/>
    <n v="1000"/>
    <n v="1000"/>
    <s v="Y"/>
    <s v="PCN10H21020241206054046_x000a_PCN10H21020241206053444_x000a_PCN10H21020241203050444_x000a_PCN10H21020241115111501_x000a_PCN10H21020240620105732"/>
    <n v="5"/>
    <s v="Y"/>
    <s v="Y"/>
    <x v="22"/>
    <x v="39"/>
    <s v="PCN10H21020241206054046:Process change, Site change, Material change, Design change;Qualification of RFAB using qualified Process Technology, Die Revision, and additional Assembly BOM options for select devices(group2)_x000a_PCN10H21020241206053444:Process change;Datasheet for ULN200x, ULQ200x_x000a_PCN10H21020241203050444:Process change:Marking Standardization for Select Devices_x000a_PCN10H21020241115111501:Process change, Site change, Material change, Design change;Qualification of RFAB using qualified Process Technology, Die Revision, and additional Assembly BOM options for select devices(group2)_x000a_PCN10H21020240620105732:Process change, Site change, Material change, Design change;Qualification of RFAB using qualified Process Technology, Die Revision, and additional Assembly BOM option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s v="20230627002.1"/>
    <e v="#N/A"/>
  </r>
  <r>
    <s v="XUEMEI"/>
    <s v="26001742BS"/>
    <x v="45"/>
    <m/>
    <m/>
    <m/>
    <x v="5"/>
    <x v="0"/>
    <m/>
    <m/>
    <m/>
    <m/>
    <m/>
    <s v="Y"/>
    <s v="PCN10H21020241209052044-N_x000a_PCN10H21020250506044328-N_x000a_PCN10H21020250814122923-N_x000a_PCN10H21020251113114646-Y"/>
    <n v="4"/>
    <s v="Y"/>
    <s v="Y"/>
    <x v="23"/>
    <x v="40"/>
    <s v="RFAB ,Die Revision,Assembly site,Wafer Fab Materials/Wafer Fab Process.,Design,datasheet"/>
    <s v="1 2600081208 SN74AHCT00PWR_x000a_2 2600101408 SN74AHCT08PWR"/>
    <s v="20230629000.1"/>
    <e v="#N/A"/>
  </r>
  <r>
    <s v="CHUNHUA"/>
    <s v="2500292514"/>
    <x v="46"/>
    <m/>
    <m/>
    <m/>
    <x v="17"/>
    <x v="0"/>
    <n v="101000"/>
    <m/>
    <m/>
    <n v="9000"/>
    <n v="110000"/>
    <s v="Y"/>
    <s v="PCN10H21020241119050428_x000a_PCN10H21020240206112156_x000a_PCN10H21020240206113453"/>
    <n v="3"/>
    <s v="N"/>
    <s v="Y"/>
    <x v="8"/>
    <x v="41"/>
    <s v="Process change, Site change, Material change, Design change；Qualification of additional Fab site (RFAB) using qualified Process Technology and additional BOM options for select devices"/>
    <s v="1 2500466414 TLV70433DBVR_x000a_2 2500466514 TLV70450DBVR_x000a_3 25004665BS TLV70450DBVR_x000a_4 null TLV70450DBVT"/>
    <s v="20230629003.1"/>
    <e v="#N/A"/>
  </r>
  <r>
    <s v="RAINIE"/>
    <s v="2522015514"/>
    <x v="47"/>
    <m/>
    <m/>
    <m/>
    <x v="2"/>
    <x v="0"/>
    <m/>
    <m/>
    <n v="3000"/>
    <m/>
    <n v="3000"/>
    <s v="Y"/>
    <s v="PCN10H21020250506044328_x000a_PCN10H21020241209052044_x000a_PCN10H21020241204015508_x000a_PCN10H21020241126093959_x000a_PCN10H21020240116100926"/>
    <n v="5"/>
    <s v="Y"/>
    <s v="Y"/>
    <x v="24"/>
    <x v="42"/>
    <s v="PCN10H21020250506044328:Process change:Pin one Device symbolization update for Select SOT Devices_x000a_PCN10H21020241209052044:Process change;Pin one Device symbolization update for Select SOT Devices_x000a_PCN10H21020241204015508:Process change;Datasheet for TL331B, TL391B and TL331_x000a_PCN10H21020241126093959:Material change;Qualification of new BOM for select package Devices _x000a_PCN10H21020240116100926:Material change;Qualification of new BOM for select package Devices _x000a_"/>
    <s v="1 2540611008 ISO5851DWR_x000a_2 2540611108 ISO5852SDWR_x000a_3 2540613308 ISO5452DW_x000a_4 2540620708 SN5452DWR_x000a_5 2540711708 ISO7842DWR_x000a_6 2540714308 ISO7841DWR_x000a_7 2540715608 UCC21520DWR_x000a_8 2540723208 UCC21521ADWR_x000a_9 2540723308 UCC21520ADWR_x000a_10 2540764808 UCC21530DWK_x000a_11 2540794008 ISO6741FDWR_x000a_12 2540796708 ISO6742FDWR_x000a_13 2542001208 ISO6742DWR_x000a_14 2542002908 ISO6731FDWR_x000a_15 2542005708 ISO6741DWR_x000a_16 2542009908 ISO6740FDWR_x000a_17 2542011008 ISO1640DWR_x000a_18 2542012108 ISO6763DWR_x000a_19 2542012208 ISO6762DWR_x000a_20 2542016008 ISO6763FDWR_x000a_21 2542024908 ISO6761DWR"/>
    <s v="20230707001.1"/>
    <e v="#N/A"/>
  </r>
  <r>
    <s v="RAINIE"/>
    <s v="2540593108"/>
    <x v="48"/>
    <m/>
    <m/>
    <m/>
    <x v="1"/>
    <x v="0"/>
    <m/>
    <m/>
    <m/>
    <n v="2500"/>
    <n v="2500"/>
    <s v="Y"/>
    <s v="PCN10H21020241118085631_x000a_PCN10H21020241021053404"/>
    <n v="2"/>
    <s v="Y"/>
    <s v="Y"/>
    <x v="1"/>
    <x v="1"/>
    <s v="PCN10H21020241118085631:Process change:Marking Standardization for Select Devices"/>
    <s v="1 2540611008 ISO5851DWR_x000a_2 2540611108 ISO5852SDWR_x000a_3 2540613308 ISO5452DW_x000a_4 2540620708 SN5452DWR_x000a_5 2540711708 ISO7842DWR_x000a_6 2540714308 ISO7841DWR_x000a_7 2540715608 UCC21520DWR_x000a_8 2540723208 UCC21521ADWR_x000a_9 2540723308 UCC21520ADWR_x000a_10 2540764808 UCC21530DWK_x000a_11 2540794008 ISO6741FDWR_x000a_12 2540796708 ISO6742FDWR_x000a_13 2542001208 ISO6742DWR_x000a_14 2542002908 ISO6731FDWR_x000a_15 2542005708 ISO6741DWR_x000a_16 2542009908 ISO6740FDWR_x000a_17 2542011008 ISO1640DWR_x000a_18 2542012108 ISO6763DWR_x000a_19 2542012208 ISO6762DWR_x000a_20 2542016008 ISO6763FDWR_x000a_21 2542024908 ISO6761DWR"/>
    <s v="20230707001.1"/>
    <e v="#N/A"/>
  </r>
  <r>
    <s v="RAINIE"/>
    <s v="2500050314"/>
    <x v="49"/>
    <m/>
    <m/>
    <m/>
    <x v="13"/>
    <x v="0"/>
    <m/>
    <n v="68"/>
    <m/>
    <n v="200"/>
    <n v="268"/>
    <s v="Y"/>
    <s v="PCN10H21020250409031032_x000a_PCN10H21020250314114614"/>
    <n v="2"/>
    <s v="Y"/>
    <s v="Y"/>
    <x v="25"/>
    <x v="43"/>
    <s v="PCN10H21020250409031032:Process change;Datasheet for LM4041-N LM4041-N-Q1,TPS3123, TPS382x, LM4040, LM4041, TL4050, TL4051_x000a_PCN10H21020250314114614:Process change;Datasheet for LM4040 and LM4041"/>
    <s v="1 2540611008 ISO5851DWR_x000a_2 2540611108 ISO5852SDWR_x000a_3 2540613308 ISO5452DW_x000a_4 2540620708 SN5452DWR_x000a_5 2540711708 ISO7842DWR_x000a_6 2540714308 ISO7841DWR_x000a_7 2540715608 UCC21520DWR_x000a_8 2540723208 UCC21521ADWR_x000a_9 2540723308 UCC21520ADWR_x000a_10 2540764808 UCC21530DWK_x000a_11 2540794008 ISO6741FDWR_x000a_12 2540796708 ISO6742FDWR_x000a_13 2542001208 ISO6742DWR_x000a_14 2542002908 ISO6731FDWR_x000a_15 2542005708 ISO6741DWR_x000a_16 2542009908 ISO6740FDWR_x000a_17 2542011008 ISO1640DWR_x000a_18 2542012108 ISO6763DWR_x000a_19 2542012208 ISO6762DWR_x000a_20 2542016008 ISO6763FDWR_x000a_21 2542024908 ISO6761DWR"/>
    <s v="20230707001.1"/>
    <e v="#N/A"/>
  </r>
  <r>
    <s v="YUHUA"/>
    <s v="2500496114"/>
    <x v="50"/>
    <m/>
    <m/>
    <m/>
    <x v="10"/>
    <x v="0"/>
    <m/>
    <m/>
    <m/>
    <m/>
    <m/>
    <s v="Y"/>
    <s v="_x0009__x000a_PCN10H21020240115033512"/>
    <n v="1"/>
    <s v="N"/>
    <s v="Y"/>
    <x v="8"/>
    <x v="44"/>
    <s v="PCN10H21020240115033512_x000a_Qualification of additional Fab site (RFAB) and Assembly site (CDAT) options for select LBC7 devices"/>
    <s v="1 2600143008 AM26LS32ACDR_x000a_2 2600143608 AM26LV32IDR_x000a_3 2600374008 AM26LV32EIPWR_x000a_4 2600374308 AM26LV32EIDR"/>
    <s v="20230814006.1"/>
    <e v="#N/A"/>
  </r>
  <r>
    <s v="YUHUA"/>
    <s v="2540735608M"/>
    <x v="51"/>
    <m/>
    <m/>
    <m/>
    <x v="8"/>
    <x v="0"/>
    <m/>
    <m/>
    <m/>
    <m/>
    <m/>
    <s v="Y"/>
    <s v="PCN10H21020250314113012_x000a_PCN10H21020241015040636"/>
    <n v="2"/>
    <s v="Y"/>
    <s v="Y"/>
    <x v="26"/>
    <x v="45"/>
    <s v="PCN10H21020250314113012_x000a_Datasheet for ISO774x-Q1_x000a_PCN10H21020241015040636_x000a_Qualification of additional Fab Site (RFAB), Die Revision, CDAT as wafer probe site, Assembly BOM options and device marking update for select devices"/>
    <s v="1 2611346008 F28388DPTPS_x000a_2 2611347008 F28388DZWTSR_x000a_3 2611356108 F28384SPTPS_x000a_4 2611362908 F28384DPTPS_x000a_5 2611372808 F28385DZWTSR"/>
    <s v="20230815000.1"/>
    <e v="#N/A"/>
  </r>
  <r>
    <s v="YUHUA"/>
    <s v="2510400314"/>
    <x v="52"/>
    <m/>
    <m/>
    <m/>
    <x v="18"/>
    <x v="0"/>
    <m/>
    <m/>
    <m/>
    <m/>
    <m/>
    <s v="Y"/>
    <s v="PCN10H21020241206042152"/>
    <n v="1"/>
    <s v="N"/>
    <s v="Y"/>
    <x v="8"/>
    <x v="46"/>
    <s v="PCN10H21020241206042152_x000a_Qualification of additional Fab sites (CFAB &amp; DL-LIN) using qualified Process Technology and additional Assembly sites options for select devices"/>
    <s v="1 2611346008 F28388DPTPS_x000a_2 2611347008 F28388DZWTSR_x000a_3 2611356108 F28384SPTPS_x000a_4 2611362908 F28384DPTPS_x000a_5 2611372808 F28385DZWTSR"/>
    <s v="20230815000.1"/>
    <e v="#N/A"/>
  </r>
  <r>
    <s v="RAINIE"/>
    <s v="2611318208"/>
    <x v="53"/>
    <m/>
    <m/>
    <m/>
    <x v="19"/>
    <x v="0"/>
    <n v="2800"/>
    <m/>
    <m/>
    <m/>
    <n v="2800"/>
    <s v="Y"/>
    <s v="PCN10H21020250318101326_x000a_PCN10H21020240802035019"/>
    <n v="2"/>
    <s v="Y"/>
    <s v="Y"/>
    <x v="27"/>
    <x v="47"/>
    <s v="PCN10H21020250318101326:Process change;Datasheet for TMS320F2837xD, TMS320F2837xS, and TMS320F2807x_x000a_PCN10H21020240802035019:Material change:Qualify New Assembly Material set for Selected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600143308"/>
    <x v="54"/>
    <m/>
    <m/>
    <m/>
    <x v="1"/>
    <x v="0"/>
    <n v="2500"/>
    <m/>
    <m/>
    <m/>
    <n v="2500"/>
    <s v="Y"/>
    <s v="PCN10H21020241118085631_x000a_PCN10H21020240408043811"/>
    <n v="2"/>
    <s v="Y"/>
    <s v="Y"/>
    <x v="28"/>
    <x v="48"/>
    <s v="PCN10H21020241118085631:Process change:Marking Standardization for Select Devices_x000a_PCN10H21020240408043811:Process change, Site change, Material change, Design change;Qualification of RFAB using qualified Process Technology, Die Revision, Datasheet, and additional Assembly site/BOM options for select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600223008"/>
    <x v="55"/>
    <m/>
    <m/>
    <m/>
    <x v="5"/>
    <x v="0"/>
    <n v="2500"/>
    <m/>
    <m/>
    <m/>
    <n v="2500"/>
    <s v="Y"/>
    <s v="PCN10H21020241129031753_x000a_PCN10H21020241118085631"/>
    <n v="2"/>
    <s v="Y"/>
    <s v="Y"/>
    <x v="29"/>
    <x v="49"/>
    <s v="PCN10H21020241129031753:Process change, Site change, Material change, Design change;Qualification of new Fab site (RFAB) using qualified Process Technology, Die Revision, and additional Assembly &amp; BOM options for select devices(group2)_x000a_PCN10H21020241118085631:Process change:Marking Standardization for Select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540774008"/>
    <x v="56"/>
    <m/>
    <m/>
    <m/>
    <x v="6"/>
    <x v="0"/>
    <m/>
    <m/>
    <n v="2500"/>
    <m/>
    <n v="2500"/>
    <s v="Y"/>
    <s v="PCN10H21020250925171718_x000a_PCN10H21020250317034614_x000a_PCN10H21020241210040252_x000a_PCN10H21020241128095429_x000a_PCN10H21020240809031513_x000a_EOL10H21020240306104514"/>
    <n v="6"/>
    <s v="Y"/>
    <s v="Y"/>
    <x v="30"/>
    <x v="50"/>
    <s v="PCN10H21020250925171718:Process change, Site change, Material change;Qualification of TIEM as an additional Assembly site for select devices_x000a_PCN10H21020250317034614:Process change;Datasheet for UCC21222-Q1, UCC21220, UCC21220A, UCC53x0, UCC5350-Q1, and UCC21222_x000a_PCN10H21020241210040252:Process change;Marking Standardization for Select Devices_x000a_PCN10H21020241128095429:Process change;Marking Standardization for Select Devices_x000a_PCN10H21020240809031513:Process change, Material change;Add Cu as Alternative Wire Base Metal for Selected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500182814"/>
    <x v="57"/>
    <m/>
    <m/>
    <m/>
    <x v="3"/>
    <x v="0"/>
    <n v="2500"/>
    <m/>
    <m/>
    <m/>
    <n v="2500"/>
    <s v="Y"/>
    <s v="PCN10H21020250814111300_x000a_PCN10H21020250506044328_x000a_PCN10H21020241209052044"/>
    <n v="3"/>
    <s v="N"/>
    <s v="Y"/>
    <x v="31"/>
    <x v="51"/>
    <s v="PCN10H21020250506044328:Process change:Pin one Device symbolization update for Select SOT Devices_x000a_PCN10H21020241209052044:Process change;Pin one Device symbolization update for Select SOT Devices_x000a_PCN10H21020250814111300:Process change, Site change, Material change, Design change;Qualification of RFAB using qualified Process Technology, Datasheet, and alternate BOM qualification for select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611305108M"/>
    <x v="58"/>
    <m/>
    <m/>
    <m/>
    <x v="20"/>
    <x v="0"/>
    <m/>
    <m/>
    <m/>
    <n v="2400"/>
    <n v="2400"/>
    <s v="Y"/>
    <s v="PCN10H21020260123101816_x000a_PCN10H21020250318101326_x000a_PCN10H21020250226031321"/>
    <n v="3"/>
    <s v="Y"/>
    <s v="Y"/>
    <x v="27"/>
    <x v="47"/>
    <s v="PCN10H21020260123101816:Process change;Mold process &amp; Topside marking change for Select devices_x000a_PCN10H21020250318101326:Process change;Datasheet for TMS320F2837xD, TMS320F2837xS, and TMS320F2807x_x000a_PCN10H21020250226031321:Material change;Qualification of additional low-COP wafer substrate type for select F65 product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540813808"/>
    <x v="59"/>
    <m/>
    <m/>
    <m/>
    <x v="16"/>
    <x v="0"/>
    <n v="2000"/>
    <m/>
    <m/>
    <m/>
    <n v="2000"/>
    <s v="Y"/>
    <s v="PCN10H21020241018041314"/>
    <n v="1"/>
    <s v="Y"/>
    <s v="Y"/>
    <x v="32"/>
    <x v="52"/>
    <s v="PCN10H21020241018041314:Site change;Qualification of RFAB in addition to DMOS6 for METDCU processing"/>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540598708"/>
    <x v="60"/>
    <m/>
    <m/>
    <m/>
    <x v="8"/>
    <x v="0"/>
    <n v="2000"/>
    <m/>
    <m/>
    <m/>
    <n v="2000"/>
    <s v="Y"/>
    <s v="PCN10H21020240223105429"/>
    <n v="1"/>
    <s v="Y"/>
    <s v="Y"/>
    <x v="33"/>
    <x v="53"/>
    <s v="Site change, Material change, Design change;Qualification of RFAB as an additional Fab site option, Die Revision, and MLA as an additional Assembly Site options for select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RAINIE"/>
    <s v="2520016014"/>
    <x v="61"/>
    <m/>
    <m/>
    <m/>
    <x v="9"/>
    <x v="0"/>
    <m/>
    <m/>
    <m/>
    <n v="2000"/>
    <n v="2000"/>
    <s v="Y"/>
    <s v="PCN10H21020250106035959_x000a_PCN10H21020241231051413_x000a_PCN10H21020241231044210_x000a_PCN10H21020241231050033"/>
    <n v="4"/>
    <s v="Y"/>
    <s v="Y"/>
    <x v="34"/>
    <x v="54"/>
    <s v="PCN10H21020250106035959:Process change, Site change, Material change, Design change;Qualification of RFAB using qualified Process Technology, Die Revision, Assembly site (MLA &amp; FMX) &amp; alternate BOM qualification for select devices(Group 2)_x000a_Category_x000a_PCN10H21020241231051413:Process change, Site change, Material change, Design change;Qualification of RFAB using qualified Process Technology, Die Revision, Assembly site (MLA &amp; FMX) &amp; alternate BOM qualification for select devices(group4)_x000a_PCN10H21020241231044210:Process change, Site change, Material change, Design change;Qualification of RFAB using qualified Process Technology, Die Revision, Assembly site (MLA &amp; FMX) &amp; alternate BOM qualification for select devices(group1)_x000a_Category_x000a_PCN10H21020241231050033:Process change, Site change, Material change, Design change;Qualification of RFAB using qualified Process Technology, Die Revision, Assembly site (MLA &amp; FMX) &amp; alternate BOM qualification for select devices(group2)"/>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s v="20230830001.2A"/>
    <e v="#N/A"/>
  </r>
  <r>
    <s v="JINGJING"/>
    <s v="2520003214"/>
    <x v="62"/>
    <m/>
    <m/>
    <m/>
    <x v="2"/>
    <x v="0"/>
    <m/>
    <m/>
    <m/>
    <n v="6000"/>
    <n v="6000"/>
    <s v="Y"/>
    <s v="PCN10H21020250530034131"/>
    <n v="1"/>
    <s v="Y"/>
    <s v="Y"/>
    <x v="35"/>
    <x v="55"/>
    <s v="PCN10H21020250530034131:Process change, Site change, Material change, Design change;Qualification of RFAB using qualified Process Technology, Die Revision, Datasheet and additional Assembly Site/BOM options for select devices"/>
    <s v="MC33063AQDRQ1"/>
    <s v="20230906000.2A"/>
    <e v="#N/A"/>
  </r>
  <r>
    <s v="JINGJING"/>
    <s v="2521002614"/>
    <x v="63"/>
    <m/>
    <m/>
    <m/>
    <x v="21"/>
    <x v="0"/>
    <n v="6000"/>
    <m/>
    <m/>
    <m/>
    <n v="6000"/>
    <s v="Y"/>
    <s v="PCN10H21020250506044328_x000a_PCN10H21020241209052044_x000a_PCN10H21020241119124316_x000a_PCN10H21020240529023450"/>
    <n v="4"/>
    <s v="Y"/>
    <s v="Y"/>
    <x v="36"/>
    <x v="56"/>
    <s v="_x000a_PCN10H21020250506044328:Process change:Pin one Device symbolization update for Select SOT Devices_x000a_PCN10H21020241209052044:Process change;Pin one Device symbolization update for Select SOT Devices_x000a_PCN10H21020240529023450:Process change, Site change, Material change, Design change;Qualification of RFAB as an additional Fab site and Die Revision option for select devices"/>
    <s v="1 2540396208 ISO1050DUBR_x000a_2 2540531008 ISO15DWR_x000a_3 2540531308 ISO3082DWR_x000a_4 2540721608 ISO3086TDWR_x000a_5 2540731408 ISO1050DWR"/>
    <s v="20230906002.1"/>
    <e v="#N/A"/>
  </r>
  <r>
    <s v="RAINIE"/>
    <s v="2510987214"/>
    <x v="64"/>
    <m/>
    <m/>
    <m/>
    <x v="22"/>
    <x v="0"/>
    <n v="2500"/>
    <m/>
    <m/>
    <m/>
    <n v="2500"/>
    <s v="Y"/>
    <s v="PCN10H21020260309145715_x000a_PCN10H21020260211144407_x000a_PCN10H21020260205105502_x000a_PCN10H21020251204090755"/>
    <n v="4"/>
    <s v="Y"/>
    <s v="Y"/>
    <x v="37"/>
    <x v="57"/>
    <s v="PCN10H21020260309145715:Material change;TPS65216D0RSLR marking change only_x000a_PCN10H21020260211144407:Design change;TPS65216 Power Management IC (PMIC) With 4 DC/DC Converters, 1 LDO, and Integrated Power Sequencing_x000a_PCN10H21020260205105502:Process change;TPS65216 Power Management IC (PMIC) With 4 DC/DC Converters, 1 LDO, and Integrated Power Sequencing_x000a_PCN10H21020251204090755:Material change;Qualification of an additional material set for select devices in the QFN package"/>
    <s v="1 2540396208 ISO1050DUBR_x000a_2 2540531008 ISO15DWR_x000a_3 2540531308 ISO3082DWR_x000a_4 2540721608 ISO3086TDWR_x000a_5 2540731408 ISO1050DWR"/>
    <s v="20230906002.1"/>
    <e v="#N/A"/>
  </r>
  <r>
    <s v="CHUNHUA"/>
    <s v="2600178008"/>
    <x v="65"/>
    <m/>
    <s v="2244+5"/>
    <d v="2023-01-24T00:00:00"/>
    <x v="1"/>
    <x v="0"/>
    <n v="405000"/>
    <m/>
    <n v="10600"/>
    <n v="7500"/>
    <n v="423100"/>
    <s v="Y"/>
    <s v="PCN10H21020241118085631_x000a_PCN10H21020250915125042"/>
    <n v="2"/>
    <s v="N"/>
    <s v="Y"/>
    <x v="8"/>
    <x v="18"/>
    <s v="Process change, Site change, Material change, Design change"/>
    <s v="1 2500122914 UA78L05ACPK_x000a_2 2500144414 UA78L12ACPK_x000a_3 2500292514 UA78L05AIPK_x000a_4 2500525014 UA78L15ACPK"/>
    <s v="20230927001.1"/>
    <e v="#N/A"/>
  </r>
  <r>
    <s v="CHUNHUA"/>
    <s v="2520085014"/>
    <x v="66"/>
    <m/>
    <m/>
    <m/>
    <x v="9"/>
    <x v="0"/>
    <n v="230000"/>
    <m/>
    <n v="5000"/>
    <m/>
    <n v="235000"/>
    <s v="Y"/>
    <s v="PCN10H21020241118085631_x000a_PCN10H21020241008041320_x000a_"/>
    <n v="2"/>
    <s v="N"/>
    <s v="Y"/>
    <x v="8"/>
    <x v="19"/>
    <s v="Qualification of new Fab site (RFAB) using qualified Process Technology, Die Revision and additional BOM elements for select devices"/>
    <s v="1 2500122914 UA78L05ACPK_x000a_2 2500144414 UA78L12ACPK_x000a_3 2500292514 UA78L05AIPK_x000a_4 2500525014 UA78L15ACPK"/>
    <s v="20230927001.1"/>
    <e v="#N/A"/>
  </r>
  <r>
    <s v="CHUNHUA"/>
    <s v="2500379511"/>
    <x v="67"/>
    <m/>
    <m/>
    <m/>
    <x v="13"/>
    <x v="0"/>
    <m/>
    <m/>
    <n v="99000"/>
    <m/>
    <n v="99000"/>
    <s v="Y"/>
    <s v="PCN10H21020250506044328_x000a_PCN10H21020250220042307_x000a_PCN10H21020241211041458_x000a_PCN10H21020241211042808_x000a_PCN10H21020241209052044_x000a_PCN10H21020241128051559"/>
    <n v="6"/>
    <s v="N"/>
    <s v="Y"/>
    <x v="38"/>
    <x v="58"/>
    <s v="Process change, Site change, Material change, Design change_x000a_Qualification of new Fab site (RFAB) using qualified Process Technology, Die Revision, and additional Assembly &amp; BOM option for select devices(group1)_x000a_"/>
    <s v="1 2500122914 UA78L05ACPK_x000a_2 2500144414 UA78L12ACPK_x000a_3 2500292514 UA78L05AIPK_x000a_4 2500525014 UA78L15ACPK"/>
    <s v="20230927001.1"/>
    <e v="#N/A"/>
  </r>
  <r>
    <s v="DAISY"/>
    <s v="2540753708"/>
    <x v="68"/>
    <m/>
    <m/>
    <m/>
    <x v="8"/>
    <x v="0"/>
    <m/>
    <m/>
    <n v="17500"/>
    <m/>
    <n v="17500"/>
    <s v="Y"/>
    <s v="PCN10H21020241226120620"/>
    <n v="1"/>
    <s v="Y"/>
    <s v="Y"/>
    <x v="39"/>
    <x v="59"/>
    <s v="PCN10H21020241226120620:Process change;Datasheet for ISO772x, ISO7710-Q1, ISO772x-Q1, ISO7710, ISO774x, ISO773x-Q1, ISO774x-Q1, and ISO773x"/>
    <s v="1 2520172214 OPA2376AIDR_x000a_2 2520292214 OPA2376AIDGKR"/>
    <s v="20231004001.1"/>
    <e v="#N/A"/>
  </r>
  <r>
    <s v="CHUNHUA"/>
    <s v="2510455714"/>
    <x v="69"/>
    <m/>
    <m/>
    <m/>
    <x v="18"/>
    <x v="0"/>
    <n v="12500"/>
    <m/>
    <n v="122500"/>
    <n v="5000"/>
    <n v="140000"/>
    <s v="Y"/>
    <s v="PCN10H21020250926124545_x000a_PCN10H21020250917125432_x000a_PCN10H21020250901144202_x000a_PCN10H21020250318114142_x000a_PCN10H21020240226114457"/>
    <n v="5"/>
    <s v="Y"/>
    <s v="N"/>
    <x v="40"/>
    <x v="3"/>
    <s v="Datasheet for TPS5410, TPS5420, TPS543x_x000a_Datasheet for TPS5410, TPS5420, TPS543x"/>
    <s v="1 2500333414M TL432AQDBZRQ1_x000a_2 2500434514M TL431AQDBZRQ1_x000a_3 2500478314M TL432BQDBZRQ1_x000a_4 2500478814M TL431BQDBZRQ1"/>
    <s v="20231016003.2"/>
    <s v="YES"/>
  </r>
  <r>
    <s v="CHUNHUA"/>
    <s v="2500172214"/>
    <x v="70"/>
    <m/>
    <m/>
    <m/>
    <x v="13"/>
    <x v="0"/>
    <n v="102500"/>
    <m/>
    <m/>
    <m/>
    <n v="102500"/>
    <s v="Y"/>
    <s v="_x0009__x000a_PCN10H21020241118085631_x000a_PCN10H21020240904101836"/>
    <n v="2"/>
    <s v="N"/>
    <s v="Y"/>
    <x v="8"/>
    <x v="60"/>
    <s v="change, Site change, Material change, Design change；Qualification of RFAB using qualified Process Technology, Die Revision, and additional Assembly BOM options for select devices"/>
    <s v="1 2500333414M TL432AQDBZRQ1_x000a_2 2500434514M TL431AQDBZRQ1_x000a_3 2500478314M TL432BQDBZRQ1_x000a_4 2500478814M TL431BQDBZRQ1"/>
    <s v="20231016003.2"/>
    <s v="YES"/>
  </r>
  <r>
    <s v="XUEMEI"/>
    <s v="2510074114"/>
    <x v="71"/>
    <m/>
    <m/>
    <m/>
    <x v="7"/>
    <x v="0"/>
    <m/>
    <m/>
    <m/>
    <m/>
    <m/>
    <s v="Y"/>
    <s v="PCN10H21020241231040349-Y_x000a_PCN10H21020250220051144-N"/>
    <n v="2"/>
    <s v="Y"/>
    <s v="Y"/>
    <x v="7"/>
    <x v="61"/>
    <s v="RFAB，Die Revision, Assembly site,material,process"/>
    <s v="1 2600143908 AM26C32IDR_x000a_2 2600374508 AM26C32IPWR"/>
    <s v="20231031003.1"/>
    <e v="#N/A"/>
  </r>
  <r>
    <s v="YUHUA"/>
    <s v="2500242414"/>
    <x v="72"/>
    <m/>
    <m/>
    <m/>
    <x v="3"/>
    <x v="0"/>
    <m/>
    <m/>
    <m/>
    <m/>
    <m/>
    <s v="Y"/>
    <s v="_x0009__x000a_PCN10H21020240227112442"/>
    <n v="1"/>
    <s v="N"/>
    <s v="Y"/>
    <x v="8"/>
    <x v="62"/>
    <s v="PCN10H21020240227112442_x000a_Qualification of DFAB as an additional Fab Site option for select devices"/>
    <s v="1 2600143908 AM26C32IDR_x000a_2 2600374508 AM26C32IPWR"/>
    <s v="20231031003.1"/>
    <e v="#N/A"/>
  </r>
  <r>
    <s v="DAISY"/>
    <s v="2520036614"/>
    <x v="73"/>
    <m/>
    <s v="2521+5"/>
    <d v="2025-06-13T00:00:00"/>
    <x v="9"/>
    <x v="0"/>
    <m/>
    <m/>
    <n v="18000"/>
    <m/>
    <n v="18000"/>
    <s v="Y"/>
    <s v="PCN10H21020250106035330_x000a_PCN10H21020241231051413_x000a_PCN10H21020241231044210_x000a_PCN10H21020241231050033_x000a_PCN10H21020241128062552"/>
    <n v="5"/>
    <s v="N"/>
    <s v="Y"/>
    <x v="8"/>
    <x v="63"/>
    <s v="PCN10H21020250106035330:Process change, Site change, Material change, Design change;Qualification of RFAB using qualified Process Technology, Die Revision, Assembly site (MLA &amp; FMX) &amp; alternate BOM qualification for select devices(group1)_x000a_PCN10H21020241231051413:Process change, Site change, Material change, Design change;Qualification of RFAB using qualified Process Technology, Die Revision, Assembly site (MLA &amp; FMX) &amp; alternate BOM qualification for select devices(group4)_x000a_PCN10H21020241231044210:Process change, Site change, Material change, Design change;Qualification of RFAB using qualified Process Technology, Die Revision, Assembly site (MLA &amp; FMX) &amp; alternate BOM qualification for select devices(group1)_x000a_PCN10H21020241231050033:Process change, Site change, Material change, Design change;Qualification of RFAB using qualified Process Technology, Die Revision, Assembly site (MLA &amp; FMX) &amp; alternate BOM qualification for select devices(group2)_x000a_PCN10H21020241128062552:Process change;TSSOP and SOT Symbolization update for select devices"/>
    <s v="1 2520170214 TL331IDBVR_x000a_2 2520269014 TL331KDBVR"/>
    <s v="20231031006.1"/>
    <s v="YES"/>
  </r>
  <r>
    <s v="DAISY"/>
    <s v="2600515008"/>
    <x v="74"/>
    <m/>
    <m/>
    <m/>
    <x v="5"/>
    <x v="0"/>
    <n v="15000"/>
    <m/>
    <m/>
    <m/>
    <n v="15000"/>
    <s v="Y"/>
    <s v="PCN10H21020231019113354_x0009__x000a_PCN10H21020230404092724"/>
    <n v="2"/>
    <s v="Y"/>
    <s v="Y"/>
    <x v="41"/>
    <x v="64"/>
    <s v="PCN10H21020230404092724:Datasheet for SN74LV573A, SN74LV367A, SN74LV174A, SN74LV175A, SN74LV540A, SN74LV244A, SN74LV273A, SN74LV541A, SN74LV164A, SN74LV595A, SN74LV374A, SN74LV595A-Q1, and SN74LV373A-Q1_x000a_PCN10H21020231019113354:Qualification of new Fab site (RFAB) using qualified Process Technology, Die Revision, and additional Assembly &amp; BOM options for select devices"/>
    <s v="1 2520170214 TL331IDBVR_x000a_2 2520269014 TL331KDBVR"/>
    <s v="20231031006.1"/>
    <s v="YES"/>
  </r>
  <r>
    <s v="RAINIE"/>
    <s v="2510592314"/>
    <x v="75"/>
    <m/>
    <m/>
    <m/>
    <x v="13"/>
    <x v="0"/>
    <m/>
    <m/>
    <m/>
    <n v="3000"/>
    <n v="3000"/>
    <s v="Y"/>
    <s v="PCN10H21020250506044328_x000a_PCN10H21020241209052044_x000a_PCN10H21020241119024705"/>
    <n v="3"/>
    <s v="N"/>
    <s v="Y"/>
    <x v="42"/>
    <x v="65"/>
    <s v="PCN10H21020250506044328:Process change:Pin one Device symbolization update for Select SOT Devices_x000a_PCN10H21020241209052044:Process change;Pin one Device symbolization update for Select SOT Devices_x000a_PCN10H21020241119024705:Process change, Site change, Material change, Design change;Qualification of RFAB using qualified Process Technology, Die Revision, and additional Assembly/Test site options_x000a_"/>
    <s v="1 2540715608 UCC21520DWR"/>
    <s v="20231109003.1"/>
    <e v="#N/A"/>
  </r>
  <r>
    <s v="JINGJING"/>
    <s v="2520016414"/>
    <x v="76"/>
    <m/>
    <s v="2534+5"/>
    <d v="2025-11-07T00:00:00"/>
    <x v="9"/>
    <x v="0"/>
    <m/>
    <m/>
    <m/>
    <n v="5000"/>
    <n v="5000"/>
    <s v="Y"/>
    <s v="PCN10H21020241118085631_x000a_PCN10H21020241202012940_x000a_PCN10H21020241231044210_x000a_PCN10H21020241231050033_x000a_PCN10H21020241231051413_x000a_PCN10H21020250106040435"/>
    <n v="6"/>
    <s v="Y"/>
    <s v="Y"/>
    <x v="43"/>
    <x v="66"/>
    <s v="PCN10H21020241118085631:Process change;Marking Standardization for Select Devices_x000a_PCN10H21020241202012940:Site change, Material change;Qualification of ASESH as an Additional Assembly Site for Select Devices in the 8/14/16 pin SOIC (D) packages using NiPdAuAg Leadframe_x000a_PCN10H21020241231051413:Process change, Site change, Material change, Design change;Qualification of RFAB using qualified Process Technology, Die Revision, Assembly site (MLA &amp; FMX) &amp; alternate BOM qualification for select devices(group4)"/>
    <s v="1 2540541408M TXS0102QDCURQ1"/>
    <s v="20231128000.2"/>
    <e v="#N/A"/>
  </r>
  <r>
    <s v="CHUNHUA"/>
    <s v="2540536508"/>
    <x v="77"/>
    <m/>
    <m/>
    <m/>
    <x v="6"/>
    <x v="0"/>
    <m/>
    <m/>
    <n v="162500"/>
    <n v="2500"/>
    <n v="165000"/>
    <s v="Y"/>
    <s v="PCN10H21020250106095733_x000a_PCN10H21020241118085631"/>
    <n v="2"/>
    <s v="Y"/>
    <s v="Y"/>
    <x v="8"/>
    <x v="67"/>
    <s v="Qualification of DMOS6 &amp; RFAB using qualified Process Technology, Die Revision, Datasheet update and additional Assembly Site/BOM options for select devices（group 1）"/>
    <s v="1 2500375414 TPS73701DRBR_x000a_2 2500448614 TPS73601DRBR"/>
    <s v="20231219015.1"/>
    <e v="#N/A"/>
  </r>
  <r>
    <s v="CHUNHUA"/>
    <s v="2540709608"/>
    <x v="78"/>
    <m/>
    <s v="2308+5"/>
    <d v="2023-03-30T00:00:00"/>
    <x v="6"/>
    <x v="0"/>
    <m/>
    <m/>
    <n v="130000"/>
    <m/>
    <n v="130000"/>
    <s v="Y"/>
    <s v="PCN10H21020260407161104_x000a_PCN10H21020250317034614_x000a_PCN10H21020250218010758_x000a_PCN10H21020241226041235_x000a_PCN10H21020241224052545_x000a_PCN10H21020241210040252_x000a_PCN10H21020241206045710_x000a_PCN10H21020241128095429"/>
    <n v="8"/>
    <s v="Y"/>
    <s v="Y"/>
    <x v="44"/>
    <x v="68"/>
    <s v="1、Datasheet for UCC21520, UCC21520A, UCC21220, UCC21220A, UCC21222, UCC21530, UCC2154x/_x000a_2、Process change, Site change, Material change, Design change；Qualification of new fab (RFAB), Die shrink &amp;/or BOM options for select devices"/>
    <s v="1 2500375414 TPS73701DRBR_x000a_2 2500448614 TPS73601DRBR"/>
    <s v="20231219015.1"/>
    <e v="#N/A"/>
  </r>
  <r>
    <s v="DAISY"/>
    <s v="2600374508"/>
    <x v="79"/>
    <m/>
    <m/>
    <m/>
    <x v="1"/>
    <x v="0"/>
    <n v="40000"/>
    <m/>
    <m/>
    <m/>
    <n v="40000"/>
    <s v="Y"/>
    <s v="PCN10H21020241008040347_x000a_PCN10H21020240220104458"/>
    <n v="2"/>
    <s v="N"/>
    <s v="Y"/>
    <x v="8"/>
    <x v="69"/>
    <s v="PCN10H21020241008040347:Process change, Site change, Material change, Design change;Qualification of RFAB using qualified Process Technology, Die Revision, datasheet, and additional Assembly site/BOM options for select devices_x000a_PCN10H21020240220104458:Process change, Site change, Material change, Design change;Qualification of RFAB using qualified Process Technology, Die Revision, datasheet, and additional Assembly site/BOM options for select device"/>
    <s v="1 2510781514 LM53600AQDSXRQ1_x000a_2 2510789414 LM53600NQDSXRQ1_x000a_3 2511001314 BQ79606APHPRQ1_x000a_4 2513004114M LM51551QDSSRQ1_x000a_5 2513005514M TPS560430YQDBVRQ1_x000a_6 2513009414M LM5155QDSSRQ1_x000a_7 2513023214M LM5156QDSSRQ1_x000a_8 2513034914M LM5156HQPWPRQ1_x000a_9 2513057414M LMR50410Y5FQDBVRQ1_x000a_10 25130646VK LM51561HQPWPRQ1_x000a_11 2513074814M LMR50410YFQDBVRQ1_x000a_12 2540776408M TLIN1021DRQ1_x000a_13 2540808008M TPS1H100AQPWPRQ1_x000a_14 2540808508 TPS1H100BQPWPRQ1_x000a_15 2540808508M TPS1H100BQPWPRQ1_x000a_16 2540813808 TPS4H160AQPWPRQ1_x000a_17 2540816708 TPS4H160BQPWPRQ1_x000a_18 2540817908 TPS1H000AQDGNRQ1_x000a_19 2542007208M TCAN1057AVDRQ1_x000a_20 2542013608M TCAN1057ADRQ1_x000a_21 2542028108 TCAN1044VDRQ1_x000a_22 2600274608M TMUX1308QDYYRQ1_x000a_23 2600275508M TMUX1309QDYYRQ1"/>
    <s v="20231221003.1"/>
    <e v="#N/A"/>
  </r>
  <r>
    <s v="RAINIE"/>
    <s v="2540541008"/>
    <x v="80"/>
    <m/>
    <s v="2532+5"/>
    <d v="2025-09-12T00:00:00"/>
    <x v="12"/>
    <x v="0"/>
    <n v="346"/>
    <m/>
    <m/>
    <m/>
    <n v="346"/>
    <s v="Y"/>
    <s v="PCN10H21020251105104332_x000a_PCN10H21020250506044328_x000a_PCN10H21020250506032129_x000a_PCN10H21020241209052044_x000a_PCN10H21020240301121055"/>
    <n v="5"/>
    <s v="Y"/>
    <s v="Y"/>
    <x v="20"/>
    <x v="70"/>
    <s v="PCN10H21020251105104332:Process change;Datasheet for TXS0101, TXB0108, and LSF0002_x000a_PCN10H21020250506044328:Pin one Device symbolization update for Select SOT Devices_x000a_PCN10H21020250506032129:Process change, Site change, Material change, Design change;Qualification of RFAB as an additional Fab site option and Assembly Site (HFTF, CDAT, TIPI) options for select devices_x000a_PCN10H21020241209052044:Pin one Device symbolization update for Select SOT Devices_x000a_PCN10H21020240301121055:Process change, Site change, Material change, Design change;Qualification of RFAB as an additional Fab site option and Assembly Site (HFTF, CDAT, TIPI) options for select devices"/>
    <s v="1 2510781514 LM53600AQDSXRQ1_x000a_2 2510789414 LM53600NQDSXRQ1_x000a_3 2511001314 BQ79606APHPRQ1_x000a_4 2513004114M LM51551QDSSRQ1_x000a_5 2513005514M TPS560430YQDBVRQ1_x000a_6 2513009414M LM5155QDSSRQ1_x000a_7 2513023214M LM5156QDSSRQ1_x000a_8 2513034914M LM5156HQPWPRQ1_x000a_9 2513057414M LMR50410Y5FQDBVRQ1_x000a_10 25130646VK LM51561HQPWPRQ1_x000a_11 2513074814M LMR50410YFQDBVRQ1_x000a_12 2540776408M TLIN1021DRQ1_x000a_13 2540808008M TPS1H100AQPWPRQ1_x000a_14 2540808508 TPS1H100BQPWPRQ1_x000a_15 2540808508M TPS1H100BQPWPRQ1_x000a_16 2540813808 TPS4H160AQPWPRQ1_x000a_17 2540816708 TPS4H160BQPWPRQ1_x000a_18 2540817908 TPS1H000AQDGNRQ1_x000a_19 2542007208M TCAN1057AVDRQ1_x000a_20 2542013608M TCAN1057ADRQ1_x000a_21 2542028108 TCAN1044VDRQ1_x000a_22 2600274608M TMUX1308QDYYRQ1_x000a_23 2600275508M TMUX1309QDYYRQ1"/>
    <s v="20231221003.1"/>
    <e v="#N/A"/>
  </r>
  <r>
    <s v="XUEMEI"/>
    <s v="2542011008"/>
    <x v="81"/>
    <m/>
    <m/>
    <m/>
    <x v="8"/>
    <x v="0"/>
    <m/>
    <m/>
    <n v="160"/>
    <m/>
    <n v="160"/>
    <s v="Y"/>
    <s v="PCN10H21020230302091913-N_x000a_PCN10H21020241209053421-N"/>
    <n v="2"/>
    <s v="Y"/>
    <s v="N"/>
    <x v="7"/>
    <x v="71"/>
    <m/>
    <s v="1 2510781514 LM53600AQDSXRQ1_x000a_2 2510789414 LM53600NQDSXRQ1_x000a_3 2511001314 BQ79606APHPRQ1_x000a_4 2513004114M LM51551QDSSRQ1_x000a_5 2513005514M TPS560430YQDBVRQ1_x000a_6 2513009414M LM5155QDSSRQ1_x000a_7 2513023214M LM5156QDSSRQ1_x000a_8 2513034914M LM5156HQPWPRQ1_x000a_9 2513057414M LMR50410Y5FQDBVRQ1_x000a_10 25130646VK LM51561HQPWPRQ1_x000a_11 2513074814M LMR50410YFQDBVRQ1_x000a_12 2540776408M TLIN1021DRQ1_x000a_13 2540808008M TPS1H100AQPWPRQ1_x000a_14 2540808508 TPS1H100BQPWPRQ1_x000a_15 2540808508M TPS1H100BQPWPRQ1_x000a_16 2540813808 TPS4H160AQPWPRQ1_x000a_17 2540816708 TPS4H160BQPWPRQ1_x000a_18 2540817908 TPS1H000AQDGNRQ1_x000a_19 2542007208M TCAN1057AVDRQ1_x000a_20 2542013608M TCAN1057ADRQ1_x000a_21 2542028108 TCAN1044VDRQ1_x000a_22 2600274608M TMUX1308QDYYRQ1_x000a_23 2600275508M TMUX1309QDYYRQ1"/>
    <s v="20231221003.1"/>
    <e v="#N/A"/>
  </r>
  <r>
    <s v="CHUNHUA"/>
    <s v="2600143908"/>
    <x v="82"/>
    <m/>
    <m/>
    <m/>
    <x v="1"/>
    <x v="0"/>
    <n v="87500"/>
    <m/>
    <m/>
    <m/>
    <n v="87500"/>
    <s v="Y"/>
    <s v="PCN10H21020241118085631_x000a_PCN10H21020241008040347_x000a_EOL10H21020240927122325_x000a_PCN10H21020240220104458_x000a_EOL10H21020240207104610_x000a_EOL10H21020240105034724"/>
    <n v="6"/>
    <s v="N"/>
    <s v="Y"/>
    <x v="8"/>
    <x v="72"/>
    <s v="Process change, Site change, Material change, Design change_x000a_Qualification of RFAB using qualified Process Technology, Die Revision, datasheet, and additional Assembly site/BOM options for select devices"/>
    <s v="1 2500625514 TL431IDBVR_x000a_2 25006255BS TL431IDBVR"/>
    <s v="20240116000.1"/>
    <e v="#N/A"/>
  </r>
  <r>
    <s v="XUEMEI"/>
    <s v="2520017414"/>
    <x v="83"/>
    <m/>
    <m/>
    <m/>
    <x v="2"/>
    <x v="0"/>
    <m/>
    <m/>
    <m/>
    <n v="200"/>
    <n v="200"/>
    <s v="Y"/>
    <s v="PCN10H21020210825034656_x000a_PCN10H21020241128062552"/>
    <n v="2"/>
    <s v="Y"/>
    <s v="Y"/>
    <x v="7"/>
    <x v="73"/>
    <s v="Fab site (RFAB) and Assembly site,Assembly material ,design"/>
    <s v="1 2542018608 ISO6721FQDWVRQ1"/>
    <s v="20240313001.2"/>
    <e v="#N/A"/>
  </r>
  <r>
    <s v="DAISY"/>
    <s v="2520201214"/>
    <x v="84"/>
    <m/>
    <m/>
    <m/>
    <x v="9"/>
    <x v="0"/>
    <m/>
    <m/>
    <n v="42800"/>
    <m/>
    <n v="42800"/>
    <s v="Y"/>
    <s v="PCN10H21020250506044328_x000a_PCN10H21020241209052044_x0009__x000a_PCN10H21020220718035200"/>
    <n v="3"/>
    <s v="N"/>
    <s v="Y"/>
    <x v="8"/>
    <x v="74"/>
    <s v="PCN10H21020250506044328:Process change:Pin one Device symbolization update for Select SOT Devices_x000a_PCN10H21020241209052044:Process change;Pin one Device symbolization update for Select SOT Devices_x000a_PCN10H21020220718035200:WAFER Diameter(add CFAB):USA-&gt;CN"/>
    <s v="1 2510592314 TPS3813K33QDBVRQ1_x000a_2 2510592314M TPS3813K33QDBVRQ1"/>
    <s v="20240327001.2"/>
    <e v="#N/A"/>
  </r>
  <r>
    <s v="XUEMEI"/>
    <s v="2500333414"/>
    <x v="85"/>
    <m/>
    <m/>
    <m/>
    <x v="13"/>
    <x v="0"/>
    <m/>
    <m/>
    <m/>
    <m/>
    <m/>
    <s v="Y"/>
    <s v="PCN10H21020231019093447-Y_x000a_PCN10H21020220923111222-Y_x000a_PCN10H21020241209052044-N_x000a_PCN10H21020250220042307-N_x000a_PCN10H21020250506044328-N"/>
    <n v="5"/>
    <s v="Y"/>
    <s v="Y"/>
    <x v="7"/>
    <x v="75"/>
    <s v="RFAB，Die Revision, Assembly site,material,process_x000a_RFAB ,Die Revision,Assembly site,Wafer Fab Materials/Wafer Fab Process_x000a_"/>
    <s v="1 2600143808 AM26C31IDR"/>
    <s v="20240328001.1"/>
    <e v="#N/A"/>
  </r>
  <r>
    <s v="YUHUA"/>
    <s v="2500469114"/>
    <x v="86"/>
    <m/>
    <s v="2421+5"/>
    <d v="2024-07-27T00:00:00"/>
    <x v="3"/>
    <x v="0"/>
    <m/>
    <m/>
    <m/>
    <m/>
    <m/>
    <s v="N"/>
    <m/>
    <m/>
    <m/>
    <s v="Y"/>
    <x v="8"/>
    <x v="3"/>
    <m/>
    <s v="1 2600374408 AM26C31IPWR"/>
    <s v="20240328001.1"/>
    <e v="#N/A"/>
  </r>
  <r>
    <s v="DAISY"/>
    <s v="2600037808"/>
    <x v="87"/>
    <m/>
    <s v="2506+5"/>
    <d v="2025-03-14T00:00:00"/>
    <x v="5"/>
    <x v="0"/>
    <n v="48000"/>
    <m/>
    <m/>
    <m/>
    <n v="48000"/>
    <s v="Y"/>
    <s v="PCN10H21020250506044328_x000a_PCN10H21020250410121746_x000a_PCN10H21020250408124228_x000a_PCN10H21020241209052044_x000a_PCN10H21020240226113556_x000a_PCN10005420140424031836"/>
    <n v="6"/>
    <s v="N"/>
    <s v="Y"/>
    <x v="8"/>
    <x v="76"/>
    <s v="PCN10H21020250506044328:Process change:Pin one Device symbolization update for Select SOT Devices_x000a_PCN10H21020250410121746:WAFER Diameter(add RFAB)_x000a_PCN10H21020250408124228:LABEL/MARKING_x000a_PCN10H21020241209052044:Process change;Pin one Device symbolization update for Select SOT Devices_x000a_PCN10H21020240226113556:WAFER Diameter(add RFAB)_x000a_PCN10005420140424031836:Material change;Final Notification of Additional Green Mold Compound for Manufacture of 5 / 6 Pin DBV Package at Nantong Fujitsu in Jiangsu, China"/>
    <s v="TPS5410DR"/>
    <s v="20240424000.1"/>
    <e v="#N/A"/>
  </r>
  <r>
    <s v="DAISY"/>
    <s v="2540360908"/>
    <x v="88"/>
    <m/>
    <m/>
    <m/>
    <x v="16"/>
    <x v="0"/>
    <n v="3000"/>
    <m/>
    <m/>
    <n v="48000"/>
    <n v="51000"/>
    <s v="Y"/>
    <s v="PCN10H21020250506044328_x000a_PCN10H21020241209052044_x000a_PCN10H21020230824055019_x000a_PCN10H21020230426023106_x000a_PCN10005420140424031836"/>
    <n v="5"/>
    <s v="Y"/>
    <s v="Y"/>
    <x v="45"/>
    <x v="77"/>
    <s v="PCN10H21020250506044328:Process change:Pin one Device symbolization update for Select SOT Devices_x000a_PCN10H21020241209052044:Process change;Pin one Device symbolization update for Select SOT Devices_x000a_PCN10H21020230824055019:Design change;Datasheet for TPS20xxB_x000a_PCN10H21020230426023106:Site change;Qualification of new Fab site (RFAB) using qualified Process Technology, Die Revision, and additional Assembly &amp; BOM option for select devices_x000a_PCN10005420140424031836:Material change;Final Notification of Additional Green Mold Compound for Manufacture of 5 / 6 Pin DBV Package at Nantong Fujitsu in Jiangsu, China"/>
    <s v="1 2510520614M TLC555QDRQ1"/>
    <s v="20240429000.2"/>
    <e v="#N/A"/>
  </r>
  <r>
    <s v="YUHUA"/>
    <s v="2510733514"/>
    <x v="89"/>
    <m/>
    <m/>
    <m/>
    <x v="11"/>
    <x v="0"/>
    <m/>
    <m/>
    <m/>
    <m/>
    <m/>
    <s v="Y"/>
    <s v="_x0009__x000a_PCN10H21020250506044328_x000a_PCN10H21020250307051911_x000a_PCN10H21020241209052044_x000a_PCN10H21020241004114628_x000a_PCN10H21020240227113018"/>
    <n v="5"/>
    <s v="Y"/>
    <s v="Y"/>
    <x v="46"/>
    <x v="78"/>
    <s v="PCN10H21020250506044328_x000a_Process change_x000a_Pin one Device symbolization update for Select SOT Devices_x000a_PCN10H21020250307051911_x000a_Datasheet for LP2981x_x000a_PCN10H21020241209052044_x000a_Process change_x000a_Pin one Device symbolization update for Select SOT Devices_x000a_PCN10H21020241004114628_x000a_Qualification of RFAB using qualified Process Technology, Die Revision and Assembly Site/BOM options for select devices"/>
    <s v="1 2600374108 AM26LV31EIPWR"/>
    <s v="20240429005.1"/>
    <e v="#N/A"/>
  </r>
  <r>
    <s v="DAISY"/>
    <s v="2610819708"/>
    <x v="90"/>
    <m/>
    <m/>
    <m/>
    <x v="19"/>
    <x v="0"/>
    <m/>
    <m/>
    <m/>
    <n v="13090"/>
    <n v="13090"/>
    <s v="Y"/>
    <s v="PCN10H21020250317035637"/>
    <n v="1"/>
    <s v="Y"/>
    <s v="Y"/>
    <x v="47"/>
    <x v="79"/>
    <s v="Process change:Datasheet for TMS320F2803x"/>
    <s v="1 2521002614 DRV5056A2QDBZR_x000a_2 2521003414 DRV5056A4QDBZR"/>
    <s v="20240502001.1"/>
    <e v="#N/A"/>
  </r>
  <r>
    <s v="DAISY"/>
    <s v="2540749308"/>
    <x v="91"/>
    <m/>
    <m/>
    <m/>
    <x v="8"/>
    <x v="0"/>
    <m/>
    <m/>
    <n v="18000"/>
    <m/>
    <n v="18000"/>
    <s v="Y"/>
    <s v="PCN10H21020240223105429"/>
    <n v="1"/>
    <s v="Y"/>
    <s v="Y"/>
    <x v="33"/>
    <x v="53"/>
    <s v="Site change, Material change, Design change;Qualification of RFAB as an additional Fab site option, Die Revision, and MLA as an additional Assembly Site options for select devices"/>
    <s v="1 2520170014 LMV331IDBVR_x000a_2 2520170114 LMV331IDCKR"/>
    <s v="20240502002.1"/>
    <e v="#N/A"/>
  </r>
  <r>
    <s v="DAISY"/>
    <s v="2540741008"/>
    <x v="92"/>
    <m/>
    <m/>
    <m/>
    <x v="8"/>
    <x v="0"/>
    <m/>
    <m/>
    <m/>
    <n v="18000"/>
    <n v="18000"/>
    <s v="Y"/>
    <s v="PCN10H21020240223105429"/>
    <n v="1"/>
    <s v="Y"/>
    <s v="Y"/>
    <x v="33"/>
    <x v="53"/>
    <s v="Site change, Material change, Design change;Qualification of RFAB as an additional Fab site option, Die Revision, and MLA as an additional Assembly Site options for select devices"/>
    <s v="1 2520170014 LMV331IDBVR_x000a_2 2520170114 LMV331IDCKR"/>
    <s v="20240502002.1"/>
    <e v="#N/A"/>
  </r>
  <r>
    <s v="XUEMEI"/>
    <s v="2500525014"/>
    <x v="93"/>
    <m/>
    <m/>
    <m/>
    <x v="3"/>
    <x v="0"/>
    <n v="95"/>
    <m/>
    <m/>
    <m/>
    <n v="95"/>
    <s v="Y"/>
    <s v="PCN10H21020230602011707-Y_x000a_PCN10H21020240206112156-Y_x000a_PCN10H21020241119050428-Y_x000a_PCN10H21020241209052044-N_x000a_PCN10H21020240206113453-Y_x000a_PCN10H21020250506044328-N"/>
    <n v="6"/>
    <s v="Y"/>
    <s v="Y"/>
    <x v="48"/>
    <x v="80"/>
    <s v="Electrical Specification，device number_x000a_RFAB,Wafer /Assembly site&amp;material&amp;process_x000a_RFAB ,Die Revision,Assembly site,Wafer Fab Materials/Wafer Fab Process"/>
    <s v="1 2600081808 SN74LVC00APWR_x000a_2 2600092208 SN74LVC08APWR_x000a_3 2600103808 SN74LVC125APWR_x000a_4 2600147008 SN74LVC32APWR"/>
    <s v="20240514001.1"/>
    <e v="#N/A"/>
  </r>
  <r>
    <s v="XUEMEI"/>
    <s v="2540614208"/>
    <x v="94"/>
    <m/>
    <m/>
    <m/>
    <x v="6"/>
    <x v="0"/>
    <m/>
    <m/>
    <m/>
    <m/>
    <m/>
    <s v="Y"/>
    <s v="PCN10H21020230213042553-N_x000a_PCN10H21020231103104228-N_x000a_PCN10H21020220610044559-N_x000a_PCN10H21020250530034631-N"/>
    <n v="4"/>
    <s v="N"/>
    <s v="N"/>
    <x v="49"/>
    <x v="71"/>
    <s v="RFAB ,Wafer Fab Materials_x000a_RFAB ,Electrical Specification,Wafer Fab Materials/Wafer Fab Process"/>
    <s v="1 2600081808 SN74LVC00APWR_x000a_2 2600092208 SN74LVC08APWR_x000a_3 2600103808 SN74LVC125APWR_x000a_4 2600147008 SN74LVC32APWR"/>
    <s v="20240514001.1"/>
    <e v="#N/A"/>
  </r>
  <r>
    <s v="JINGJING"/>
    <s v="2540314708"/>
    <x v="95"/>
    <m/>
    <m/>
    <m/>
    <x v="23"/>
    <x v="0"/>
    <n v="10000"/>
    <m/>
    <m/>
    <m/>
    <n v="10000"/>
    <s v="Y"/>
    <s v="_x0009__x000a_PCN10H21020240426055251_x0009__x000a_PCN10H21020241212051217"/>
    <n v="2"/>
    <s v="Y"/>
    <s v="Y"/>
    <x v="50"/>
    <x v="81"/>
    <s v="_x0009__x000a_PCN10H21020240426055251:Design change;Marking Standardization for Select Devices_x0009_"/>
    <s v="1 2540122008 ULN2003AN_x000a_2 2540122708 ULN2003AIPWR"/>
    <s v="20240529002.1"/>
    <e v="#N/A"/>
  </r>
  <r>
    <s v="JINGJING"/>
    <s v="2540541208"/>
    <x v="96"/>
    <m/>
    <m/>
    <m/>
    <x v="12"/>
    <x v="0"/>
    <n v="10000"/>
    <m/>
    <m/>
    <m/>
    <n v="10000"/>
    <s v="Y"/>
    <s v="_x0009__x000a_PCN10H21020241204012325_x0009__x000a_PCN10H21020250317025719_x0009__x000a_PCN10H21020251219170109"/>
    <n v="3"/>
    <s v="Y"/>
    <s v="Y"/>
    <x v="51"/>
    <x v="82"/>
    <s v="PCN10H21020241204012325:Process change;Datasheet for TXS0108E-Q1 and TXS0108E_x000a_PCN10H21020250317025719:Process change;Device symbolization update for Select Devices_x000a_PCN10H21020251219170109:Process change, Site change, Material change, Design change;Qualification of RFAB as an additional Fab site option, Die Revision, Data sheet and Assembly Site (TAI)/BOM options for select devices"/>
    <s v="1 2540122008 ULN2003AN"/>
    <s v="20240529002.1(1)"/>
    <e v="#N/A"/>
  </r>
  <r>
    <s v="XUEMEI"/>
    <s v="2540541408M"/>
    <x v="97"/>
    <m/>
    <m/>
    <m/>
    <x v="12"/>
    <x v="0"/>
    <m/>
    <m/>
    <m/>
    <n v="140"/>
    <n v="140"/>
    <s v="Y"/>
    <s v="PCN10H21020240513104117-Y_x000a_PCN10H21020250828093059-N_x000a_PCN10H21020250918093734-N_x000a_PCN10H21020260330113213-N"/>
    <n v="4"/>
    <s v="Y"/>
    <s v="Y"/>
    <x v="52"/>
    <x v="83"/>
    <s v="RFAB,Assembly Site/Process/Materials.Test Site,Wafer Fab Site,Wafer Fab Material,Wafer Fab Process_x000a_Electrical Specification"/>
    <s v="1 2600001808 SN74ACT04DR_x000a_2 2600147508 SN74AC32PWR_x000a_3 2600259008 SN74AC08PWR_x000a_4 2600361108 SN74AC74PWR_x000a_5 2600398108 SN74AHCT367PWR"/>
    <s v="20240529005.1"/>
    <e v="#N/A"/>
  </r>
  <r>
    <s v="XUEMEI"/>
    <s v="2500005303"/>
    <x v="98"/>
    <m/>
    <m/>
    <m/>
    <x v="3"/>
    <x v="0"/>
    <m/>
    <m/>
    <m/>
    <m/>
    <m/>
    <s v="Y"/>
    <s v="PCN10H21020240207105359-Y_x000a_"/>
    <n v="1"/>
    <s v="Y"/>
    <s v="Y_x000a_"/>
    <x v="7"/>
    <x v="84"/>
    <s v="RFAB，Die Revision, Assembly site,material,process"/>
    <s v="1 2600001808 SN74ACT04DR_x000a_2 2600147508 SN74AC32PWR_x000a_3 2600259008 SN74AC08PWR_x000a_4 2600361108 SN74AC74PWR_x000a_5 2600398108 SN74AHCT367PWR"/>
    <s v="20240529005.1"/>
    <e v="#N/A"/>
  </r>
  <r>
    <s v="YUHUA"/>
    <s v="2600043308"/>
    <x v="99"/>
    <m/>
    <m/>
    <m/>
    <x v="5"/>
    <x v="0"/>
    <m/>
    <m/>
    <m/>
    <m/>
    <m/>
    <s v="Y"/>
    <s v="PCN10H21020250410102130_x000a_PCN10H21020241203050444_x000a_PCN10H21020241202012940_x000a_PCN10H21020240311102634"/>
    <n v="4"/>
    <s v="Y"/>
    <s v="Y"/>
    <x v="53"/>
    <x v="85"/>
    <s v="PCN10H21020250410102130_x000a_Datasheet for ULN200x_x000a_PCN10H21020241203050444_x000a_Datasheet for ULN200x, ULQ200x_x000a_PCN10H21020240311102634_x000a_Qualification of RFAB using qualified Process Technology and Die Revision for select devices_x000a_"/>
    <s v="1 2600001808 SN74ACT04DR_x000a_2 2600147508 SN74AC32PWR_x000a_3 2600259008 SN74AC08PWR_x000a_4 2600361108 SN74AC74PWR_x000a_5 2600398108 SN74AHCT367PWR"/>
    <s v="20240529005.1"/>
    <e v="#N/A"/>
  </r>
  <r>
    <s v="CHUNHUA"/>
    <s v="2600092408"/>
    <x v="100"/>
    <m/>
    <m/>
    <m/>
    <x v="5"/>
    <x v="0"/>
    <m/>
    <m/>
    <n v="470"/>
    <n v="552500"/>
    <n v="552970"/>
    <s v="Y"/>
    <s v="PCN10H21020250326051746_x000a_PCN10H21020250325042300_x000a_PCN10H21020241230034913_x000a_PCN10H21020250106033216_x000a_PCN10H21020241230035746_x000a_PCN10H21020241202012940"/>
    <n v="6"/>
    <s v="Y"/>
    <s v="Y"/>
    <x v="54"/>
    <x v="86"/>
    <s v="Datasheet for SNx4LVC00A, SNx4LVC08A, SN74LVC10A, SNx4LVC32A, SNx4LVC86A, SN74LVC125A, SN74LVC126A, SN74LVC86A-Q1, SN74LVC157A-Q1, SN74LVC126A_x0002_Q1, and SN74LVC74A-Q1_x000a_Qualification of RFAB as an additional Fab site option, Die Revision, additional Assembly Site (CDAT, FMX) and BOM options for select devices(group3)"/>
    <s v="1 2500004214 TL431ACLPM_x000a_2 2500004414 TL431ILPR_x000a_3 2500004914 TL431AILPM_x000a_4 2500060114 TL431BIPK_x000a_5 2500060714 TL431AIPK_x000a_6 2500315114 TL431BQPK_x000a_7 2500333114 TL431IPK_x000a_8 2500455414 TLVH431BIPK_x000a_9 2500625414 TLVH431AQPK"/>
    <s v="20240613000.1"/>
    <e v="#N/A"/>
  </r>
  <r>
    <s v="CHUNHUA"/>
    <s v="2540813608"/>
    <x v="101"/>
    <m/>
    <m/>
    <m/>
    <x v="16"/>
    <x v="0"/>
    <n v="213000"/>
    <m/>
    <m/>
    <m/>
    <n v="213000"/>
    <s v="Y"/>
    <s v="PCN10H21020240228112028"/>
    <n v="1"/>
    <s v="N"/>
    <s v="Y"/>
    <x v="8"/>
    <x v="87"/>
    <s v="Qualification of new Process Technology, Die Revision and Assembly BOM options for select devices"/>
    <s v="1 2500004214 TL431ACLPM_x000a_2 2500004414 TL431ILPR_x000a_3 2500004914 TL431AILPM_x000a_4 2500060114 TL431BIPK_x000a_5 2500060714 TL431AIPK_x000a_6 2500315114 TL431BQPK_x000a_7 2500333114 TL431IPK_x000a_8 2500455414 TLVH431BIPK_x000a_9 2500625414 TLVH431AQPK"/>
    <s v="20240613000.1"/>
    <e v="#N/A"/>
  </r>
  <r>
    <s v="CHUNHUA"/>
    <s v="2600092208"/>
    <x v="102"/>
    <m/>
    <m/>
    <m/>
    <x v="5"/>
    <x v="0"/>
    <n v="198000"/>
    <m/>
    <n v="250"/>
    <m/>
    <n v="198250"/>
    <s v="Y"/>
    <s v="PCN10H21020251030105908_x000a_PCN10H21020241128062552_x000a_PCN10H21020241118122458_x000a_PCN10H21020240611125628"/>
    <n v="4"/>
    <s v="N"/>
    <s v="Y"/>
    <x v="13"/>
    <x v="88"/>
    <s v="Process change, Site change, Material change, Design change"/>
    <s v="1 2500004214 TL431ACLPM_x000a_2 2500004414 TL431ILPR_x000a_3 2500004914 TL431AILPM_x000a_4 2500060114 TL431BIPK_x000a_5 2500060714 TL431AIPK_x000a_6 2500315114 TL431BQPK_x000a_7 2500333114 TL431IPK_x000a_8 2500455414 TLVH431BIPK_x000a_9 2500625414 TLVH431AQPK"/>
    <s v="20240613000.1"/>
    <e v="#N/A"/>
  </r>
  <r>
    <s v="XUEMEI"/>
    <s v="2500050014"/>
    <x v="103"/>
    <m/>
    <m/>
    <m/>
    <x v="13"/>
    <x v="0"/>
    <n v="45"/>
    <m/>
    <m/>
    <m/>
    <n v="45"/>
    <s v="Y"/>
    <s v="PCN10H21020241209052044-N_x000a_PCN10H21020250409031032-N_x000a_PCN10H21020250220042307-N_x000a_PCN10H21020250314114614-N_x000a_PCN10H21020250506044328-N"/>
    <n v="5"/>
    <s v="Y"/>
    <s v="N"/>
    <x v="55"/>
    <x v="71"/>
    <s v="Electrical Specification"/>
    <s v="1 2600093608 SN74LV4052APWR_x000a_2 2600185808 SN74LV4051ADR"/>
    <s v="20240613005.1"/>
    <e v="#N/A"/>
  </r>
  <r>
    <s v="XUEMEI"/>
    <s v="2520008011"/>
    <x v="104"/>
    <m/>
    <m/>
    <m/>
    <x v="9"/>
    <x v="0"/>
    <m/>
    <m/>
    <m/>
    <m/>
    <m/>
    <s v="Y"/>
    <s v="PCN10H21020220530112729-N"/>
    <n v="1"/>
    <s v="Y"/>
    <s v="N"/>
    <x v="56"/>
    <x v="71"/>
    <s v="Electrical Specification"/>
    <s v="1 2600093608 SN74LV4052APWR_x000a_2 2600185808 SN74LV4051ADR"/>
    <s v="20240613005.1"/>
    <e v="#N/A"/>
  </r>
  <r>
    <s v="JINGJING"/>
    <s v="2540597808"/>
    <x v="105"/>
    <m/>
    <s v="2318+5"/>
    <d v="2023-06-29T00:00:00"/>
    <x v="6"/>
    <x v="0"/>
    <m/>
    <m/>
    <n v="7500"/>
    <m/>
    <n v="7500"/>
    <s v="Y"/>
    <s v="PCN10H21020260407161104_x000a_PCN10H21020250317034614_x000a_PCN10H21020250218010758_x000a_PCN10H21020241226041235_x000a_PCN10H21020241224052545_x000a_PCN10H21020241210040252_x000a_PCN10H21020241206045710_x000a_PCN10H21020241128095429"/>
    <n v="8"/>
    <s v="Y"/>
    <s v="Y"/>
    <x v="57"/>
    <x v="68"/>
    <s v="PCN10H21020260407161104:Process change, Site change, Material change, Design change:Qualification of new fab (RFAB), Die shrink &amp;/or BOM options for select devices_x000a_PCN10H21020241226041235:Process change:Datasheet for UCC21520, UCC21520A, UCC21220, UCC21220A, UCC21222, UCC21530, UCC2154x_x000a_PCN10H21020241210040252:Process change:Marking Standardization for Select Devices_x000a_PCN10H21020241206045710:Process change, Site change, Material change:Qualify TI Malaysia as an additional Assembly site for select devices_x000a_PCN10H21020241128095429:Process change:Marking Standardization for Select Devices"/>
    <s v="1 2540381308 TPS2041BDBVR_x000a_2 2540381508 TPS2051BDGNR_x000a_3 2540803808 TPS2061DGNR"/>
    <s v="20240628011.1"/>
    <e v="#N/A"/>
  </r>
  <r>
    <s v="RAINIE"/>
    <s v="2540395108M"/>
    <x v="106"/>
    <m/>
    <m/>
    <m/>
    <x v="24"/>
    <x v="0"/>
    <n v="3000"/>
    <m/>
    <m/>
    <m/>
    <n v="3000"/>
    <s v="Y"/>
    <s v="PCN10H21020250506044328_x000a_PCN10H21020241209052044_x000a_PCN10H21020241125094732"/>
    <n v="3"/>
    <s v="N"/>
    <s v="Y"/>
    <x v="58"/>
    <x v="89"/>
    <s v="PCN10H21020250506044328:Process change:Pin one Device symbolization update for Select SOT Devices_x000a_PCN10H21020241209052044:Process change;Pin one Device symbolization update for Select SOT Devices_x000a_PCN10H21020241125094732:Process change, Site change, Material change, Design change；Qualify TI CDAT as an additional Assembly &amp; Test site for select devices"/>
    <s v="1 2540604208M UCC27201AQDDARQ1_x000a_2 2540608108 UCC27211AQDDARQ1"/>
    <s v="20240723008.2"/>
    <e v="#N/A"/>
  </r>
  <r>
    <s v="XUEMEI"/>
    <s v="2500478814M"/>
    <x v="107"/>
    <m/>
    <m/>
    <m/>
    <x v="13"/>
    <x v="0"/>
    <m/>
    <m/>
    <m/>
    <m/>
    <m/>
    <s v="Y"/>
    <s v="PCN10H21020250506044328-N_x000a_PCN10H21020241209052044-N_x000a_PCN10H21020241112014707-Y_x000a_PCN10H21020240718045230-Y"/>
    <n v="4"/>
    <s v="Y"/>
    <s v="Y"/>
    <x v="7"/>
    <x v="90"/>
    <s v="RFAB ,Die Revision,Assembly site,Wafer Fab Materials/Wafer Fab Process"/>
    <s v="1 2510354014 CD4541BM96_x000a_2 2510354114 CD4541BE_x000a_3 2600140808 CD4013BNSR_x000a_4 2600255008 CD4504BM96_x000a_5 2600255108 CD4504BPWR_x000a_6 2600357408 CD40109BPWR_x000a_7 2600382008 CD4060BM96_x000a_8 2610174031 CD40106BE"/>
    <s v="20240806003.1"/>
    <e v="#N/A"/>
  </r>
  <r>
    <s v="CHUNHUA"/>
    <s v="2610007008"/>
    <x v="108"/>
    <m/>
    <m/>
    <m/>
    <x v="16"/>
    <x v="0"/>
    <n v="415000"/>
    <m/>
    <m/>
    <n v="20000"/>
    <n v="435000"/>
    <s v="Y"/>
    <s v="PCN10H21020241203050444_x000a_PCN10H21020241202012940_x000a_PCN10H21020241118085631_x000a_PCN10H21020240229112823"/>
    <n v="4"/>
    <s v="Y"/>
    <s v="N"/>
    <x v="59"/>
    <x v="3"/>
    <s v="Datasheet for ULN200x, ULQ200x"/>
    <s v="1 2500102614 LP2951-50DR_x000a_2 2500252314 LP2951-33DR"/>
    <s v="20240806004.1"/>
    <e v="#N/A"/>
  </r>
  <r>
    <s v="CHUNHUA"/>
    <s v="2600126408"/>
    <x v="109"/>
    <m/>
    <s v="2509+5"/>
    <d v="2025-03-24T00:00:00"/>
    <x v="5"/>
    <x v="0"/>
    <n v="387000"/>
    <m/>
    <m/>
    <m/>
    <n v="387000"/>
    <s v="Y"/>
    <s v="PCN10H21020250506044328_x000a_PCN10H21020250410121746_x000a_PCN10H21020241209052044_x000a_PCN10H21020240226113556_x000a_"/>
    <n v="4"/>
    <s v="N"/>
    <s v="Y"/>
    <x v="8"/>
    <x v="91"/>
    <s v="Process change, Site change, Material change, Design change_x000a_Qualification of additional Fab site (RFAB) using qualified Process Technology and additional Assembly Site/BOM options for select devices(group3)"/>
    <s v="1 2500172214 TL431BIDR_x000a_2 2500278314 TL431ACDR"/>
    <s v="20240826002.1"/>
    <e v="#N/A"/>
  </r>
  <r>
    <s v="DAISY"/>
    <s v="2600056008"/>
    <x v="110"/>
    <m/>
    <m/>
    <m/>
    <x v="14"/>
    <x v="0"/>
    <m/>
    <m/>
    <m/>
    <n v="25000"/>
    <n v="25000"/>
    <s v="Y"/>
    <s v="PCN10H21020241118085631_x0009__x000a_PCN10H21020240424040238"/>
    <n v="2"/>
    <s v="Y"/>
    <s v="Y"/>
    <x v="60"/>
    <x v="92"/>
    <s v="PCN10H21020241118085631:MARKING_x000a_PCN10H21020240424040238:Process change, Site change, Material change, Design change:Qualification of RFAB using qualified Process Technology, Die Revision, Datasheet, and additional Assembly site/BOM options for select devices"/>
    <s v="1 2520050814 LM2903AVQPWR_x000a_2 2520167914 LM2903PWR_x000a_3 2520256414 LM393APWR_x000a_4 2522019614 LM2903BIPWR"/>
    <s v="20240826005.1"/>
    <e v="#N/A"/>
  </r>
  <r>
    <s v="DAISY"/>
    <s v="2600091508"/>
    <x v="111"/>
    <m/>
    <m/>
    <m/>
    <x v="5"/>
    <x v="0"/>
    <n v="12000"/>
    <m/>
    <m/>
    <m/>
    <n v="12000"/>
    <s v="Y"/>
    <s v="PCN10H21020250916171143_x000a_PCN10H21020250506044328_x000a_PCN10H21020250430100338_x000a_PCN10H21020250416042653_x000a_PCN10H21020250325033359_x000a_PCN10H21020241216013336_x000a_PCN10H21020241209052044_x000a_PCN10H21020241121050030_x000a_PCN10H21020240206111052"/>
    <n v="9"/>
    <s v="Y"/>
    <s v="Y"/>
    <x v="61"/>
    <x v="93"/>
    <s v="PCN10H21020250916171143:Backend location/Molding Compound/Plating/LABEL/MARKING_x000a_PCN10H21020250506044328:Process change:Pin one Device symbolization update for Select SOT Devices_x000a_PCN10H21020250430100338:Process change;Symbolization update for select devices_x000a_PCN10H21020250416042653:Process change;Symbolization update for select devices_x000a_PCN10H21020250325033359:Datasheet for SN74AHC1G00, SN74AHC1G08, SN74AHC1G04, SN74AHC1G14, SN74AHC1G02, SN74AHC1G125, SN74AHC1G04-Q1, SN74AHC1G09, SN74AHC1G00- Q1_x000a_PCN10H21020241216013336:Datasheet for SN74AHC1G00, SN74AHC1G08, SN74AHC1G04, SN74AHC1G14, SN74AHC1G02, SN74AHC1G125, SN74AHC1G04-Q1, SN74AHC1G09, SN74AHC1G00-Q1_x000a_PCN10H21020241209052044:Process change;Pin one Device symbolization update for Select SOT Devices_x000a_PCN10H21020241121050030:Qualification of new Fab site (RFAB) using qualified Process Technology, Die Revision, and additional Assembly &amp; BOM options for select devices(group4)_x000a_PCN10H21020240206111052:Process change, Site change, Material change, Design change;Qualification of new Fab site (RFAB) using qualified Process Technology, Die Revision, and additional Assembly &amp; BOM options for select devices_x000a_"/>
    <s v="1 2520050814 LM2903AVQPWR_x000a_2 2520167914 LM2903PWR_x000a_3 2520256414 LM393APWR_x000a_4 2522019614 LM2903BIPWR"/>
    <s v="20240826005.1"/>
    <e v="#N/A"/>
  </r>
  <r>
    <s v="DAISY"/>
    <s v="2520019014"/>
    <x v="112"/>
    <m/>
    <m/>
    <m/>
    <x v="9"/>
    <x v="0"/>
    <m/>
    <m/>
    <n v="32500"/>
    <m/>
    <n v="32500"/>
    <s v="Y"/>
    <s v="PCN10H21020241202012940_x000a_PCN10H21020241118085631_x000a_PCN10H21020241008041320_x000a_PCN10H21020230728022045"/>
    <n v="4"/>
    <s v="Y"/>
    <s v="Y"/>
    <x v="62"/>
    <x v="94"/>
    <s v="PCN10H21020241202012940:Site change, Material change;Qualification of ASESH as an Additional Assembly Site for Select Devices in the 8/14/16 pin SOIC (D) packages using NiPdAuAg Leadframe_x000a_PCN10H21020241118085631:MARKING_x000a_PCN10H21020241008041320:Process change, Site change, Material change, Design change:Qualification of new Fab site (RFAB) using qualified Process Technology, Die Revision and additional BOM elements for select devices_x000a_PCN10H21020230728022045:Material change;Qualification of new Fab site (RFAB) using qualified Process Technology, Die Revision and additional BOM elements for select devices"/>
    <s v="1 2520012514 LM2903DGKR_x000a_2 2520090914 LM293ADGKR_x000a_3 2520131414 LM393DGKR_x000a_4 2520131914 LM393ADGKR_x000a_5 2522019014 LM2903BIDGKR_x000a_6 2522019514 LM393BIDGKR"/>
    <s v="20240930001.1"/>
    <e v="#N/A"/>
  </r>
  <r>
    <s v="DAISY"/>
    <s v="2600077908"/>
    <x v="113"/>
    <m/>
    <m/>
    <m/>
    <x v="5"/>
    <x v="0"/>
    <m/>
    <m/>
    <n v="550"/>
    <n v="20000"/>
    <n v="20550"/>
    <s v="Y"/>
    <s v="PCN10H21020250326051746_x000a_PCN10H21020250325042300_x000a_PCN10H21020250106033216_x000a_PCN10H21020241230034913_x000a_PCN10H21020241230035746_x000a_PCN10H21020241118085631"/>
    <n v="6"/>
    <s v="Y"/>
    <s v="Y"/>
    <x v="63"/>
    <x v="95"/>
    <s v="PCN10H21020250326051746:Process change;Datasheet for SNx4LVC00A, SNx4LVC08A, SN74LVC10A, SNx4LVC32A, SNx4LVC86A, SN74LVC125A, SN74LVC126A, SN74LVC86A-Q1, SN74LVC157A-Q1, SN74LVC126A_x0002_Q1, and SN74LVC74A-Q1_x000a_PCN10H21020250325042300:Process change;Datasheet for SNx4LVC00A, SNx4LVC08A, SN74LVC10A, SNx4LVC32A, SNx4LVC86A, SN74LVC125A, SN74LVC126A, SN74LVC86A-Q1, SN74LVC157A-Q1, SN74LVC126A_x0002_Q1, and SN74LVC74A-Q1_x000a_PCN10H21020250106033216:Process change, Site change, Material change, Design change;Qualification of RFAB as an additional Fab site option, Die Revision, additional Assembly Site (CDAT, FMX) and BOM options for select devices(group 4)_x000a_PCN10H21020241230034913:Process change, Site change, Material change, Design change;Qualification of RFAB as an additional Fab site option, Die Revision, additional Assembly Site (CDAT, FMX) and BOM options for select devices(group3)_x000a_PCN10H21020241230035746:Process change, Site change, Material change, Design change;Qualification of RFAB as an additional Fab site option, Die Revision, additional Assembly Site (CDAT, FMX) and BOM options for select devices(group4)_x000a_PCN10H21020241118085631:MARKING"/>
    <s v="1 2520012514 LM2903DGKR_x000a_2 2520090914 LM293ADGKR_x000a_3 2520131414 LM393DGKR_x000a_4 2520131914 LM393ADGKR_x000a_5 2522019014 LM2903BIDGKR_x000a_6 2522019514 LM393BIDGKR"/>
    <s v="20240930001.1"/>
    <e v="#N/A"/>
  </r>
  <r>
    <s v="DAISY"/>
    <s v="2600103408"/>
    <x v="114"/>
    <m/>
    <m/>
    <m/>
    <x v="5"/>
    <x v="1"/>
    <n v="9000"/>
    <m/>
    <m/>
    <m/>
    <n v="12000"/>
    <s v="Y"/>
    <s v="PCN10H21020250916171143_x000a_PCN10H21020250506044328_x000a_PCN10H21020250430100338_x000a_PCN10H21020250416042653_x000a_PCN10H21020250325033359_x000a_PCN10H21020241216013336_x000a_PCN10H21020241209052044_x000a_PCN10H21020241121050030_x000a_PCN10H21020240206111052"/>
    <n v="9"/>
    <s v="Y"/>
    <s v="Y"/>
    <x v="61"/>
    <x v="93"/>
    <s v="PCN10H21020250916171143:Backend location/Molding Compound/Plating/LABEL/MARKING_x000a_PCN10H21020250506044328:Process change:Pin one Device symbolization update for Select SOT Devices_x000a_PCN10H21020250430100338:Process change;Symbolization update for select devices_x000a_PCN10H21020250416042653:Process change;Symbolization update for select devices_x000a_PCN10H21020250325033359:Datasheet for SN74AHC1G00, SN74AHC1G08, SN74AHC1G04, SN74AHC1G14, SN74AHC1G02, SN74AHC1G125, SN74AHC1G04-Q1, SN74AHC1G09, SN74AHC1G00- Q1_x000a_PCN10H21020241216013336:Datasheet for SN74AHC1G00, SN74AHC1G08, SN74AHC1G04, SN74AHC1G14, SN74AHC1G02, SN74AHC1G125, SN74AHC1G04-Q1, SN74AHC1G09, SN74AHC1G00-Q1_x000a_PCN10H21020241209052044:Process change;Pin one Device symbolization update for Select SOT Devices_x000a_PCN10H21020241121050030:Qualification of new Fab site (RFAB) using qualified Process Technology, Die Revision, and additional Assembly &amp; BOM options for select devices(group4)_x000a_PCN10H21020240206111052:Process change, Site change, Material change, Design change;Qualification of new Fab site (RFAB) using qualified Process Technology, Die Revision, and additional Assembly &amp; BOM options for select devices_x000a_"/>
    <s v="1 2520012514 LM2903DGKR_x000a_2 2520090914 LM293ADGKR_x000a_3 2520131414 LM393DGKR_x000a_4 2520131914 LM393ADGKR_x000a_5 2522019014 LM2903BIDGKR_x000a_6 2522019514 LM393BIDGKR"/>
    <s v="20240930001.1"/>
    <e v="#N/A"/>
  </r>
  <r>
    <s v="DAISY"/>
    <s v="2542028108"/>
    <x v="115"/>
    <m/>
    <m/>
    <m/>
    <x v="1"/>
    <x v="0"/>
    <n v="20000"/>
    <m/>
    <m/>
    <m/>
    <n v="20000"/>
    <s v="Y"/>
    <s v="PCN10H21020241018041314"/>
    <n v="1"/>
    <s v="Y"/>
    <s v="Y"/>
    <x v="32"/>
    <x v="52"/>
    <s v="PCN10H21020241018041314:Site change;Qualification of RFAB in addition to DMOS6 for METDCU processing"/>
    <s v="LMC7101BIM5X/NOPB"/>
    <s v="20250129002.1"/>
    <e v="#N/A"/>
  </r>
  <r>
    <s v="DAISY"/>
    <s v="2520088414"/>
    <x v="116"/>
    <m/>
    <s v="2343+5"/>
    <d v="2023-12-05T00:00:00"/>
    <x v="9"/>
    <x v="0"/>
    <n v="42000"/>
    <m/>
    <m/>
    <m/>
    <n v="42000"/>
    <s v="Y"/>
    <s v="PCN10H21020250530035323_x000a_PCN10H21020221226025155_x000a_PCN10005420140528092400_x000a_PCN10005420140424031147_x000a_PCN10005420140424024647"/>
    <n v="5"/>
    <s v="Y"/>
    <s v="Y"/>
    <x v="64"/>
    <x v="96"/>
    <s v="PCN10H21020250530035323:Process change, Site change, Material change, Design change;Qualification of new Fab site (RFAB) using qualified Process Technology, Die Revision, Datasheet update and additional Assembly site options for select devices_x000a_PCN10H21020221226025155:Material change;Qualification of new Fab site (RFAB) using qualified Process Technology, Die Revision, Datasheet update and additional Assembly site options for select devices_x000a_PCN10005420140528092400:Molding Compound/LABEL/MARKING_x000a_PCN10005420140424031147:Material change_x000a_PCN10005420140424024647:Material change"/>
    <s v="UCC28951QPWRQ1"/>
    <s v="20250130000"/>
    <e v="#N/A"/>
  </r>
  <r>
    <s v="CHUNHUA"/>
    <s v="2600512008M"/>
    <x v="117"/>
    <m/>
    <m/>
    <m/>
    <x v="14"/>
    <x v="0"/>
    <m/>
    <m/>
    <n v="85000"/>
    <m/>
    <n v="85000"/>
    <s v="Y"/>
    <s v="PCN10H21020250307103528_x000a_PCN10H21020241230051621_x000a_PCN10H21020241212054247_x000a_PCN10H21020241212050455_x000a_PCN10H21020241212053345_x000a_PCN10H21020241122044944"/>
    <n v="6"/>
    <s v="N"/>
    <s v="Y"/>
    <x v="65"/>
    <x v="97"/>
    <s v="TMUX62XX, TMUX72xx Design Change and Datasheet Updates"/>
    <s v="NE555P"/>
    <s v="20250212004.1"/>
    <s v="YES"/>
  </r>
  <r>
    <s v="CHUNHUA"/>
    <s v="2520124014"/>
    <x v="118"/>
    <m/>
    <s v="2532+5"/>
    <d v="2025-09-26T00:00:00"/>
    <x v="9"/>
    <x v="0"/>
    <n v="85000"/>
    <m/>
    <m/>
    <m/>
    <n v="85000"/>
    <s v="Y"/>
    <s v="PCN10H21020250106035959_x000a_PCN10H21020241231051413_x000a_PCN10H21020241231050033_x000a_PCN10H21020241231044210_x000a_PCN10H21020241202012940_x000a_PCN10H21020241118085631"/>
    <n v="6"/>
    <s v="N"/>
    <s v="Y"/>
    <x v="13"/>
    <x v="98"/>
    <s v="Process change, Site change, Material change, Design change_x000a_Qualification of RFAB using qualified Process Technology, Die Revision, Assembly site (MLA &amp; FMX) &amp; alternate BOM qualification for select devices(Group 2)_x000a_Qualification of ASESH as an Additional Assembly Site for Select Devices in the 8/14/16 pin SOIC (D) packages using NiPdAuAg Leadframe"/>
    <s v="NE555DR"/>
    <s v="20250212004.1"/>
    <s v="YES"/>
  </r>
  <r>
    <s v="CHUNHUA"/>
    <s v="2540068808"/>
    <x v="119"/>
    <m/>
    <m/>
    <m/>
    <x v="1"/>
    <x v="2"/>
    <m/>
    <m/>
    <n v="15200"/>
    <n v="45000"/>
    <n v="62700"/>
    <s v="Y"/>
    <s v="PCN10H21020250915125042_x000a_PCN10H21020241118085631"/>
    <n v="2"/>
    <s v="N"/>
    <s v="Y"/>
    <x v="8"/>
    <x v="18"/>
    <s v="Process change, Site change, Material change, Design change"/>
    <s v="SA555DR"/>
    <s v="20250212004.1"/>
    <s v="YES"/>
  </r>
  <r>
    <s v="CHUNHUA"/>
    <s v="2520004514"/>
    <x v="120"/>
    <m/>
    <m/>
    <m/>
    <x v="2"/>
    <x v="0"/>
    <m/>
    <m/>
    <m/>
    <n v="55764"/>
    <n v="55764"/>
    <s v="Y"/>
    <s v="PCN10H21020241202012940_x000a_PCN10H21020241118085631_x000a_PCN10H21020240410112100"/>
    <n v="3"/>
    <s v="N"/>
    <s v="Y"/>
    <x v="8"/>
    <x v="99"/>
    <s v="_x000a_Second Change Reason_x000a__x000a_Process change, Site change, Material change, Design change；Qualification of RFAB using qualified Process Technology, Die Revision, and additional Assembly site options"/>
    <s v="SE555DR"/>
    <s v="20250212004.1"/>
    <s v="YES"/>
  </r>
  <r>
    <s v="DAISY"/>
    <s v="2510680714"/>
    <x v="121"/>
    <m/>
    <m/>
    <m/>
    <x v="25"/>
    <x v="0"/>
    <n v="21000"/>
    <m/>
    <n v="21000"/>
    <m/>
    <n v="42000"/>
    <s v="Y"/>
    <s v="PCN10H21020230522031229"/>
    <n v="1"/>
    <s v="N"/>
    <s v="Y"/>
    <x v="8"/>
    <x v="100"/>
    <s v="PCN10H21020230522031229:Site change;Qualification of RFAB as an additional Fab site option for select LBC7 devices"/>
    <s v="LMR14030SDDAR"/>
    <s v="20250212007.1"/>
    <e v="#N/A"/>
  </r>
  <r>
    <s v="JINGJING"/>
    <s v="2520036014"/>
    <x v="122"/>
    <m/>
    <s v="2543+5"/>
    <d v="2025-11-15T00:00:00"/>
    <x v="9"/>
    <x v="0"/>
    <m/>
    <m/>
    <n v="5000"/>
    <m/>
    <n v="5000"/>
    <s v="Y"/>
    <s v="PCN10H21020241118085631_x0009__x000a_PCN10H21020241202012940_x000a_PCN10H21020241231044210_x000a_PCN10H21020241231050033_x000a_PCN10H21020241231051413_x000a_PCN10H21020250106035330"/>
    <n v="6"/>
    <s v="Y"/>
    <s v="Y"/>
    <x v="43"/>
    <x v="66"/>
    <s v="PCN10H21020241118085631:Process change;Marking Standardization for Select Devices_x000a_PCN10H21020241202012940:Site change, Material change;Qualification of ASESH as an Additional Assembly Site for Select Devices in the 8/14/16 pin SOIC (D) packages using NiPdAuAg Leadframe_x000a_PCN10H21020241231051413:Process change, Site change, Material change, Design change;Qualification of RFAB using qualified Process Technology, Die Revision, Assembly site (MLA &amp; FMX) &amp; alternate BOM qualification for select devices(group4)"/>
    <s v="TXS0108EPWR"/>
    <s v="20250218000.1"/>
    <s v="YES"/>
  </r>
  <r>
    <s v="JINGJING"/>
    <s v="2540733608"/>
    <x v="123"/>
    <m/>
    <m/>
    <m/>
    <x v="8"/>
    <x v="0"/>
    <m/>
    <m/>
    <n v="4000"/>
    <m/>
    <n v="4000"/>
    <s v="Y"/>
    <s v="_x0009__x000a_PCN10H21020241015040636_x0009__x000a_PCN10H21020241226120620"/>
    <n v="2"/>
    <s v="Y"/>
    <s v="Y"/>
    <x v="66"/>
    <x v="45"/>
    <s v="PCN10H21020241015040636:Process change, Site change, Material change, Design change_x0009__x000a_PCN10H21020241226120620:Process change;Datasheet for ISO772x, ISO7710-Q1, ISO772x-Q1, ISO7710, ISO774x, ISO773x-Q1, ISO774x-Q1, and ISO773x"/>
    <s v="INA226AIDGSR"/>
    <s v="20250226008.1"/>
    <e v="#N/A"/>
  </r>
  <r>
    <s v="XUEMEI"/>
    <s v="2520280914"/>
    <x v="124"/>
    <m/>
    <m/>
    <m/>
    <x v="0"/>
    <x v="0"/>
    <m/>
    <m/>
    <m/>
    <m/>
    <m/>
    <s v="Y"/>
    <s v="PCN10005420170218085504-N_x000a_PCN10005420170103102128-Y_x000a_PCN10H21020240408042627-N_x000a_PCN10H21020241209052044-N_x000a_PCN10H21020250506044328-N"/>
    <n v="5"/>
    <s v="Y"/>
    <s v="Y"/>
    <x v="67"/>
    <x v="101"/>
    <s v="Electrical Specification,Wafer Fab Site,Design_x000a_Electrical Specification"/>
    <s v="SN74CB3T3245PWR "/>
    <s v="20250610001.1"/>
    <e v="#N/A"/>
  </r>
  <r>
    <s v="CHUNHUA"/>
    <s v="2600194108"/>
    <x v="125"/>
    <m/>
    <m/>
    <m/>
    <x v="5"/>
    <x v="0"/>
    <n v="333000"/>
    <m/>
    <m/>
    <m/>
    <n v="333000"/>
    <s v="Y"/>
    <s v="PCN10H21020251113114646_x000a_PCN10H21020250916171143_x000a_PCN10H21020250506044328_x000a_PCN10H21020241209052044"/>
    <n v="4"/>
    <s v="N"/>
    <s v="Y"/>
    <x v="8"/>
    <x v="102"/>
    <s v="Design change, Material change, Site change, Process change；Qualification of RFAB using qualified Process Technology, Die Revision, Datasheet, and additional Assembly Site (CDAT &amp; TIEMA) &amp; BOM options for select devices"/>
    <s v="LM317MDCYR"/>
    <s v="20250730010.1.A"/>
    <e v="#N/A"/>
  </r>
  <r>
    <s v="YUHUA"/>
    <s v="2510257914M"/>
    <x v="126"/>
    <m/>
    <m/>
    <m/>
    <x v="7"/>
    <x v="0"/>
    <m/>
    <m/>
    <m/>
    <m/>
    <m/>
    <s v="Y"/>
    <s v="PCN10H21020250411032907_x000a_PCN10H21020250314053135_x000a_PCN10H21020241125032558_x000a_PCN10H21020241125033356_x000a_PCN10H21020241118085631"/>
    <n v="5"/>
    <s v="Y"/>
    <s v="Y"/>
    <x v="18"/>
    <x v="33"/>
    <s v="PCN10H21020250411032907_x000a_Qualification of RFAB using qualified Process Technology &amp; Die Change_x000a_PCN10H21020250314053135_x000a_Datasheet for UC2842AQ, UC2843AQ, UC2844AQ, UC2845AQ, UC2843A-Q1"/>
    <s v="TMS320F2837HDPTPT"/>
    <s v="20251009000"/>
    <e v="#N/A"/>
  </r>
  <r>
    <s v="XUEMEI"/>
    <s v="2611382808"/>
    <x v="127"/>
    <m/>
    <m/>
    <m/>
    <x v="26"/>
    <x v="0"/>
    <m/>
    <m/>
    <m/>
    <m/>
    <m/>
    <s v="Y"/>
    <s v="PCN10H21020251105175009-N"/>
    <n v="1"/>
    <s v="Y"/>
    <s v="N"/>
    <x v="68"/>
    <x v="3"/>
    <s v="Electrical Specification"/>
    <s v="SN74LVC540APWR"/>
    <s v="20251017000.1"/>
    <e v="#N/A"/>
  </r>
  <r>
    <s v="YUHUA"/>
    <s v="2500434514M"/>
    <x v="128"/>
    <m/>
    <m/>
    <m/>
    <x v="13"/>
    <x v="0"/>
    <m/>
    <m/>
    <m/>
    <m/>
    <m/>
    <s v="Y"/>
    <s v="_x0009__x000a_PCN10H21020250506044328_x000a_PCN10H21020241209052044_x000a_PCN10H21020241112014707_x000a_PCN10H21020240718045230"/>
    <n v="4"/>
    <s v="N"/>
    <s v="Y"/>
    <x v="8"/>
    <x v="103"/>
    <s v="PCN10H21020241112014707_x000a_Qualification of RFAB as an additional Fab site option and Assembly/test/BOM Options for select devices"/>
    <s v="SN74LVC244ARGYR"/>
    <s v="20251017001.1"/>
    <e v="#N/A"/>
  </r>
  <r>
    <s v="RAINIE"/>
    <s v="2610889108"/>
    <x v="129"/>
    <m/>
    <m/>
    <m/>
    <x v="19"/>
    <x v="0"/>
    <m/>
    <m/>
    <m/>
    <n v="640"/>
    <n v="640"/>
    <s v="Y"/>
    <s v="PCN10H21020250317035637"/>
    <n v="1"/>
    <s v="Y"/>
    <s v="Y"/>
    <x v="47"/>
    <x v="79"/>
    <s v="Process change:Datasheet for TMS320F2803x"/>
    <s v="TXS0101DCKR"/>
    <s v="20251021000"/>
    <e v="#N/A"/>
  </r>
  <r>
    <s v="YUHUA"/>
    <s v="2540485008"/>
    <x v="130"/>
    <m/>
    <m/>
    <m/>
    <x v="1"/>
    <x v="0"/>
    <m/>
    <m/>
    <m/>
    <m/>
    <m/>
    <s v="Y"/>
    <s v="_x0009__x000a_PCN10H21020241212025542_x000a_PCN10H21020241212030645_x000a_"/>
    <n v="2"/>
    <s v="N"/>
    <s v="Y"/>
    <x v="8"/>
    <x v="104"/>
    <s v="PCN10H21020241212025542_x000a_Qualification of RFAB using qualified Process Technology, Die Revision, Datasheet and additional Assembly site/BOM options for select devices(group1)_x000a_PCN10H21020241212030645_x000a_Qualification of RFAB using qualified Process Technology, Die Revision, Datasheet and additional Assembly site/BOM options for select devices(group2)"/>
    <s v="F280049PMSR"/>
    <s v="20251102000"/>
    <e v="#N/A"/>
  </r>
  <r>
    <s v="XUEMEI"/>
    <s v="2600246808"/>
    <x v="131"/>
    <m/>
    <m/>
    <m/>
    <x v="5"/>
    <x v="0"/>
    <m/>
    <m/>
    <m/>
    <m/>
    <m/>
    <s v="Y"/>
    <s v="PCN10H21020250314115240-N_x000a_PCN10H21020241121045047-Y_x000a_PCN10H21020240206111052-Y"/>
    <n v="3"/>
    <s v="Y"/>
    <s v="Y"/>
    <x v="69"/>
    <x v="105"/>
    <s v="Electrical Specification/RFAB ,Die Revision,Assembly site,Wafer Fab Materials/Wafer Fab Process_x000a_"/>
    <s v="SN74LVC1G34DCKR"/>
    <s v="20251104000.1"/>
    <e v="#N/A"/>
  </r>
  <r>
    <s v="CHUNHUA"/>
    <s v="2522024414"/>
    <x v="132"/>
    <m/>
    <m/>
    <m/>
    <x v="9"/>
    <x v="0"/>
    <n v="1005000"/>
    <m/>
    <m/>
    <n v="5000"/>
    <n v="1010000"/>
    <s v="Y"/>
    <s v="PCN10H21020230106091623"/>
    <n v="1"/>
    <s v="Y"/>
    <s v="Y"/>
    <x v="70"/>
    <x v="3"/>
    <s v="Datasheet for TL07xx"/>
    <m/>
    <m/>
    <e v="#N/A"/>
  </r>
  <r>
    <s v="CHUNHUA"/>
    <s v="2500172114"/>
    <x v="133"/>
    <m/>
    <m/>
    <m/>
    <x v="13"/>
    <x v="0"/>
    <m/>
    <n v="717000"/>
    <n v="147000"/>
    <n v="93000"/>
    <n v="957000"/>
    <s v="Y"/>
    <s v="PCN10H21020250506044328_x000a__x0009__x0009_PCN10H21020250220042307_x000a_PCN10H21020241209052044_x000a_PCN10H21020231019093447_x000a_PCN10H21020220923111222"/>
    <n v="5"/>
    <s v="Y"/>
    <s v="Y"/>
    <x v="71"/>
    <x v="3"/>
    <s v="Qualification of new Fab site (RFAB) using qualified Process Technology, Die Revision, and additional Assembly sites &amp; BOM options for select devices"/>
    <s v="1 2500172114 TL432BIDBZR_x000a_2 2500172114P TL432BIDBZR-P_x000a_3 2500278414 TL431AIDBZR_x000a_4 2500333214 TL431BCDBZR_x000a_5 2500333414 TL432AQDBZR_x000a_6 2500333814 TL432AIDBZR_x000a_7 2500395314 TL431BIDBZR_x000a_8 2500434114 TL431ACDBZR_x000a_9 2500434514 TL431AQDBZRG4_x000a_10 2500434614 TL432BCDBZR_x000a_11 2500478014 TL431BQDBZR_x000a_12 2500478314 TL432BQDBZR"/>
    <m/>
    <e v="#N/A"/>
  </r>
  <r>
    <s v="CHUNHUA"/>
    <s v="2520047214"/>
    <x v="134"/>
    <m/>
    <m/>
    <m/>
    <x v="9"/>
    <x v="0"/>
    <n v="607500"/>
    <m/>
    <m/>
    <n v="60000"/>
    <n v="667500"/>
    <s v="Y"/>
    <s v="PCN10H21020241122104436_x000a_PCN10H21020241118085631"/>
    <n v="2"/>
    <s v="Y"/>
    <s v="Y"/>
    <x v="8"/>
    <x v="106"/>
    <s v="Site change, Material change, Design change，Qualification of new Fab site (RFAB) using qualified Process Technology, Die Revision, Datasheet update and additional Assembly site/BOM options for select devices(group2)"/>
    <s v="1 2520031214 TL084IDR_x000a_2 2520047014 TL074CDR_x000a_3 2520047214 TL074IDR_x000a_4 2520048114 LF347N"/>
    <m/>
    <e v="#N/A"/>
  </r>
  <r>
    <s v="CHUNHUA"/>
    <s v="2600037508"/>
    <x v="135"/>
    <m/>
    <m/>
    <m/>
    <x v="5"/>
    <x v="3"/>
    <n v="525000"/>
    <m/>
    <m/>
    <m/>
    <n v="537000"/>
    <s v="Y"/>
    <s v="PCN10H21020250916171143_x000a_PCN10H21020250916164253_x000a_PCN10H21020250506044328_x000a_PCN10H21020241209052044"/>
    <n v="4"/>
    <s v="Y"/>
    <s v="Y"/>
    <x v="8"/>
    <x v="107"/>
    <s v="Die Conversion for Selected LVC LL Devices in the DBV and DCK Package"/>
    <m/>
    <m/>
    <e v="#N/A"/>
  </r>
  <r>
    <s v="CHUNHUA"/>
    <s v="2510017414"/>
    <x v="136"/>
    <m/>
    <m/>
    <m/>
    <x v="7"/>
    <x v="0"/>
    <m/>
    <m/>
    <n v="5000"/>
    <n v="420000"/>
    <n v="425000"/>
    <s v="Y"/>
    <s v="PCN10H21020241231040349_x000a_PCN10H21020250220051144"/>
    <n v="2"/>
    <s v="N"/>
    <s v="Y"/>
    <x v="8"/>
    <x v="8"/>
    <s v="Process change, Site change, Material change, Design change;Qualification of RFAB using qualified Process Technology, Die Revision, &amp; Assembly site (TI Mexico) &amp; BOM options for select devices(group1)"/>
    <m/>
    <m/>
    <e v="#N/A"/>
  </r>
  <r>
    <s v="CHUNHUA"/>
    <s v="2600219708"/>
    <x v="137"/>
    <m/>
    <m/>
    <m/>
    <x v="5"/>
    <x v="0"/>
    <n v="346000"/>
    <m/>
    <m/>
    <m/>
    <n v="346000"/>
    <s v="Y"/>
    <s v="PCN10H21020251030101724"/>
    <n v="1"/>
    <s v="N"/>
    <s v="Y"/>
    <x v="8"/>
    <x v="20"/>
    <m/>
    <m/>
    <m/>
    <e v="#N/A"/>
  </r>
  <r>
    <s v="CHUNHUA"/>
    <s v="2500235614"/>
    <x v="138"/>
    <m/>
    <m/>
    <m/>
    <x v="3"/>
    <x v="0"/>
    <m/>
    <m/>
    <n v="345000"/>
    <m/>
    <n v="345000"/>
    <s v="Y"/>
    <s v="PCN10H21020250926113837_x000a_PCN10H21020250506044328_x000a_PCN10H21020241209052044_x000a_PCN10H21020240923100040_x000a_PCN10H21020240911110514"/>
    <n v="5"/>
    <s v="Process change, Site change, Material change, Design change_x000a_Qualification of RFAB Wafer Fab site using qualified Process Technology, Die Revision and additional Assembly site/BOM options for select devices是"/>
    <s v="Y"/>
    <x v="8"/>
    <x v="108"/>
    <s v="Process change, Site change, Material change, Design change_x000a_Qualification of RFAB Wafer Fab site using qualified Process Technology, Die Revision and additional Assembly site/BOM options for select devices"/>
    <m/>
    <m/>
    <e v="#N/A"/>
  </r>
  <r>
    <s v="CHUNHUA"/>
    <s v="2500459814"/>
    <x v="139"/>
    <m/>
    <m/>
    <m/>
    <x v="13"/>
    <x v="0"/>
    <m/>
    <m/>
    <n v="303000"/>
    <m/>
    <n v="303000"/>
    <s v="Y"/>
    <s v="PCN10H21020250506044328_x000a_PCN10H21020250220042307_x000a_PCN10H21020241211041458_x000a_PCN10H21020241211042808_x000a_PCN10H21020241209052044_x000a_PCN10H21020241128051559"/>
    <n v="6"/>
    <s v="N"/>
    <s v="Y"/>
    <x v="8"/>
    <x v="58"/>
    <s v="Process change, Site change, Material change, Design change_x000a_Qualification of new Fab site (RFAB) using qualified Process Technology, Die Revision, and additional Assembly &amp; BOM option for select devices(group1)"/>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CHUNHUA"/>
    <s v="2600001808"/>
    <x v="140"/>
    <m/>
    <m/>
    <m/>
    <x v="5"/>
    <x v="0"/>
    <n v="300000"/>
    <m/>
    <m/>
    <m/>
    <n v="300000"/>
    <s v="Y"/>
    <s v="PCN10H21020241118085631_x000a_PCN10H21020241115050920_x000a_PCN10H21020240627032733"/>
    <n v="3"/>
    <s v="N"/>
    <s v="Y"/>
    <x v="8"/>
    <x v="109"/>
    <s v="Process change, Site change, Material change, Design change，Qualification of RFAB using qualified Process Technology, Die Change, and additional Assembly site &amp; BOM options(Group 1)"/>
    <m/>
    <m/>
    <e v="#N/A"/>
  </r>
  <r>
    <s v="CHUNHUA"/>
    <s v="2520012114"/>
    <x v="141"/>
    <m/>
    <m/>
    <m/>
    <x v="2"/>
    <x v="0"/>
    <n v="2500"/>
    <m/>
    <n v="262500"/>
    <n v="7500"/>
    <n v="272500"/>
    <s v="Y"/>
    <s v="PCN10H21020250307103025_x000a_PCN10H21020241202012940_x000a_PCN10H21020241118085631_x000a_PCN10H21020241008041320_x000a_PCN10H21020240410112100_x000a_"/>
    <n v="5"/>
    <s v="N"/>
    <s v="Y"/>
    <x v="8"/>
    <x v="19"/>
    <s v="Qualification of new Fab site (RFAB) using qualified Process Technology, Die Revision and additional BOM element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m/>
    <e v="#N/A"/>
  </r>
  <r>
    <s v="CHUNHUA"/>
    <s v="2600374408"/>
    <x v="142"/>
    <m/>
    <m/>
    <m/>
    <x v="1"/>
    <x v="0"/>
    <n v="250000"/>
    <m/>
    <m/>
    <m/>
    <n v="250000"/>
    <s v="Y"/>
    <s v="PCN10H21020251030105908_x000a_PCN10H21020241212051217_x000a_PCN10H21020241122035909_x000a_PCN10H21020240408044204"/>
    <n v="4"/>
    <s v="Y"/>
    <s v="Y"/>
    <x v="72"/>
    <x v="110"/>
    <s v="Process change, Site change, Material change, Design change_x000a_Qualification of RFAB using qualified Process Technology, Die Revision, Datasheet, and additional Assembly site/BOM options for select devices(Group 3)"/>
    <s v="1 2600374408 AM26C31IPWR"/>
    <m/>
    <e v="#N/A"/>
  </r>
  <r>
    <s v="CHUNHUA"/>
    <s v="2600135808"/>
    <x v="143"/>
    <m/>
    <m/>
    <m/>
    <x v="5"/>
    <x v="4"/>
    <n v="219000"/>
    <m/>
    <n v="15250"/>
    <m/>
    <n v="243250"/>
    <s v="Y"/>
    <s v="PCN10H21020251113114646"/>
    <n v="1"/>
    <s v="N"/>
    <s v="Y"/>
    <x v="8"/>
    <x v="102"/>
    <s v="Design change, Material change, Site change, Process change；Qualification of RFAB using qualified Process Technology, Die Revision, Datasheet, and additional Assembly Site (CDAT &amp; TIEMA) &amp; BOM options for select devices"/>
    <m/>
    <m/>
    <s v="YES"/>
  </r>
  <r>
    <s v="CHUNHUA"/>
    <s v="2600036708"/>
    <x v="144"/>
    <m/>
    <m/>
    <m/>
    <x v="5"/>
    <x v="0"/>
    <n v="187500"/>
    <m/>
    <m/>
    <n v="50000"/>
    <n v="237500"/>
    <s v="Y"/>
    <s v="PCN10H21020250529091608_x000a__x0009__x000a_PCN10H21020241118085631"/>
    <n v="2"/>
    <s v="Y"/>
    <s v="N"/>
    <x v="73"/>
    <x v="3"/>
    <s v="Process change"/>
    <m/>
    <m/>
    <e v="#N/A"/>
  </r>
  <r>
    <s v="CHUNHUA"/>
    <s v="2540506108"/>
    <x v="145"/>
    <m/>
    <s v="2251+5"/>
    <d v="2023-02-21T00:00:00"/>
    <x v="1"/>
    <x v="0"/>
    <n v="112500"/>
    <m/>
    <n v="102500"/>
    <n v="17500"/>
    <n v="232500"/>
    <s v="Y"/>
    <s v="PCN10H21020250210111758_x000a_PCN10H21020241118085631"/>
    <n v="2"/>
    <s v="N"/>
    <s v="Y"/>
    <x v="8"/>
    <x v="111"/>
    <m/>
    <m/>
    <m/>
    <e v="#N/A"/>
  </r>
  <r>
    <s v="CHUNHUA"/>
    <s v="2520050814"/>
    <x v="146"/>
    <m/>
    <m/>
    <m/>
    <x v="2"/>
    <x v="0"/>
    <m/>
    <m/>
    <n v="222000"/>
    <m/>
    <n v="222000"/>
    <s v="Y"/>
    <s v="PCN10H21020241212051217_x000a_PCN10H21020240904101212"/>
    <n v="2"/>
    <s v="N"/>
    <s v="Y"/>
    <x v="8"/>
    <x v="112"/>
    <s v="Process change, Site change, Material change, Design change；Qualification of RFAB using qualified Process Technology &amp; Die Change"/>
    <s v="1 2520050814 LM2903AVQPWR_x000a_2 2520167914 LM2903PWR_x000a_3 2520256414 LM393APWR_x000a_4 2522019614 LM2903BIPWR"/>
    <m/>
    <e v="#N/A"/>
  </r>
  <r>
    <s v="CHUNHUA"/>
    <s v="2600398108"/>
    <x v="147"/>
    <m/>
    <m/>
    <m/>
    <x v="5"/>
    <x v="0"/>
    <n v="214000"/>
    <m/>
    <m/>
    <m/>
    <n v="214000"/>
    <s v="Y"/>
    <s v="PCN10H21020250108043635_x000a_PCN10H21020241203035612_x000a_PCN10H21020241115050920_x000a_EOL10H21020241011054457_x000a_EOL10H21020240716102206_x000a_PCN10H21020240627032733"/>
    <n v="6"/>
    <s v="N"/>
    <s v="Y"/>
    <x v="74"/>
    <x v="32"/>
    <s v="Qualification of NFME as an additional assembly site for select devices_x000a_Datasheet for SNx4AHC138, SN74AHC139, SNx4AHCT138, SNx4AHC157, SN74AHC595, SNx4AHCT595, SN74AHCT594, SN74AHCT367, SN74AHCT174, SN74AHC367, SN74AHC174"/>
    <m/>
    <m/>
    <e v="#N/A"/>
  </r>
  <r>
    <s v="CHUNHUA"/>
    <s v="2540715608"/>
    <x v="148"/>
    <m/>
    <m/>
    <m/>
    <x v="6"/>
    <x v="0"/>
    <m/>
    <m/>
    <n v="134000"/>
    <n v="70000"/>
    <n v="204000"/>
    <s v="Y"/>
    <s v="PCN10H21020260408172346_x000a_PCN10H21020260407161104_x000a_PCN10H21020260402101108_x000a_PCN10H21020250218010758_x000a_PCN10H21020241226041235_x000a_PCN10H21020241224052545_x000a_PCN10H21020241210040252_x000a_PCN10H21020241209053421_x000a_PCN10H21020241128095429_x000a_PCN10H21020241119044353_x000a_PCN10H21020240207111905"/>
    <n v="11"/>
    <s v="N"/>
    <s v="Y"/>
    <x v="8"/>
    <x v="25"/>
    <s v="Qualification of new fab (RFAB), Die shrink &amp;/or BOM options for select devices"/>
    <s v="1 2540715608 UCC21520DWR"/>
    <m/>
    <e v="#N/A"/>
  </r>
  <r>
    <s v="CHUNHUA"/>
    <s v="2600103808"/>
    <x v="149"/>
    <m/>
    <m/>
    <m/>
    <x v="5"/>
    <x v="0"/>
    <n v="175499"/>
    <m/>
    <m/>
    <m/>
    <n v="175499"/>
    <s v="Y"/>
    <s v="PCN10H21020251030105908_x000a_PCN10H21020241128062552_x000a_PCN10H21020241118122458_x000a_PCN10H21020240611125628"/>
    <n v="4"/>
    <s v="N"/>
    <s v="Y"/>
    <x v="13"/>
    <x v="88"/>
    <s v="Process change, Site change, Material change, Design change"/>
    <s v="1 2600081808 SN74LVC00APWR_x000a_2 2600092208 SN74LVC08APWR_x000a_3 2600103808 SN74LVC125APWR_x000a_4 2600147008 SN74LVC32APWR"/>
    <m/>
    <e v="#N/A"/>
  </r>
  <r>
    <s v="CHUNHUA"/>
    <s v="2540613308"/>
    <x v="150"/>
    <m/>
    <m/>
    <m/>
    <x v="6"/>
    <x v="0"/>
    <n v="148000"/>
    <m/>
    <m/>
    <m/>
    <n v="148000"/>
    <s v="Y"/>
    <s v="PCN10H21020260402101108_x000a_PCN10H21020241210040252_x000a_PCN10H21020241209053421_x000a_PCN10H21020241128095429_x000a_PCN10H21020241118055211_x000a_EOL10H21020240306104514_x000a_PCN10H21020240104105049"/>
    <n v="7"/>
    <s v="Y"/>
    <s v="Y"/>
    <x v="75"/>
    <x v="113"/>
    <s v="RFAB"/>
    <m/>
    <m/>
    <e v="#N/A"/>
  </r>
  <r>
    <s v="CHUNHUA"/>
    <s v="2520085214"/>
    <x v="151"/>
    <m/>
    <m/>
    <m/>
    <x v="9"/>
    <x v="0"/>
    <n v="2500"/>
    <n v="30000"/>
    <n v="22500"/>
    <n v="82500"/>
    <n v="137500"/>
    <s v="Y"/>
    <s v="PCN10H21020241202012940_x000a_PCN10H21020241118085631_x000a_PCN10H21020241008041320"/>
    <n v="3"/>
    <s v="N"/>
    <s v="Y"/>
    <x v="8"/>
    <x v="19"/>
    <s v="Qualification of new Fab site (RFAB) using qualified Process Technology, Die Revision and additional BOM element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m/>
    <e v="#N/A"/>
  </r>
  <r>
    <s v="CHUNHUA"/>
    <s v="2520031414"/>
    <x v="152"/>
    <m/>
    <m/>
    <m/>
    <x v="9"/>
    <x v="0"/>
    <m/>
    <m/>
    <m/>
    <n v="110000"/>
    <n v="110000"/>
    <s v="Y"/>
    <s v="PCN10H21020241122103407_x000a_PCN10H21020241118085631"/>
    <n v="2"/>
    <s v="Y"/>
    <s v="Y"/>
    <x v="8"/>
    <x v="114"/>
    <s v="Site change, Material change, Design changQualification of new Fab site (RFAB) using qualified Process Technology, Die Revision, Datasheet update and additional Assembly site/BOM options for select devices(group 1)"/>
    <s v="1 2520031014 TL084CDR_x000a_2 2520031114 TL084CN_x000a_3 2520031414 TL084ACDR_x000a_4 2520038114 TL072CP_x000a_5 2520047114 TL074CN"/>
    <m/>
    <e v="#N/A"/>
  </r>
  <r>
    <s v="CHUNHUA"/>
    <s v="2500235514"/>
    <x v="153"/>
    <m/>
    <m/>
    <m/>
    <x v="3"/>
    <x v="0"/>
    <m/>
    <m/>
    <n v="105000"/>
    <n v="3000"/>
    <n v="108000"/>
    <s v="Y"/>
    <s v="PCN10H21020250926113837_x000a_PCN10H21020250506044328_x000a_PCN10H21020241209052044_x000a_PCN10H21020240923100040_x000a_PCN10H21020240911110514"/>
    <n v="5"/>
    <s v="N"/>
    <s v="Y"/>
    <x v="8"/>
    <x v="108"/>
    <s v="Process change, Site change, Material change, Design change_x000a_Qualification of RFAB Wafer Fab site using qualified Process Technology, Die Revision and additional Assembly site/BOM options for select devices"/>
    <m/>
    <m/>
    <s v="YES"/>
  </r>
  <r>
    <s v="CHUNHUA"/>
    <s v="2500310514"/>
    <x v="154"/>
    <m/>
    <m/>
    <m/>
    <x v="13"/>
    <x v="0"/>
    <m/>
    <n v="3000"/>
    <n v="96000"/>
    <n v="3000"/>
    <n v="102000"/>
    <s v="Y"/>
    <s v="PCN10H21020250506044328_x000a_PCN10H21020241209052044_x000a_PCN10H21020240208110646"/>
    <n v="3"/>
    <s v="N"/>
    <s v="Y"/>
    <x v="8"/>
    <x v="30"/>
    <s v="Process change, Site change, Material change, Design change_x000a_Qualification of new Fab site (RFAB) using qualified Process Technology, Die Revision, and additional Assembly sites &amp; BOM options for select devices"/>
    <m/>
    <m/>
    <e v="#N/A"/>
  </r>
  <r>
    <s v="CHUNHUA"/>
    <s v="2540605108"/>
    <x v="155"/>
    <m/>
    <m/>
    <m/>
    <x v="6"/>
    <x v="0"/>
    <m/>
    <m/>
    <n v="100000"/>
    <m/>
    <n v="100000"/>
    <s v="Y"/>
    <s v="PCN10H21020241008041320"/>
    <n v="1"/>
    <s v="N"/>
    <s v="Y"/>
    <x v="8"/>
    <x v="19"/>
    <s v="Qualification of new Fab site (RFAB) using qualified Process Technology, Die Revision and additional BOM elements for select devices"/>
    <m/>
    <m/>
    <e v="#N/A"/>
  </r>
  <r>
    <s v="CHUNHUA"/>
    <s v="2540059608"/>
    <x v="156"/>
    <m/>
    <m/>
    <m/>
    <x v="6"/>
    <x v="0"/>
    <m/>
    <m/>
    <n v="77500"/>
    <n v="17500"/>
    <n v="95000"/>
    <s v="Y"/>
    <s v="PCN10H21020250220051144_x000a_PCN10H21020241118085631_x000a_PCN10H21020240221114349"/>
    <n v="2"/>
    <s v="N"/>
    <s v="Y"/>
    <x v="8"/>
    <x v="8"/>
    <s v="Process change, Site change, Material change, Design change;Qualification of RFAB using qualified Process Technology, Die Revision, &amp; Assembly site (TI Mexico) &amp; BOM options for select devices(group1)"/>
    <m/>
    <m/>
    <e v="#N/A"/>
  </r>
  <r>
    <s v="CHUNHUA"/>
    <s v="2600174208"/>
    <x v="45"/>
    <m/>
    <m/>
    <m/>
    <x v="5"/>
    <x v="5"/>
    <n v="21000"/>
    <m/>
    <n v="66000"/>
    <m/>
    <n v="93000"/>
    <s v="Y"/>
    <s v="PCN10H21020251113114646_x000a_PCN10H21020250814122923_x000a_PCN10H21020250506044328_x000a_PCN10H21020241209052044"/>
    <n v="4"/>
    <s v="N"/>
    <s v="Y"/>
    <x v="8"/>
    <x v="102"/>
    <s v="Design change, Material change, Site change, Process change；Qualification of RFAB using qualified Process Technology, Die Revision, Datasheet, and additional Assembly Site (CDAT &amp; TIEMA) &amp; BOM options for select devices"/>
    <m/>
    <m/>
    <e v="#N/A"/>
  </r>
  <r>
    <s v="CHUNHUA"/>
    <s v="2600161808"/>
    <x v="157"/>
    <m/>
    <m/>
    <m/>
    <x v="5"/>
    <x v="0"/>
    <n v="90000"/>
    <m/>
    <m/>
    <m/>
    <n v="90000"/>
    <s v="Y"/>
    <s v="PCN10H21020250220054237"/>
    <n v="1"/>
    <s v="N"/>
    <s v="Y"/>
    <x v="8"/>
    <x v="3"/>
    <m/>
    <m/>
    <m/>
    <e v="#N/A"/>
  </r>
  <r>
    <s v="CHUNHUA"/>
    <s v="2540396208"/>
    <x v="158"/>
    <m/>
    <m/>
    <m/>
    <x v="8"/>
    <x v="0"/>
    <n v="5950"/>
    <m/>
    <m/>
    <n v="79450"/>
    <n v="85400"/>
    <s v="Y"/>
    <s v="PCN10H21020241212025542_x000a_PCN10H21020241212030645"/>
    <n v="2"/>
    <s v="N"/>
    <s v="Y"/>
    <x v="8"/>
    <x v="104"/>
    <s v="Process change, Site change, Material change, Design change；Qualification of RFAB using qualified Process Technology, Die Revision, Datasheet and additional Assembly site/BOM options for select devices(group1)"/>
    <s v="1 2540396208 ISO1050DUBR_x000a_2 2540531008 ISO15DWR_x000a_3 2540531308 ISO3082DWR_x000a_4 2540721608 ISO3086TDWR_x000a_5 2540731408 ISO1050DWR"/>
    <m/>
    <e v="#N/A"/>
  </r>
  <r>
    <s v="CHUNHUA"/>
    <s v="2510569314"/>
    <x v="159"/>
    <m/>
    <m/>
    <m/>
    <x v="18"/>
    <x v="0"/>
    <m/>
    <m/>
    <n v="82500"/>
    <n v="2500"/>
    <n v="85000"/>
    <s v="Y"/>
    <s v="PCN10H21020250917125432_x000a_PCN10H21020250901144202_x000a_PCN10H21020250318114142_x000a_PCN10H21020241118085631_x000a_PCN10H21020240226114457"/>
    <n v="5"/>
    <s v="Y"/>
    <s v="N"/>
    <x v="76"/>
    <x v="3"/>
    <m/>
    <m/>
    <m/>
    <e v="#N/A"/>
  </r>
  <r>
    <s v="CHUNHUA"/>
    <s v="2540086308"/>
    <x v="160"/>
    <m/>
    <m/>
    <m/>
    <x v="12"/>
    <x v="0"/>
    <n v="84000"/>
    <m/>
    <m/>
    <n v="100"/>
    <n v="84100"/>
    <s v="Y"/>
    <s v="PCN10H21020230220053758"/>
    <n v="1"/>
    <s v="Y"/>
    <s v="Y"/>
    <x v="77"/>
    <x v="115"/>
    <m/>
    <m/>
    <m/>
    <e v="#N/A"/>
  </r>
  <r>
    <s v="CHUNHUA"/>
    <s v="2500459914"/>
    <x v="161"/>
    <m/>
    <m/>
    <m/>
    <x v="13"/>
    <x v="0"/>
    <m/>
    <m/>
    <n v="84000"/>
    <m/>
    <n v="84000"/>
    <s v="Y"/>
    <s v="PCN10H21020250506044328_x000a_PCN10H21020250220042307_x000a_PCN10H21020241211041458_x000a_PCN10H21020241211042808_x000a_PCN10H21020241209052044_x000a_PCN10H21020241128051559"/>
    <n v="6"/>
    <s v="N"/>
    <s v="Y"/>
    <x v="38"/>
    <x v="58"/>
    <s v="Process change, Site change, Material change, Design change_x000a_Qualification of new Fab site (RFAB) using qualified Process Technology, Die Revision, and additional Assembly &amp; BOM option for select devices(group1)_x000a_"/>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CHUNHUA"/>
    <s v="2600185808"/>
    <x v="162"/>
    <m/>
    <m/>
    <m/>
    <x v="14"/>
    <x v="0"/>
    <m/>
    <m/>
    <m/>
    <n v="80000"/>
    <n v="80000"/>
    <s v="Y"/>
    <s v="PCN10H21020241118085631_x000a_PCN10H21020240802034148"/>
    <n v="2"/>
    <s v="N"/>
    <s v="Y"/>
    <x v="8"/>
    <x v="116"/>
    <s v="Process change, Site change, Material change, Design change"/>
    <s v="1 2600093608 SN74LV4052APWR_x000a_2 2600185808 SN74LV4051ADR"/>
    <m/>
    <e v="#N/A"/>
  </r>
  <r>
    <s v="CHUNHUA"/>
    <s v="2540717808"/>
    <x v="163"/>
    <m/>
    <m/>
    <m/>
    <x v="8"/>
    <x v="0"/>
    <n v="18000"/>
    <m/>
    <n v="56000"/>
    <m/>
    <n v="74000"/>
    <s v="Y"/>
    <s v="PCN10H21020241226120620_x000a_PCN10H21020241015040636"/>
    <n v="2"/>
    <s v="N"/>
    <s v="Y"/>
    <x v="8"/>
    <x v="45"/>
    <s v="Process change, Site change, Material change, Design change；Qualification of additional Fab Site (RFAB), Die Revision, CDAT as wafer probe site, Assembly BOM options and device marking update for select devices"/>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CHUNHUA"/>
    <s v="2500448614"/>
    <x v="164"/>
    <m/>
    <m/>
    <m/>
    <x v="10"/>
    <x v="0"/>
    <n v="72000"/>
    <m/>
    <m/>
    <m/>
    <n v="72000"/>
    <s v="Y"/>
    <s v="PCN10H21020240228111535"/>
    <n v="1"/>
    <s v="Y"/>
    <s v="Y"/>
    <x v="78"/>
    <x v="16"/>
    <s v="Process change, Site change, Material change, Design change"/>
    <s v="1 2500375414 TPS73701DRBR_x000a_2 2500448614 TPS73601DRBR"/>
    <m/>
    <e v="#N/A"/>
  </r>
  <r>
    <s v="CHUNHUA"/>
    <s v="2510074814"/>
    <x v="165"/>
    <m/>
    <m/>
    <m/>
    <x v="7"/>
    <x v="0"/>
    <n v="60000"/>
    <m/>
    <n v="2500"/>
    <n v="5000"/>
    <n v="67500"/>
    <s v="Y"/>
    <s v="PCN10H21020250411032907_x000a_PCN10H21020250314053135_x000a_PCN10H21020241118085631_x000a_EOL10H21020240306102601_x000a_EOL10H21020240131091531"/>
    <n v="5"/>
    <s v="N"/>
    <s v="Y"/>
    <x v="13"/>
    <x v="33"/>
    <s v="Process change, Site change, Material change, Design changeQualification of RFAB using qualified Process Technology &amp; Die Change"/>
    <m/>
    <m/>
    <e v="#N/A"/>
  </r>
  <r>
    <s v="CHUNHUA"/>
    <s v="2500333114"/>
    <x v="166"/>
    <m/>
    <m/>
    <m/>
    <x v="13"/>
    <x v="0"/>
    <n v="65000"/>
    <m/>
    <m/>
    <m/>
    <n v="65000"/>
    <s v="Y"/>
    <s v="PCN10H21020250506044328_x000a_PCN10H21020241209052044_x000a_PCN10H21020241018051224_x000a_PCN10H21020240802033038"/>
    <n v="4"/>
    <s v="N"/>
    <s v="Y"/>
    <x v="38"/>
    <x v="117"/>
    <s v="Process change, Site change, Material change, Design change_x000a_Qualification of RFAB using qualified Process Technology, Die Revision and additional Assembly Site/BOM options for select devices"/>
    <s v="1 2500004214 TL431ACLPM_x000a_2 2500004414 TL431ILPR_x000a_3 2500004914 TL431AILPM_x000a_4 2500060114 TL431BIPK_x000a_5 2500060714 TL431AIPK_x000a_6 2500315114 TL431BQPK_x000a_7 2500333114 TL431IPK_x000a_8 2500455414 TLVH431BIPK_x000a_9 2500625414 TLVH431AQPK"/>
    <m/>
    <e v="#N/A"/>
  </r>
  <r>
    <s v="CHUNHUA"/>
    <s v="2540473004"/>
    <x v="167"/>
    <m/>
    <m/>
    <m/>
    <x v="27"/>
    <x v="0"/>
    <m/>
    <m/>
    <n v="63000"/>
    <m/>
    <n v="63000"/>
    <s v="Y"/>
    <s v="PCN10H21020250506044328_x000a_PCN10H21020241209052044_x000a_EOL10H21020241105114645_x000a_EOL10H21020241011050242"/>
    <n v="4"/>
    <s v="N"/>
    <s v="Y"/>
    <x v="38"/>
    <x v="117"/>
    <s v="Process change, Site change, Material change, Design change_x000a_Qualification of RFAB using qualified Process Technology, Die Revision and additional Assembly Site/BOM options for select devices"/>
    <m/>
    <m/>
    <e v="#N/A"/>
  </r>
  <r>
    <s v="CHUNHUA"/>
    <s v="2600210008"/>
    <x v="168"/>
    <m/>
    <m/>
    <m/>
    <x v="5"/>
    <x v="0"/>
    <n v="57000"/>
    <m/>
    <m/>
    <m/>
    <n v="57000"/>
    <s v="Y"/>
    <s v="PCN10H21020251113114646_x000a_PCN10H21020250916171143_x000a_PCN10H21020250506044328_x000a_PCN10H21020241209052044"/>
    <n v="4"/>
    <s v="N"/>
    <s v="Y"/>
    <x v="8"/>
    <x v="102"/>
    <s v="Design change, Material change, Site change, Process change；Qualification of RFAB using qualified Process Technology, Die Revision, Datasheet, and additional Assembly Site (CDAT &amp; TIEMA) &amp; BOM options for select devices"/>
    <m/>
    <m/>
    <e v="#N/A"/>
  </r>
  <r>
    <s v="CHUNHUA"/>
    <s v="2600143808"/>
    <x v="169"/>
    <m/>
    <m/>
    <m/>
    <x v="1"/>
    <x v="0"/>
    <n v="52500"/>
    <m/>
    <m/>
    <m/>
    <n v="52500"/>
    <s v="Y"/>
    <s v="_x0009__x000a_PCN10H21020241122035643_x000a_PCN10H21020241118085631_x000a_PCN10H21020240408044204"/>
    <n v="3"/>
    <s v="N"/>
    <s v="Y"/>
    <x v="8"/>
    <x v="118"/>
    <s v="_x000a_Second Change Reason_x000a__x000a_Process change, Site change, Material change, Design change"/>
    <m/>
    <m/>
    <e v="#N/A"/>
  </r>
  <r>
    <s v="DAISY"/>
    <s v="2500379114"/>
    <x v="170"/>
    <m/>
    <m/>
    <m/>
    <x v="13"/>
    <x v="0"/>
    <n v="51000"/>
    <m/>
    <m/>
    <m/>
    <n v="51000"/>
    <s v="Y"/>
    <s v="PCN10H21020250409031032_x000a_PCN10H21020250314114614_x000a_PCN10H21020250220042307_x000a_PCN10H21020241211041458_x000a_PCN10H21020241211042808_x000a_PCN10H21020241128052301_x000a_PCN10H21020230316012300"/>
    <n v="7"/>
    <s v="Y"/>
    <s v="Y"/>
    <x v="79"/>
    <x v="119"/>
    <s v="PCN10H21020250409031032:Process change;Datasheet for LM4041-N LM4041-N-Q1,TPS3123, TPS382x, LM4040, LM4041, TL4050, TL4051_x000a_PCN10H21020250314114614:Data sheet/LABEL/MARKING_x000a_PCN10H21020250220042307:LABEL/MARKING_x000a_PCN10H21020241211041458:WAFER Diameter(add RFAB)_x000a_PCN10H21020241211042808:WAFER Diameter(add RFAB)_x000a_PCN10H21020241128052301:WAFER Diameter(add RFAB)_x000a_PCN10H21020230316012300:WAFER Diameter(add RFAB)"/>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DAISY"/>
    <s v="2600189008"/>
    <x v="171"/>
    <m/>
    <m/>
    <m/>
    <x v="5"/>
    <x v="6"/>
    <n v="21000"/>
    <m/>
    <m/>
    <n v="3000"/>
    <n v="45000"/>
    <s v="Y"/>
    <s v="PCN10H21020251113114646_x000a_PCN10H21020250916171143_x000a_PCN10H21020250814122923_x000a_PCN10H21020250506044328"/>
    <n v="4"/>
    <s v="N"/>
    <s v="Y"/>
    <x v="8"/>
    <x v="102"/>
    <s v="PCN10H21020251113114646:WAFER Diameter(add RFAB)/LABEL/MARKING_x000a_PCN10H21020250916171143:Backend location/Molding Compound/Plating/LABEL/MARKING_x000a_PCN10H21020250814122923:Backend location/Die Attach/Bonding Wire(wire size)/Molding Compound/Plating/LABEL/MARKING_x000a_PCN10H21020250506044328:Process change:Pin one Device symbolization update for Select SOT Devices"/>
    <m/>
    <m/>
    <e v="#N/A"/>
  </r>
  <r>
    <s v="DAISY"/>
    <s v="2500323814"/>
    <x v="172"/>
    <m/>
    <m/>
    <m/>
    <x v="13"/>
    <x v="0"/>
    <m/>
    <m/>
    <n v="45000"/>
    <m/>
    <n v="45000"/>
    <s v="Y"/>
    <s v="PCN10H21020250506044328_x000a_PCN10H21020250409031032_x000a_PCN10H21020250314114614_x000a_PCN10H21020241211041458_x000a_PCN10H21020241211042808_x000a_PCN10H21020241209052044_x000a_PCN10H21020241128052301_x000a_PCN10H21020230316012300"/>
    <n v="8"/>
    <s v="Y"/>
    <s v="Y"/>
    <x v="55"/>
    <x v="119"/>
    <s v="PCN10H21020250506044328:Process change:Pin one Device symbolization update for Select SOT Devices_x000a_PCN10H21020250409031032:Data sheet/LABEL/MARKING_x000a_PCN10H21020250314114614:Data sheet/LABEL/MARKING_x000a_PCN10H21020241211041458:WAFER Diameter(add RFAB)_x000a_PCN10H21020241211042808:WAFER Diameter(add RFAB)_x000a_PCN10H21020241209052044:Process change;Pin one Device symbolization update for Select SOT Devices_x000a_PCN10H21020241128052301:WAFER Diameter(add RFAB)_x000a_PCN10H21020230316012300:WAFER Diameter(add RFAB)"/>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DAISY"/>
    <s v="2500193114"/>
    <x v="173"/>
    <m/>
    <m/>
    <m/>
    <x v="13"/>
    <x v="0"/>
    <m/>
    <m/>
    <m/>
    <n v="45000"/>
    <n v="45000"/>
    <s v="Y"/>
    <s v="PCN10H21020250506044328_x0009__x000a_PCN10H21020241209052044_x0009__x000a_PCN10H21020221010012655"/>
    <n v="3"/>
    <s v="N"/>
    <s v="Y"/>
    <x v="8"/>
    <x v="120"/>
    <s v="PCN10H21020250506044328:Process change:Pin one Device symbolization update for Select SOT Devices_x000a_PCN10H21020241209052044:Process change;Pin one Device symbolization update for Select SOT Devices_x000a_PCN10H21020221010012655:WAFER Diameter(add RFAB)"/>
    <m/>
    <m/>
    <e v="#N/A"/>
  </r>
  <r>
    <s v="DAISY"/>
    <s v="2633036208"/>
    <x v="174"/>
    <m/>
    <m/>
    <m/>
    <x v="19"/>
    <x v="0"/>
    <n v="31600"/>
    <m/>
    <m/>
    <n v="10480"/>
    <n v="42080"/>
    <s v="Y"/>
    <s v="PCN10H21020251017152021_x000a_PCN10H21020251011120006_x000a_PCN10H21020250318101326_x000a_PCN10H21020240802035019"/>
    <n v="4"/>
    <s v="Y"/>
    <s v="N"/>
    <x v="80"/>
    <x v="3"/>
    <s v="PCN10H21020251017152021:Process change;Datasheet for TMS320F2837HD_x000a_PCN10H21020251011120006:Process change;Datasheet for TMS320F2837HD_x000a_PCN10H21020250318101326:Process change;Datasheet for TMS320F2837xD, TMS320F2837xS, and TMS320F2807x_x000a_PCN10H21020240802035019:Material change:Qualify New Assembly Material set for Selected Device(s)"/>
    <m/>
    <m/>
    <e v="#N/A"/>
  </r>
  <r>
    <s v="DAISY"/>
    <s v="2600113808"/>
    <x v="175"/>
    <m/>
    <m/>
    <m/>
    <x v="5"/>
    <x v="0"/>
    <n v="18000"/>
    <m/>
    <m/>
    <m/>
    <n v="18000"/>
    <s v="Y"/>
    <s v="PCN10H21020250916171143_x000a_PCN10H21020250814122923_x0009__x000a_PCN10H21020250506044328_x000a_PCN10H21020241209052044"/>
    <n v="4"/>
    <s v="N"/>
    <s v="Y"/>
    <x v="8"/>
    <x v="3"/>
    <s v="PCN10H21020250916171143:Backend location/Molding Compound/Plating/LABEL/MARKING_x000a_PCN10H21020250814122923:Backend location/Die Attach/Bonding Wire(wire size)/Molding Compound/Plating/LABEL/MARKING_x000a_PCN10H21020250506044328:Process change:Pin one Device symbolization update for Select SOT Devices_x000a_PCN10H21020241209052044:Process change;Pin one Device symbolization update for Select SOT Devices"/>
    <m/>
    <m/>
    <e v="#N/A"/>
  </r>
  <r>
    <s v="DAISY"/>
    <s v="2600169708"/>
    <x v="176"/>
    <m/>
    <m/>
    <m/>
    <x v="12"/>
    <x v="0"/>
    <m/>
    <m/>
    <m/>
    <n v="12000"/>
    <n v="12000"/>
    <s v="Y"/>
    <s v="PCN10H21020251113114646_x000a_PCN10H21020250506044328_x000a_PCN10H21020241209052044_x0009_"/>
    <n v="3"/>
    <s v="N"/>
    <s v="Y"/>
    <x v="8"/>
    <x v="102"/>
    <s v="PCN10H21020251113114646:WAFER Diameter(add RFAB)/LABEL/MARKING_x000a_PCN10H21020250506044328:Process change:Pin one Device symbolization update for Select SOT Devices_x000a_PCN10H21020241209052044:Process change;Pin one Device symbolization update for Select SOT Devices"/>
    <m/>
    <m/>
    <e v="#N/A"/>
  </r>
  <r>
    <s v="DAISY"/>
    <s v="2600005908"/>
    <x v="177"/>
    <m/>
    <m/>
    <m/>
    <x v="5"/>
    <x v="0"/>
    <n v="12000"/>
    <m/>
    <m/>
    <m/>
    <n v="12000"/>
    <s v="Y"/>
    <s v="PCN10H21020251113114646_x000a_PCN10H21020250506044328_x000a_PCN10H21020241209052044_x0009_"/>
    <n v="3"/>
    <s v="N"/>
    <s v="Y"/>
    <x v="8"/>
    <x v="102"/>
    <s v="PCN10H21020251113114646:WAFER Diameter(add RFAB)/LABEL/MARKING_x000a_PCN10H21020250506044328:Process change:Pin one Device symbolization update for Select SOT Devices_x000a_PCN10H21020241209052044:Process change;Pin one Device symbolization update for Select SOT Devices"/>
    <m/>
    <m/>
    <e v="#N/A"/>
  </r>
  <r>
    <s v="DAISY"/>
    <s v="2500050814"/>
    <x v="178"/>
    <m/>
    <m/>
    <m/>
    <x v="13"/>
    <x v="0"/>
    <n v="27000"/>
    <m/>
    <m/>
    <m/>
    <n v="27000"/>
    <s v="Y"/>
    <s v="PCN10H21020250506044328_x000a_PCN10H21020250409031032_x000a_PCN10H21020250314114614_x000a_PCN10H21020250220042307_x000a_PCN10H21020241209052044"/>
    <n v="5"/>
    <s v="Y"/>
    <s v="N"/>
    <x v="55"/>
    <x v="3"/>
    <s v="PCN10H21020250506044328:Process change:Pin one Device symbolization update for Select SOT Devices_x000a_PCN10H21020250409031032:Data sheet/LABEL/MARKING_x000a_PCN10H21020250314114614:Data sheet/LABEL/MARKING_x000a_PCN10H21020250220042307:LABEL/MARKING_x000a_PCN10H21020241209052044:Process change;Pin one Device symbolization update for Select SOT Device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DAISY"/>
    <s v="2500379614"/>
    <x v="179"/>
    <m/>
    <m/>
    <m/>
    <x v="13"/>
    <x v="0"/>
    <m/>
    <m/>
    <n v="21000"/>
    <m/>
    <n v="21000"/>
    <s v="Y"/>
    <s v="PCN10H21020250506044328_x000a_PCN10H21020250409031032_x000a_PCN10H21020250314114614_x000a_PCN10H21020250220042307_x000a_PCN10H21020241211041458_x000a_PCN10H21020241211042808_x000a_PCN10H21020241209052044_x000a_PCN10H21020241128052301_x000a_PCN10H21020230316012300"/>
    <n v="9"/>
    <s v="Y"/>
    <s v="Y"/>
    <x v="55"/>
    <x v="119"/>
    <s v="PCN10H21020250506044328:Process change:Pin one Device symbolization update for Select SOT Devices_x000a_PCN10H21020250409031032:Data sheet/LABEL/MARKING_x000a_PCN10H21020250314114614:Data sheet/LABEL/MARKING_x000a_PCN10H21020250220042307:LABEL/MARKING_x000a_PCN10H21020241211041458:WAFER Diameter(add RFAB)_x000a_PCN10H21020241211042808:WAFER Diameter(add RFAB)_x000a_PCN10H21020241209052044:Process change;Pin one Device symbolization update for Select SOT Devices_x000a_PCN10H21020241128052301:WAFER Diameter(add RFAB)_x000a_PCN10H21020230316012300:WAFER Diameter(add RFAB)"/>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DAISY"/>
    <s v="2600157208"/>
    <x v="180"/>
    <m/>
    <s v="2452+5"/>
    <d v="2025-02-08T00:00:00"/>
    <x v="5"/>
    <x v="0"/>
    <n v="18000"/>
    <m/>
    <m/>
    <m/>
    <n v="18000"/>
    <s v="Y"/>
    <s v="PCN10H21020250506044328_x0009__x000a_PCN10H21020250410121746_x0009__x000a_PCN10H21020241209052044_x0009__x000a_PCN10H21020240226113556"/>
    <n v="4"/>
    <s v="N"/>
    <s v="Y"/>
    <x v="8"/>
    <x v="76"/>
    <s v="PCN10H21020250506044328:Process change:Pin one Device symbolization update for Select SOT Devices_x000a_PCN10H21020250410121746:WAFER Diameter(add RFAB)_x000a_PCN10H21020241209052044:Process change;Pin one Device symbolization update for Select SOT Devices_x000a_PCN10H21020240226113556:WAFER Diameter(add RFAB)"/>
    <m/>
    <m/>
    <e v="#N/A"/>
  </r>
  <r>
    <s v="DAISY"/>
    <s v="2522001014"/>
    <x v="181"/>
    <m/>
    <m/>
    <m/>
    <x v="2"/>
    <x v="0"/>
    <m/>
    <m/>
    <m/>
    <n v="42000"/>
    <n v="42000"/>
    <s v="Y"/>
    <s v="PCN10H21020251030105908_x000a_PCN10H21020240115024040"/>
    <n v="2"/>
    <s v="N"/>
    <s v="Y"/>
    <x v="8"/>
    <x v="121"/>
    <s v="PCN10H21020251030105908:Site change, Material change, Process change;Qualify TIEM and CDAT as an additional Assembly sites for select devices_x000a_PCN10H21020240115024040:Process change, Site change, Material change, Design change;Qualification of RFAB using qualified Process Technology, Die Revision and additional Assembly site/BOM options for select devices"/>
    <m/>
    <m/>
    <e v="#N/A"/>
  </r>
  <r>
    <s v="DAISY"/>
    <s v="2540485808"/>
    <x v="182"/>
    <m/>
    <m/>
    <m/>
    <x v="1"/>
    <x v="0"/>
    <m/>
    <m/>
    <n v="20000"/>
    <m/>
    <n v="20000"/>
    <s v="Y"/>
    <s v="PCN10H21020241212051217_x0009__x000a_PCN10H21020241021053404"/>
    <n v="2"/>
    <s v="Y"/>
    <s v="Y"/>
    <x v="1"/>
    <x v="1"/>
    <s v="PCN10H21020241212051217:Process change;Marking Standardization for Select Devices_x0009__x000a_PCN10H21020241021053404:Process change, Site change, Material change, Design change;Qualification of new Fab site (RFAB) using qualified Process Technology, Die Revision, Datasheet update and additional Assembly site/BOM options for select devices"/>
    <s v="1 2540176108 MAX3232CDR_x000a_2 2540176308 MAX3232CPWR_x000a_3 2540177408 TRSF3232EIPWR_x000a_4 2540485808 MAX3232EIPWR_x000a_5 2540593108 TRS3232EIDR_x000a_6 2540786208 SN65C3232EPWR"/>
    <m/>
    <e v="#N/A"/>
  </r>
  <r>
    <s v="DAISY"/>
    <s v="2540742308"/>
    <x v="183"/>
    <m/>
    <m/>
    <m/>
    <x v="8"/>
    <x v="0"/>
    <n v="39892"/>
    <m/>
    <m/>
    <m/>
    <n v="39892"/>
    <s v="Y"/>
    <s v="PCN10H21020250722152922"/>
    <n v="1"/>
    <s v="Y"/>
    <s v="N"/>
    <x v="81"/>
    <x v="3"/>
    <s v="PCN10H21020250722152922:Datasheet for ISOUSB111"/>
    <m/>
    <m/>
    <e v="#N/A"/>
  </r>
  <r>
    <s v="DAISY"/>
    <s v="2611368208"/>
    <x v="184"/>
    <m/>
    <m/>
    <m/>
    <x v="19"/>
    <x v="0"/>
    <n v="39000"/>
    <m/>
    <m/>
    <m/>
    <n v="39000"/>
    <s v="Y"/>
    <s v="PCN10H21020250317033024_x000a_PCN10H21020230410102041"/>
    <n v="2"/>
    <s v="Y"/>
    <s v="Y"/>
    <x v="82"/>
    <x v="122"/>
    <s v="PCN10H21020250317033024:Process change;Datasheet for TMS320F280_x000a_PCN10H21020230410102041:Site change;Qualification of LFAB as an additional Wafer Fab site option for select devices"/>
    <m/>
    <m/>
    <e v="#N/A"/>
  </r>
  <r>
    <s v="DAISY"/>
    <s v="2540741108"/>
    <x v="185"/>
    <m/>
    <m/>
    <m/>
    <x v="8"/>
    <x v="0"/>
    <n v="38000"/>
    <m/>
    <m/>
    <m/>
    <n v="38000"/>
    <s v="Y"/>
    <s v="PCN10H21020240223105429"/>
    <n v="1"/>
    <s v="Y"/>
    <s v="Y"/>
    <x v="33"/>
    <x v="53"/>
    <s v="Site change, Material change, Design change;Qualification of RFAB as an additional Fab site option, Die Revision, and MLA as an additional Assembly Site options for select devices"/>
    <m/>
    <m/>
    <e v="#N/A"/>
  </r>
  <r>
    <s v="DAISY"/>
    <s v="2600093908"/>
    <x v="186"/>
    <m/>
    <m/>
    <m/>
    <x v="14"/>
    <x v="0"/>
    <n v="20000"/>
    <m/>
    <n v="16850"/>
    <m/>
    <n v="36850"/>
    <s v="Y"/>
    <s v="PCN10H21020241212051217_x0009__x000a_PCN10H21020230503110434"/>
    <n v="2"/>
    <s v="Y"/>
    <s v="Y"/>
    <x v="83"/>
    <x v="123"/>
    <s v="PCN10H21020241212051217:Process change;Marking Standardization for Select Devices_x0009__x000a_PCN10H21020230503110434:Site change;Qualification of new Fab site (RFAB) using qualified Process Technology, Die Revision, Datasheet update for select devices"/>
    <m/>
    <m/>
    <e v="#N/A"/>
  </r>
  <r>
    <s v="DAISY"/>
    <s v="2600354608"/>
    <x v="187"/>
    <m/>
    <m/>
    <m/>
    <x v="5"/>
    <x v="0"/>
    <n v="36000"/>
    <m/>
    <m/>
    <m/>
    <n v="36000"/>
    <s v="Y"/>
    <s v="PCN10H21020251030101225"/>
    <m/>
    <s v="N"/>
    <s v="Y"/>
    <x v="8"/>
    <x v="124"/>
    <s v="PCN10H21020251030101225:Process change, Site change, Material change, Design change;Qualification of RFAB as an additional Fab site, Die Revision and CDAT as additional Assembly site option for select devices"/>
    <m/>
    <m/>
    <e v="#N/A"/>
  </r>
  <r>
    <s v="DAISY"/>
    <s v="2600095508"/>
    <x v="188"/>
    <m/>
    <m/>
    <m/>
    <x v="5"/>
    <x v="0"/>
    <n v="36000"/>
    <m/>
    <m/>
    <m/>
    <n v="36000"/>
    <s v="Y"/>
    <s v="PCN10H21020250314115240_x000a_PCN10H21020241128062552_x000a_PCN10H21020241121045047_x000a_PCN10H21020240206111052_x000a_PCN10H21020230817013133"/>
    <n v="5"/>
    <s v="Y"/>
    <s v="Y"/>
    <x v="84"/>
    <x v="125"/>
    <s v="PCN10H21020250314115240:Process change:Datasheet for SN74LV4040A, SNx4AHCT32, SNxAHCT74, SN74AHCT32-Q1, SN74AHCT1G126-Q1, SN74AHCT1G04-Q1, SN74AHCT1G125-Q1, SN74AHC04-Q1, SN74AHC245-Q1, SN74LV245A, SNx4AHC125, SNx4AHC08, SNx4AHCT245, SNx4AHC04, SNx4AHC245, SN74AHC08Q-Q1, SN74AHC125-Q1, SN74AHC02-Q1, SNx4AHC02, SN74AHC00-Q1, SNx4AHC00_x000a_PCN10H21020241128062552:Process change;TSSOP and SOT Symbolization update for select devices_x000a_PCN10H21020241121045047:Process change, Site change, Material change, Design change;Qualification of new Fab site (RFAB) using qualified Process Technology, Die Revision, and additional Assembly &amp; BOM options for select devices(Group3)_x000a_PCN10H21020240206111052:Process change, Site change, Material change, Design change;Qualification of new Fab site (RFAB) using qualified Process Technology, Die Revision, and additional Assembly &amp; BOM options for select devices_x000a_PCN10H21020230817013133:Design change;Datasheet for SN74LV4040A, SNx4AHCT32, SNxAHCT74, SN74AHCT32-Q1, SN74AHCT1G126-Q1, SN74AHCT1G04-Q1, SN74AHCT1G125-Q1, SN74AHC04-Q1, SN74AHC245-Q1, SN74LV245A, SNx4AHC125, SNx4AHC08, SNx4AHCT245, SNx4AHC04, SNx4AHC245, SN74AHC08Q-Q1, SN74AHC125-Q1, SN74AHC02-Q1, SNx4AHC02, SN74AHC00-Q1, SNx4AHC00"/>
    <m/>
    <m/>
    <e v="#N/A"/>
  </r>
  <r>
    <s v="DAISY"/>
    <s v="2520172214"/>
    <x v="189"/>
    <m/>
    <m/>
    <m/>
    <x v="2"/>
    <x v="0"/>
    <m/>
    <m/>
    <m/>
    <n v="35000"/>
    <n v="35000"/>
    <s v="Y"/>
    <s v="PCN10H21020241219052927_x0009__x000a_PCN10H21020241118085631_x0009__x000a_PCN10H21020240823102211_x0009__x000a_PCN10H21020240514110902"/>
    <n v="4"/>
    <s v="N"/>
    <s v="Y"/>
    <x v="8"/>
    <x v="126"/>
    <s v="PCN10H21020241219052927:Site change, Material change;Qualification of RFAB as an additional Fab site option for select HPA07 devices_x000a_PCN10H21020241118085631:MARKING_x000a_PCN10H21020240823102211:Material change;Qualification alternate Mount &amp; Mold Compound material for select devices_x000a_PCN10H21020240514110902:Site change, Material change;Qualification of RFAB as an additional Fab site option for select HPA07 devices"/>
    <s v="1 2520172214 OPA2376AIDR_x000a_2 2520292214 OPA2376AIDGKR"/>
    <m/>
    <e v="#N/A"/>
  </r>
  <r>
    <s v="DAISY"/>
    <s v="2600101408"/>
    <x v="190"/>
    <m/>
    <m/>
    <m/>
    <x v="5"/>
    <x v="0"/>
    <n v="34000"/>
    <m/>
    <m/>
    <m/>
    <n v="34000"/>
    <s v="Y"/>
    <s v="PCN10H21020250226033253_x000a_PCN10H21020241128062552_x0009__x000a_PCN10H21020230816032040"/>
    <n v="3"/>
    <s v="N"/>
    <s v="Y"/>
    <x v="8"/>
    <x v="127"/>
    <s v="PCN10H21020250226033253:Process change, Site change, Material change;Qualification of additional Assembly sites for select TSSOP devices_x000a_PCN10H21020241128062552:Process change;TSSOP and SOT Symbolization update for select devices_x000a_PCN10H21020230816032040:Site change:Qualification of new Fab site (RFAB) using qualified Process Technology, Die Revision, and additional Assembly &amp; BOM options for select devices"/>
    <s v="1 2600081208 SN74AHCT00PWR_x000a_2 2600101408 SN74AHCT08PWR"/>
    <m/>
    <e v="#N/A"/>
  </r>
  <r>
    <s v="DAISY"/>
    <s v="2520291114"/>
    <x v="191"/>
    <m/>
    <m/>
    <m/>
    <x v="9"/>
    <x v="0"/>
    <n v="34000"/>
    <m/>
    <m/>
    <m/>
    <n v="34000"/>
    <s v="Y"/>
    <s v="PCN10H21020250430031354_x000a_PCN10H21020241212051217"/>
    <n v="2"/>
    <s v="N"/>
    <s v="Y"/>
    <x v="8"/>
    <x v="128"/>
    <s v="PCN10H21020250430031354:Process change, Site change, Material change, Design change;Qualification of RFAB using qualified Process Technology, Die Revision, and additional Assembly/Test Site &amp; BOM options for select devices_x000a_PCN10H21020241212051217:Process change;Marking Standardization for Select Devices_x0009_"/>
    <m/>
    <m/>
    <e v="#N/A"/>
  </r>
  <r>
    <s v="DAISY"/>
    <s v="2510592114"/>
    <x v="192"/>
    <m/>
    <m/>
    <m/>
    <x v="13"/>
    <x v="0"/>
    <n v="33000"/>
    <m/>
    <m/>
    <m/>
    <n v="33000"/>
    <s v="Y"/>
    <s v="PCN10H21020250926113837_x0009__x000a_PCN10H21020250506044328_x0009__x000a_PCN10H21020241209052044_x000a_PCN10H21020230330030151"/>
    <n v="4"/>
    <s v="Y"/>
    <s v="N"/>
    <x v="85"/>
    <x v="3"/>
    <s v="PCN10H21020250926113837:Site change, Material change;Qualification of TIEM as an additional Assembly site for select devices_x000a_PCN10H21020250506044328:Process change:Pin one Device symbolization update for Select SOT Devices_x000a_PCN10H21020241209052044:Process change;Pin one Device symbolization update for Select SOT Devices_x000a_PCN10H21020230330030151:Design change;Datasheet for TPS3808"/>
    <m/>
    <m/>
    <e v="#N/A"/>
  </r>
  <r>
    <s v="DAISY"/>
    <s v="2540394708"/>
    <x v="193"/>
    <m/>
    <m/>
    <m/>
    <x v="6"/>
    <x v="0"/>
    <m/>
    <m/>
    <n v="31500"/>
    <m/>
    <n v="31500"/>
    <s v="Y"/>
    <s v="PCN10H21020240221114349"/>
    <m/>
    <s v="Y"/>
    <s v="Y"/>
    <x v="86"/>
    <x v="129"/>
    <s v="PCN10H21020240221114349:Process change, Site change, Material change, Design change;Qualification of RFAB using qualified Process Technology, Die Revision, Datasheet, and additional Assembly site/BOM options for select devices"/>
    <m/>
    <m/>
    <e v="#N/A"/>
  </r>
  <r>
    <s v="DAISY"/>
    <s v="2522012014"/>
    <x v="194"/>
    <m/>
    <m/>
    <m/>
    <x v="28"/>
    <x v="0"/>
    <m/>
    <m/>
    <n v="15000"/>
    <m/>
    <n v="15000"/>
    <s v="Y"/>
    <s v="PCN10H21020241008041320_x0009__x000a_PCN10H21020230728022045"/>
    <n v="2"/>
    <s v="Y"/>
    <s v="Y"/>
    <x v="62"/>
    <x v="94"/>
    <s v="PCN10H21020241008041320:Process change, Site change, Material change, Design change:Qualification of new Fab site (RFAB) using qualified Process Technology, Die Revision and additional BOM elements for select devices_x000a_PCN10H21020230728022045:Material change;Qualification of new Fab site (RFAB) using qualified Process Technology, Die Revision and additional BOM element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m/>
    <e v="#N/A"/>
  </r>
  <r>
    <s v="DAISY"/>
    <s v="2600256108"/>
    <x v="195"/>
    <m/>
    <m/>
    <m/>
    <x v="14"/>
    <x v="0"/>
    <n v="30000"/>
    <m/>
    <m/>
    <m/>
    <n v="30000"/>
    <s v="Y"/>
    <s v="PCN10H21020241212051217_x0009__x000a_PCN10H21020230503110434"/>
    <n v="2"/>
    <s v="N"/>
    <s v="Y"/>
    <x v="8"/>
    <x v="123"/>
    <s v="PCN10H21020241212051217:Process change;Marking Standardization for Select Devices_x0009__x000a_PCN10H21020230503110434:Site change;Qualification of new Fab site (RFAB) using qualified Process Technology, Die Revision, Datasheet update for select devices"/>
    <m/>
    <m/>
    <e v="#N/A"/>
  </r>
  <r>
    <s v="DAISY"/>
    <s v="2520063141"/>
    <x v="196"/>
    <m/>
    <m/>
    <m/>
    <x v="9"/>
    <x v="0"/>
    <n v="30000"/>
    <m/>
    <m/>
    <m/>
    <n v="30000"/>
    <s v="Y"/>
    <s v="PCN10H21020241118085631_x0009__x000a_PCN10H21020231020103624_x000a_PCN10H21020230313105900_x0009__x000a_PCN10H21020230310010156"/>
    <n v="4"/>
    <s v="Y"/>
    <s v="Y"/>
    <x v="87"/>
    <x v="130"/>
    <s v="PCN10H21020241118085631:MARKING_x000a_PCN10H21020231020103624:Site change;Qualification of new Fab site (FFAB) using qualified Process Technology, Die Revision and additional Assembly BOM options for select devices_x000a_PCN10H21020230313105900:Site change;Qualification of new Fab site (FFAB) using qualified Process Technology, Die Revision and additional Assembly BOM options for select devices_x000a_PCN10H21020230310010156:Design change;Datasheet for OPAx277_x000a_"/>
    <s v="1 2520063141 OPA2277UA/2K5"/>
    <m/>
    <e v="#N/A"/>
  </r>
  <r>
    <s v="DAISY"/>
    <s v="2510594514"/>
    <x v="197"/>
    <m/>
    <m/>
    <m/>
    <x v="11"/>
    <x v="0"/>
    <m/>
    <m/>
    <n v="30000"/>
    <m/>
    <n v="30000"/>
    <s v="Y"/>
    <s v="PCN10H21020230111095540"/>
    <n v="1"/>
    <s v="N"/>
    <s v="Y"/>
    <x v="8"/>
    <x v="131"/>
    <s v="PCN10H21020230111095540:Site change;Qualification of new Fab site (RFAB) using qualified Process Technology, Die Revision, and additional Assembly site/BOM options for select devices"/>
    <m/>
    <m/>
    <e v="#N/A"/>
  </r>
  <r>
    <s v="DAISY"/>
    <s v="2520301014"/>
    <x v="198"/>
    <m/>
    <m/>
    <m/>
    <x v="2"/>
    <x v="0"/>
    <n v="6000"/>
    <m/>
    <m/>
    <n v="16000"/>
    <n v="22000"/>
    <s v="Y"/>
    <s v="PCN10H21020250612101508_x000a_PCN10H21020250513051742_x0009__x000a_PCN10H21020240115024040_x0009__x000a_PCN10H21020230203040806"/>
    <n v="4"/>
    <s v="N"/>
    <s v="Y"/>
    <x v="8"/>
    <x v="132"/>
    <s v="PCN10H21020250612101508:Process change, Site change, Material change;Qualification of additional Assembly sites for select TSSOP devices_x000a_PCN10H21020250513051742:Process change, Site change, Material change;Qualification of additional Assembly sites for select TSSOP devices_x000a_PCN10H21020240115024040:Process change, Site change, Material change, Design change;Qualification of RFAB using qualified Process Technology, Die Revision and additional Assembly site/BOM options for select devices_x000a_PCN10H21020230203040806:Site change;Qualification of new Fab site (RFAB) using qualified Process Technology, Die Revision"/>
    <m/>
    <m/>
    <e v="#N/A"/>
  </r>
  <r>
    <s v="DAISY"/>
    <s v="2540506308"/>
    <x v="199"/>
    <m/>
    <m/>
    <m/>
    <x v="1"/>
    <x v="0"/>
    <m/>
    <m/>
    <n v="17500"/>
    <n v="10000"/>
    <n v="27500"/>
    <s v="Y"/>
    <s v="PCN10H21020240229110415"/>
    <n v="1"/>
    <s v="N"/>
    <s v="Y"/>
    <x v="8"/>
    <x v="133"/>
    <s v="PCN10H21020240229110415:Site change;Qualification of CFAB as an additional Fab site option for select LBC5 devices(Rev ision A is to correct the CFAB wafer diameter to 200mm as highlighted below. )"/>
    <m/>
    <m/>
    <e v="#N/A"/>
  </r>
  <r>
    <s v="DAISY"/>
    <s v="2540360608"/>
    <x v="200"/>
    <m/>
    <m/>
    <m/>
    <x v="16"/>
    <x v="0"/>
    <m/>
    <m/>
    <n v="27500"/>
    <m/>
    <n v="27500"/>
    <s v="Y"/>
    <s v="PCN10H21020241118085631_x000a_PCN10H21020230824055019_x000a_PCN10H21020230426011336"/>
    <n v="3"/>
    <s v="Y"/>
    <s v="Y"/>
    <x v="45"/>
    <x v="134"/>
    <s v="PCN10H21020241118085631:MARKING_x000a_PCN10H21020230824055019:Design change;Datasheet for TPS20xxB_x000a_PCN10H21020230426011336:Site change;Qualification of new Fab site (RFAB) using qualified Process Technology, Die Revision, and additional Assembly &amp; BOM option for select devices_x000a_"/>
    <m/>
    <m/>
    <e v="#N/A"/>
  </r>
  <r>
    <s v="DAISY"/>
    <s v="2520003114"/>
    <x v="201"/>
    <m/>
    <m/>
    <m/>
    <x v="2"/>
    <x v="0"/>
    <m/>
    <m/>
    <m/>
    <n v="27500"/>
    <n v="27500"/>
    <s v="Y"/>
    <s v="PCN10H21020250724103020_x0009__x000a_PCN10H21020241202012940_x0009__x000a_PCN10H21020241118085631_x0009__x000a_PCN10H21020240208105701"/>
    <n v="4"/>
    <s v="N"/>
    <s v="Y"/>
    <x v="8"/>
    <x v="135"/>
    <s v="PCN10H21020250724103020:Process change;Datasheet for LM3302, LM339B, LM2901B, LM339, LM239, LM139, LM2901_x000a_PCN10H21020241202012940:Site change, Material change; Qualification of ASESH as an Additional Assembly Site for Select Devices in the 8/14/16 pin SOIC (D) packages using NiPdAuAg Leadframe_x000a_PCN10H21020241118085631:MARKING_x000a_PCN10H21020240208105701:Process change, Site change, Material change, Design change;Qualification of RFAB using qualified Process Technology, Die Revision and Assembly/BOM options for select devices"/>
    <m/>
    <m/>
    <e v="#N/A"/>
  </r>
  <r>
    <s v="DAISY"/>
    <s v="2500315114"/>
    <x v="202"/>
    <m/>
    <m/>
    <m/>
    <x v="13"/>
    <x v="0"/>
    <n v="27000"/>
    <m/>
    <m/>
    <m/>
    <n v="27000"/>
    <s v="Y"/>
    <s v="PCN10H21020250506044328_x0009__x000a_PCN10H21020241209052044_x0009__x000a_PCN10H21020241018051224_x0009__x000a_PCN10H21020240802033038"/>
    <n v="4"/>
    <s v="Y"/>
    <s v="Y"/>
    <x v="88"/>
    <x v="136"/>
    <s v="PCN10H21020250506044328:Process change:Pin one Device symbolization update for Select SOT Devices_x000a_PCN10H21020241209052044:Process change;Pin one Device symbolization update for Select SOT Devices_x000a_PCN10H21020240802033038:Process change, Site change, Material change, Design change;Qualification of RFAB using qualified Process Technology, Die Revision and additional Assembly Site/BOM options for select devices_x000a_PCN10H21020241018051224:Process change, Site change, Material change, Design change;Qualification of RFAB using qualified Process Technology, Die Revision and additional Assembly Site/BOM options for select devices"/>
    <s v="1 2500004214 TL431ACLPM_x000a_2 2500004414 TL431ILPR_x000a_3 2500004914 TL431AILPM_x000a_4 2500060114 TL431BIPK_x000a_5 2500060714 TL431AIPK_x000a_6 2500315114 TL431BQPK_x000a_7 2500333114 TL431IPK_x000a_8 2500455414 TLVH431BIPK_x000a_9 2500625414 TLVH431AQPK"/>
    <m/>
    <e v="#N/A"/>
  </r>
  <r>
    <s v="DAISY"/>
    <s v="2500180114"/>
    <x v="203"/>
    <m/>
    <m/>
    <m/>
    <x v="3"/>
    <x v="0"/>
    <n v="27000"/>
    <m/>
    <m/>
    <m/>
    <n v="27000"/>
    <s v="Y"/>
    <s v="PCN10H21020251229174435_x0009__x000a_PCN10H21020250506044328_x0009__x000a_PCN10H21020241209052044"/>
    <n v="3"/>
    <s v="N"/>
    <s v="Y"/>
    <x v="8"/>
    <x v="137"/>
    <s v="PCN10H21020251229174435:Process change, Site change, Material change, Design change;Qualification of RFAB using qualified Process Technology, Die Revision, Datasheet and additional Assembly Site (CDAT) &amp; BOM options for select devices_x000a_PCN10H21020250506044328:Process change:Pin one Device symbolization update for Select SOT Devices_x000a_PCN10H21020241209052044:Process change;Pin one Device symbolization update for Select SOT Devices"/>
    <m/>
    <m/>
    <e v="#N/A"/>
  </r>
  <r>
    <s v="DAISY"/>
    <s v="2520003614"/>
    <x v="204"/>
    <m/>
    <m/>
    <m/>
    <x v="2"/>
    <x v="0"/>
    <m/>
    <m/>
    <m/>
    <n v="25000"/>
    <n v="25000"/>
    <s v="Y"/>
    <s v="PCN10H21020250724103020_x0009__x000a_PCN10H21020241202012940_x0009__x000a_PCN10H21020241118085631_x000a_PCN10H21020240223051536"/>
    <n v="4"/>
    <s v="N"/>
    <s v="Y"/>
    <x v="8"/>
    <x v="138"/>
    <s v="PCN10H21020250724103020:Process change;Datasheet for LM3302, LM339B, LM2901B, LM339, LM239, LM139, LM2901_x000a_PCN10H21020241202012940:Site change, Material change;Qualification of ASESH as an Additional Assembly Site for Select Devices in the 8/14/16 pin SOIC (D) packages using NiPdAuAg Leadframe_x000a_PCN10H21020241118085631:MARKING_x000a_PCN10H21020240223051536:Process change, Site change, Design change,Material change;Qualification of RFAB as an additional Fab site option and Assembly site/BOM Options for select devices"/>
    <m/>
    <m/>
    <e v="#N/A"/>
  </r>
  <r>
    <s v="DAISY"/>
    <s v="2600093108"/>
    <x v="205"/>
    <m/>
    <m/>
    <m/>
    <x v="14"/>
    <x v="0"/>
    <m/>
    <m/>
    <n v="2500"/>
    <n v="22500"/>
    <n v="25000"/>
    <s v="Y"/>
    <s v="PCN10H21020241202012940_x0009__x000a_PCN10H21020240424040238"/>
    <n v="2"/>
    <s v="Y"/>
    <s v="Y"/>
    <x v="60"/>
    <x v="92"/>
    <s v="PCN10H21020241202012940:Site change, Material change;Qualification of ASESH as an Additional Assembly Site for Select Devices in the 8/14/16 pin SOIC (D) packages using NiPdAuAg Leadframe_x000a_PCN10H21020240424040238:Process change, Site change, Material change, Design change:Qualification of RFAB using qualified Process Technology, Die Revision, Datasheet, and additional Assembly site/BOM options for select devices"/>
    <m/>
    <m/>
    <e v="#N/A"/>
  </r>
  <r>
    <s v="DAISY"/>
    <s v="2600064708"/>
    <x v="206"/>
    <m/>
    <m/>
    <m/>
    <x v="5"/>
    <x v="0"/>
    <n v="22000"/>
    <m/>
    <m/>
    <m/>
    <n v="22000"/>
    <s v="Y"/>
    <s v="PCN10H21020250226033253_x0009__x000a_PCN10H21020240426055251_x000a_PCN10H21020230404092724_x0009__x000a_PCN10H21020230105093737"/>
    <n v="4"/>
    <s v="Y"/>
    <s v="Y"/>
    <x v="89"/>
    <x v="139"/>
    <s v="PCN10H21020250226033253:Process change, Site change, Material change;Qualification of additional Assembly sites for select TSSOP devices_x000a_PCN10H21020240426055251:Design change;Marking Standardization for Select Devices_x000a_PCN10H21020230404092724:Datasheet for SN74LV573A, SN74LV367A, SN74LV174A, SN74LV175A, SN74LV540A, SN74LV244A, SN74LV273A, SN74LV541A, SN74LV164A, SN74LV595A, SN74LV374A, SN74LV595A-Q1, and SN74LV373A-Q1_x000a_PCN10H21020230105093737:Qualification of new Fab site (RFAB) using qualified Process Technology, Die Revision, and additional Assembly &amp; BOM options for select devices"/>
    <m/>
    <m/>
    <e v="#N/A"/>
  </r>
  <r>
    <s v="DAISY"/>
    <s v="2520235914"/>
    <x v="207"/>
    <m/>
    <m/>
    <m/>
    <x v="2"/>
    <x v="0"/>
    <n v="21000"/>
    <m/>
    <m/>
    <m/>
    <n v="21000"/>
    <s v="Y"/>
    <s v="PCN10H21020250328053333_x0009__x000a_PCN10H21020230705052324"/>
    <n v="2"/>
    <s v="N"/>
    <s v="Y"/>
    <x v="8"/>
    <x v="140"/>
    <s v="PCN10H21020250328053333:Process change, Site change, Material change, Design change;Qualification of new Fab site (RFAB) using qualified Process Technology, Die Revision, and additional Assembly site options for select devices_x0009__x000a_PCN10H21020230705052324:Site change;Qualification of new Fab site (RFAB) using qualified Process Technology, Die Revision, and additional Assembly site options for select devices"/>
    <m/>
    <m/>
    <e v="#N/A"/>
  </r>
  <r>
    <s v="DAISY"/>
    <s v="2500323811"/>
    <x v="208"/>
    <m/>
    <m/>
    <m/>
    <x v="13"/>
    <x v="0"/>
    <m/>
    <m/>
    <n v="21000"/>
    <m/>
    <n v="21000"/>
    <s v="Y"/>
    <s v="PCN10H21020241211041458_x0009__x000a_PCN10H21020241211042808_x000a_PCN10H21020241128051559_x0009__x000a_PCN10H21020230316012300"/>
    <n v="4"/>
    <s v="N"/>
    <s v="Y"/>
    <x v="8"/>
    <x v="141"/>
    <s v="PCN10H21020241211041458:WAFER Diameter(add RFAB)_x000a_PCN10H21020241211042808:WAFER Diameter(add RFAB)_x000a_PCN10H21020241128051559:Process change, Site change, Material change;Qualification of new Fab site (RFAB) using qualified Process Technology, Die Revision, and additional Assembly &amp; BOM option for select devices(Group 1)_x0009__x000a_PCN10H21020230316012300:WAFER Diameter(add RFAB)"/>
    <m/>
    <m/>
    <e v="#N/A"/>
  </r>
  <r>
    <s v="DAISY"/>
    <s v="2540733408"/>
    <x v="209"/>
    <m/>
    <m/>
    <m/>
    <x v="8"/>
    <x v="0"/>
    <n v="20000"/>
    <m/>
    <m/>
    <m/>
    <n v="20000"/>
    <s v="Y"/>
    <s v="PCN10H21020241226120620"/>
    <n v="1"/>
    <s v="Y"/>
    <s v="Y"/>
    <x v="39"/>
    <x v="59"/>
    <s v="PCN10H21020241226120620:Process change;Datasheet for ISO772x, ISO7710-Q1, ISO772x-Q1, ISO7710, ISO774x, ISO773x-Q1, ISO774x-Q1, and ISO773x"/>
    <m/>
    <m/>
    <e v="#N/A"/>
  </r>
  <r>
    <s v="DAISY"/>
    <s v="2540615008"/>
    <x v="210"/>
    <m/>
    <m/>
    <m/>
    <x v="6"/>
    <x v="0"/>
    <m/>
    <m/>
    <n v="2500"/>
    <n v="17500"/>
    <n v="20000"/>
    <s v="Y"/>
    <s v="PCN10H21020250317034614_x000a_PCN10H21020241226054650_x000a_PCN10H21020241210040252_x000a_PCN10H21020241128095429_x000a_PCN10H21020231031011921"/>
    <n v="5"/>
    <s v="Y"/>
    <s v="Y"/>
    <x v="30"/>
    <x v="50"/>
    <s v="PCN10H21020250317034614:Process change;Datasheet for UCC21222-Q1, UCC21220, UCC21220A, UCC53x0, UCC5350-Q1, and UCC21222_x000a_PCN10H21020241226054650:Process change, Site change, Material change;Qualification of TIEM as an additional Assembly site for select devices_x000a_PCN10H21020241210040252:Process change;Marking Standardization for Select Devices_x000a_PCN10H21020241128095429:Process change;Marking Standardization for Select Devices_x000a_PCN10H21020231031011921:Process change;Marking Standardization for Select Devices"/>
    <m/>
    <m/>
    <e v="#N/A"/>
  </r>
  <r>
    <s v="DAISY"/>
    <s v="2520016214"/>
    <x v="211"/>
    <m/>
    <s v="2534+5"/>
    <d v="2025-11-07T00:00:00"/>
    <x v="9"/>
    <x v="0"/>
    <m/>
    <m/>
    <m/>
    <n v="15000"/>
    <n v="15000"/>
    <s v="Y"/>
    <s v="PCN10H21020250106040435_x000a_PCN10H21020241231051413_x000a_PCN10H21020241231050033_x000a_PCN10H21020241231044210_x000a_PCN10H21020241202012940_x000a_PCN10H21020241118085631"/>
    <n v="6"/>
    <s v="N"/>
    <s v="Y"/>
    <x v="8"/>
    <x v="142"/>
    <s v="PCN10H21020250106040435:Qualification of RFAB using qualified Process Technology, Die Revision, Assembly site (MLA &amp; FMX) &amp; alternate BOM qualification for select devices(group4)_x000a_PCN10H21020241231051413:Process change, Site change, Material change, Design change;Qualification of RFAB using qualified Process Technology, Die Revision, Assembly site (MLA &amp; FMX) &amp; alternate BOM qualification for select devices(group4)_x000a_PCN10H21020241231044210:Process change, Site change, Material change, Design change;Qualification of RFAB using qualified Process Technology, Die Revision, Assembly site (MLA &amp; FMX) &amp; alternate BOM qualification for select devices(group1)_x000a_PCN10H21020241231050033:Process change, Site change, Material change, Design change;Qualification of RFAB using qualified Process Technology, Die Revision, Assembly site (MLA &amp; FMX) &amp; alternate BOM qualification for select devices(group2)_x000a_PCN10H21020241202012940:Site change, Material change;Qualification of ASESH as an Additional Assembly Site for Select Devices in the 8/14/16 pin SOIC (D) packages using NiPdAuAg Leadframe_x000a_PCN10H21020241118085631:MARKING"/>
    <m/>
    <m/>
    <e v="#N/A"/>
  </r>
  <r>
    <s v="DAISY"/>
    <s v="2510257514"/>
    <x v="212"/>
    <m/>
    <m/>
    <m/>
    <x v="7"/>
    <x v="0"/>
    <m/>
    <m/>
    <m/>
    <n v="17500"/>
    <n v="17500"/>
    <s v="Y"/>
    <s v="PCN10H21020250220051144_x0009__x000a_PCN10H21020241231040349"/>
    <n v="2"/>
    <s v="N"/>
    <s v="Y"/>
    <x v="8"/>
    <x v="8"/>
    <s v="PCN10H21020250220051144:Process change;Marking Standardization for Select Devices_x000a_PCN10H21020241231040349:Qualification of RFAB using qualified Process Technology, Die Revision, &amp; Assembly site (TI Mexico) &amp; BOM options for select devices(group1)"/>
    <m/>
    <m/>
    <e v="#N/A"/>
  </r>
  <r>
    <s v="DAISY"/>
    <s v="2510569814"/>
    <x v="213"/>
    <m/>
    <m/>
    <m/>
    <x v="18"/>
    <x v="0"/>
    <m/>
    <m/>
    <n v="17000"/>
    <m/>
    <n v="17000"/>
    <s v="Y"/>
    <s v="PCN10H21020250917125432_x000a_PCN10H21020250901144202_x000a_PCN10H21020250318114142_x000a_PCN10H21020241118085631_x000a_PCN10H21020240226114457"/>
    <n v="5"/>
    <s v="Y"/>
    <s v="Y"/>
    <x v="90"/>
    <x v="143"/>
    <s v="PCN10H21020250917125432:Datasheet for TPS5410, TPS5420, TPS543x_x000a_PCN10H21020250901144202:Datasheet for TPS5410, TPS5420, TPS543x_x000a_PCN10H21020250318114142:Datasheet for TPS5410, TPS5420, TPS543x_x000a_PCN10H21020241118085631:MARKING_x000a_PCN10H21020240226114457:Process change, Site change, Material change, Design change;Qualification of RFAB as an additional Fab site option, die revision, and new Assembly site/BOM Options for select devices"/>
    <m/>
    <m/>
    <s v="YES"/>
  </r>
  <r>
    <s v="DAISY"/>
    <s v="2600374008"/>
    <x v="214"/>
    <m/>
    <m/>
    <m/>
    <x v="1"/>
    <x v="0"/>
    <n v="16000"/>
    <m/>
    <m/>
    <m/>
    <n v="16000"/>
    <s v="Y"/>
    <s v="PCN10H21020241212051217_x0009__x000a_PCN10H21020231102094159"/>
    <n v="2"/>
    <s v="N"/>
    <s v="Y"/>
    <x v="8"/>
    <x v="144"/>
    <s v="PCN10H21020241212051217:Process change;Marking Standardization for Select Devices_x000a_PCN10H21020231102094159:Qualification of new Fab site (RFAB) using qualified Process Technology, Die Revision, Datasheet and additional Assembly site/BOM options for select devices_x0009_"/>
    <s v="1 2600143008 AM26LS32ACDR_x000a_2 2600143608 AM26LV32IDR_x000a_3 2600374008 AM26LV32EIPWR_x000a_4 2600374308 AM26LV32EIDR"/>
    <m/>
    <e v="#N/A"/>
  </r>
  <r>
    <s v="DAISY"/>
    <s v="2540764808"/>
    <x v="215"/>
    <m/>
    <m/>
    <m/>
    <x v="6"/>
    <x v="0"/>
    <m/>
    <m/>
    <m/>
    <n v="16000"/>
    <n v="16000"/>
    <s v="Y"/>
    <s v="PCN10H21020260408172346_x000a_PCN10H21020260407161104_x000a_PCN10H21020250218010758_x000a_PCN10H21020241226041235_x000a_PCN10H21020241224052545_x000a_PCN10H21020241210040252_x000a_PCN10H21020241209053421_x000a_PCN10H21020241128095429_x000a_PCN10H21020231031011921_x000a_PCN10H21020230719054928_x000a_PCN10H21020230623104534_x000a_PCN10H21020230220021201"/>
    <n v="12"/>
    <s v="Y"/>
    <s v="Y"/>
    <x v="44"/>
    <x v="145"/>
    <s v="PCN10H21020260408172346:Qualification of new fab (RFAB), Die shrink &amp;/or BOM options for select devices_x000a_PCN10H21020260407161104:Process change, Site change, Material change, Design change:Qualification of new fab (RFAB), Die shrink &amp;/or BOM options for select devices_x000a_PCN10H21020250218010758:Qualification of new fab (RFAB), Die shrink &amp;/or BOM options for select devices_x000a_PCN10H21020241226041235:Process change:Datasheet for UCC21520, UCC21520A, UCC21220, UCC21220A, UCC21222, UCC21530, UCC2154x_x000a_PCN10H21020241224052545:Qualification of new fab (RFAB), Die shrink &amp;/or BOM options for select devices_x000a_PCN10H21020241210040252:Process change;Marking Standardization for Select Devices_x000a_PCN10H21020241209053421:Cu bond wire Qualification plus reel dimension change and Qualification of RFAB as an additional fab site for select devices_x000a_PCN10H21020241128095429:Process change;Marking Standardization for Select Devices_x000a_PCN10H21020231031011921:Process change;Marking Standardization for Select Devices"/>
    <m/>
    <m/>
    <e v="#N/A"/>
  </r>
  <r>
    <s v="DAISY"/>
    <s v="2510129114"/>
    <x v="216"/>
    <m/>
    <m/>
    <m/>
    <x v="7"/>
    <x v="0"/>
    <m/>
    <n v="12500"/>
    <m/>
    <m/>
    <n v="12500"/>
    <s v="Y"/>
    <s v="PCN10H21020250220051144_x000a_PCN10H21020241231040349"/>
    <n v="2"/>
    <s v="N"/>
    <s v="Y"/>
    <x v="8"/>
    <x v="8"/>
    <s v="PCN10H21020250220051144:Process change;Marking Standardization for Select Devices_x000a_PCN10H21020241231040349:Qualification of RFAB using qualified Process Technology, Die Revision, &amp; Assembly site (TI Mexico) &amp; BOM options for select devices(group1)"/>
    <m/>
    <m/>
    <e v="#N/A"/>
  </r>
  <r>
    <s v="DAISY"/>
    <s v="2540723408"/>
    <x v="217"/>
    <m/>
    <m/>
    <m/>
    <x v="1"/>
    <x v="0"/>
    <n v="15000"/>
    <m/>
    <m/>
    <m/>
    <n v="15000"/>
    <s v="Y"/>
    <s v="PCN10H21020241118085631_x0009__x000a_PCN10H21020230220120138"/>
    <n v="2"/>
    <s v="N"/>
    <s v="Y"/>
    <x v="8"/>
    <x v="146"/>
    <s v="PCN10H21020241118085631:MARKING_x000a_PCN10H21020230220120138:Qualification of new Fab site (RFAB) using qualified Process Technology, Die Revision, Datasheet and additional Assembly site/BOM options for select devices"/>
    <m/>
    <m/>
    <e v="#N/A"/>
  </r>
  <r>
    <s v="DAISY"/>
    <s v="2600093608"/>
    <x v="218"/>
    <m/>
    <m/>
    <m/>
    <x v="14"/>
    <x v="0"/>
    <n v="6000"/>
    <m/>
    <n v="8250"/>
    <m/>
    <n v="14250"/>
    <s v="Y"/>
    <s v="PCN10H21020251030105908_x000a_PCN10H21020241212051217_x000a_PCN10H21020240802034148"/>
    <n v="3"/>
    <s v="N"/>
    <s v="Y"/>
    <x v="8"/>
    <x v="116"/>
    <s v="PCN10H21020251030105908:Qualify TIEM and CDAT as an additional Assembly sites for select devices_x000a_PCN10H21020241212051217:Process change;Marking Standardization for Select Devices_x0009__x000a_PCN10H21020240802034148:Qualification of RFAB using qualified Process Technology, Die Revision, Datasheet update and additional Assembly Site/BOM options for select devices"/>
    <s v="1 2600093608 SN74LV4052APWR_x000a_2 2600185808 SN74LV4051ADR"/>
    <m/>
    <e v="#N/A"/>
  </r>
  <r>
    <s v="DAISY"/>
    <s v="2611313508"/>
    <x v="219"/>
    <m/>
    <m/>
    <m/>
    <x v="19"/>
    <x v="0"/>
    <m/>
    <m/>
    <n v="14028"/>
    <m/>
    <n v="14028"/>
    <s v="Y"/>
    <s v="PCN10H21020251203161827_x0009__x000a_PCN10H21020251113112635"/>
    <n v="2"/>
    <s v="N"/>
    <s v="Y"/>
    <x v="8"/>
    <x v="147"/>
    <s v="PCN10H21020251203161827:Qualification of LFAB as an additional Wafer Fab site option for select devices_x000a_PCN10H21020251113112635:Qualify New Assembly Material set for Selected Device(s)"/>
    <m/>
    <m/>
    <e v="#N/A"/>
  </r>
  <r>
    <s v="DAISY"/>
    <s v="2600092808"/>
    <x v="220"/>
    <m/>
    <m/>
    <m/>
    <x v="5"/>
    <x v="0"/>
    <m/>
    <m/>
    <m/>
    <n v="14000"/>
    <n v="14000"/>
    <s v="Y"/>
    <s v="PCN10H21020250226033253_x0009__x000a_PCN10H21020241128062552_x000a_PCN10H21020241119061203_x0009__x000a_PCN10H21020231024020304"/>
    <n v="4"/>
    <s v="Y"/>
    <s v="Y"/>
    <x v="91"/>
    <x v="148"/>
    <s v="PCN10H21020250226033253:Process change, Site change, Material change;Qualification of additional Assembly sites for select TSSOP devices_x000a_PCN10H21020241128062552:Process change;TSSOP and SOT Symbolization update for select devices_x000a_PCN10H21020241119061203::Process change, Site change, Material change, Design change;Qualification of new Fab site (RFAB) using qualified Process Technology, Die Revision, and additional Assembly &amp; BOM options for select devices(Group 5)"/>
    <s v="1 2600088308 SN74LV14APWR_x000a_2 2600092808 SN74LV08APWR_x000a_3 2600147308 SN74LV32APWR"/>
    <m/>
    <e v="#N/A"/>
  </r>
  <r>
    <s v="DAISY"/>
    <s v="2540757508"/>
    <x v="221"/>
    <m/>
    <m/>
    <m/>
    <x v="8"/>
    <x v="0"/>
    <n v="14000"/>
    <m/>
    <m/>
    <m/>
    <n v="14000"/>
    <s v="Y"/>
    <s v="PCN10H21020241226120620_x0009__x000a_PCN10H21020241015040636_x0009__x000a_PCN10H21020231128055109_x000a_PCN10H21020231020012621"/>
    <n v="4"/>
    <s v="Y"/>
    <s v="Y"/>
    <x v="92"/>
    <x v="149"/>
    <s v="PCN10H21020241226120620:Process change;Datasheet for ISO772x, ISO7710-Q1, ISO772x-Q1, ISO7710, ISO774x, ISO773x-Q1, ISO774x-Q1, and ISO773x_x000a_PCN10H21020241015040636:Process change, Site change, Material change, Design change"/>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DAISY"/>
    <s v="2540122708"/>
    <x v="222"/>
    <m/>
    <m/>
    <m/>
    <x v="16"/>
    <x v="0"/>
    <n v="14000"/>
    <m/>
    <m/>
    <m/>
    <n v="14000"/>
    <s v="Y"/>
    <s v="PCN10H21020251030105908_x000a_PCN10H21020241212051217_x000a_PCN10H21020241206054046_x000a_PCN10H21020241206053444_x000a_PCN10H21020241203050444_x000a_PCN10H21020241115110611_x000a_PCN10H21020240620105732"/>
    <n v="7"/>
    <s v="Y"/>
    <s v="Y"/>
    <x v="93"/>
    <x v="150"/>
    <s v="PCN10H21020251030105908:Site change, Material change, Process change;Qualify TIEM and CDAT as an additional Assembly sites for select devices_x000a_PCN10H21020241212051217:Process change;Marking Standardization for Select Devices_x0009__x000a_PCN10H21020241206053444:Process change;Datasheet for ULN200x, ULQ200x_x000a_PCN10H21020241203050444:Process change:Marking Standardization for Select Devices_x000a_PCN10H21020241115110611:Process change, Site change, Material change, Design change;Qualification of RFAB using qualified Process Technology, Die Revision, and additional Assembly BOM options for select devices(Group1)_x000a_PCN10H21020240620105732:Process change, Site change, Material change, Design change;Qualification of RFAB using qualified Process Technology, Die Revision, and additional Assembly BOM options for select devices"/>
    <s v="1 2540122008 ULN2003AN_x000a_2 2540122708 ULN2003AIPWR"/>
    <m/>
    <e v="#N/A"/>
  </r>
  <r>
    <s v="DAISY"/>
    <s v="2550086608"/>
    <x v="223"/>
    <m/>
    <m/>
    <m/>
    <x v="29"/>
    <x v="0"/>
    <n v="12600"/>
    <m/>
    <m/>
    <n v="1260"/>
    <n v="13860"/>
    <s v="Y"/>
    <s v="PCN10H21020241206012002_x0009__x000a_PCN10H21020240410111438_x0009__x000a_PCN10H21020231019095728_x0009__x000a_PCN10H21020230607101611"/>
    <n v="4"/>
    <s v="N"/>
    <s v="Y"/>
    <x v="8"/>
    <x v="151"/>
    <s v="PCN10H21020241206012002:Transition of Device Symbolization to a new Standard for Select Devices_x0009__x000a_PCN10H21020240410111438:Qualification of LFAB as an additional Wafer Fab site option for select devices_x0009__x000a_PCN10H21020231019095728:Transition of Device Symbolization to a new Standard for Select Devices_x0009__x000a_PCN10H21020230607101611:MARKING"/>
    <m/>
    <m/>
    <e v="#N/A"/>
  </r>
  <r>
    <s v="DAISY"/>
    <s v="2520293814"/>
    <x v="224"/>
    <m/>
    <m/>
    <m/>
    <x v="15"/>
    <x v="0"/>
    <m/>
    <m/>
    <n v="7000"/>
    <n v="6000"/>
    <n v="13000"/>
    <s v="Y"/>
    <s v="PCN10H21020260402101108_x0009__x000a_PCN10H21020250612120428_x0009__x000a_PCN10H21020241127055440_x0009__x000a_PCN10H21020231017093617"/>
    <n v="4"/>
    <s v="Y"/>
    <s v="Y"/>
    <x v="94"/>
    <x v="152"/>
    <s v="PCN10H21020260402101108:Molding Compound/LABEL/MARKING_x000a_PCN10H21020250612120428:Backend location/Bonding Wire(wire size)/LABEL/MARKING_x000a_PCN10H21020241127055440:Process change, Site change, Material change, Design change;Qualification of new die revision/datasheet updates, updated BOM option in TAI, additional Assembly/Test site in MLA"/>
    <m/>
    <m/>
    <e v="#N/A"/>
  </r>
  <r>
    <s v="DAISY"/>
    <s v="2510352914"/>
    <x v="225"/>
    <m/>
    <m/>
    <m/>
    <x v="2"/>
    <x v="0"/>
    <m/>
    <m/>
    <m/>
    <n v="12500"/>
    <n v="12500"/>
    <s v="Y"/>
    <s v="PCN10H21020251219103343_x000a_PCN10H21020241118085631"/>
    <n v="2"/>
    <s v="Y"/>
    <s v="Y"/>
    <x v="95"/>
    <x v="153"/>
    <s v="PCN10H21020251219103343:Process change, Site change, Material change, Design change;Qualification of RFAB using qualified Process Technology, Die Revision, Datasheet and additional Assembly Site/BOM options for select devices_x000a_PCN10H21020241118085631:MARKING"/>
    <m/>
    <m/>
    <e v="#N/A"/>
  </r>
  <r>
    <s v="DAISY"/>
    <s v="2500436014"/>
    <x v="226"/>
    <m/>
    <m/>
    <m/>
    <x v="3"/>
    <x v="0"/>
    <m/>
    <m/>
    <n v="12000"/>
    <n v="100"/>
    <n v="12100"/>
    <s v="Y"/>
    <s v="PCN10H21020250926113837_x000a_PCN10H21020250506044328_x000a_PCN10H21020241209052044_x000a_PCN10H21020240923100040_x000a_PCN10H21020240911110514_x000a_PCN10H21020231220104543"/>
    <n v="6"/>
    <s v="Y"/>
    <s v="Y"/>
    <x v="4"/>
    <x v="154"/>
    <s v="PCN10H21020250926113837:Site change, Material change;Qualification of TIEM as an additional Assembly site for select devices_x000a_PCN10H21020250506044328:Process change:Pin one Device symbolization update for Select SOT Devices_x000a_PCN10H21020241209052044:Process change;Pin one Device symbolization update for Select SOT Devices_x000a_PCN10H21020240923100040:Qualification of RFAB Wafer Fab site using qualified Process Technology, Die Revision and additional Assembly site/BOM options for select devices_x000a_PCN10H21020240911110514:Process change, Site change, Material change, Design change;Qualification of RFAB Wafer Fab site using qualified Process Technology, Die Revision and additional Assembly site/BOM options for select devices"/>
    <m/>
    <m/>
    <e v="#N/A"/>
  </r>
  <r>
    <s v="DAISY"/>
    <s v="2610290308"/>
    <x v="227"/>
    <m/>
    <m/>
    <m/>
    <x v="5"/>
    <x v="0"/>
    <m/>
    <m/>
    <m/>
    <n v="12000"/>
    <n v="12000"/>
    <s v="Y"/>
    <s v="PCN10H21020250916171143_x000a_PCN10H21020250506044328_x000a_PCN10H21020250430100338_x000a_PCN10H21020250416042653_x000a_PCN10H21020250325033359_x000a_PCN10H21020241216013336_x000a_PCN10H21020241209052044_x000a_PCN10H21020241121050030_x000a_PCN10H21020240206111052"/>
    <n v="9"/>
    <s v="Y"/>
    <s v="Y"/>
    <x v="61"/>
    <x v="93"/>
    <s v="PCN10H21020250916171143:Backend location/Molding Compound/Plating/LABEL/MARKING_x000a_PCN10H21020250506044328:Process change:Pin one Device symbolization update for Select SOT Devices_x000a_PCN10H21020250430100338:Process change;Symbolization update for select devices_x000a_PCN10H21020250416042653:Process change;Symbolization update for select devices_x000a_PCN10H21020250325033359:Datasheet for SN74AHC1G00, SN74AHC1G08, SN74AHC1G04, SN74AHC1G14, SN74AHC1G02, SN74AHC1G125, SN74AHC1G04-Q1, SN74AHC1G09, SN74AHC1G00- Q1_x000a_PCN10H21020241216013336:Datasheet for SN74AHC1G00, SN74AHC1G08, SN74AHC1G04, SN74AHC1G14, SN74AHC1G02, SN74AHC1G125, SN74AHC1G04-Q1, SN74AHC1G09, SN74AHC1G00-Q1_x000a_PCN10H21020241209052044:Process change;Pin one Device symbolization update for Select SOT Devices_x000a_PCN10H21020241121050030:Qualification of new Fab site (RFAB) using qualified Process Technology, Die Revision, and additional Assembly &amp; BOM options for select devices(group4)_x000a_PCN10H21020240206111052:Process change, Site change, Material change, Design change;Qualification of new Fab site (RFAB) using qualified Process Technology, Die Revision, and additional Assembly &amp; BOM options for select devices_x000a_"/>
    <m/>
    <m/>
    <e v="#N/A"/>
  </r>
  <r>
    <s v="DAISY"/>
    <s v="2610290108"/>
    <x v="228"/>
    <m/>
    <s v="2514+5"/>
    <d v="2025-05-05T00:00:00"/>
    <x v="5"/>
    <x v="0"/>
    <m/>
    <m/>
    <n v="12000"/>
    <m/>
    <n v="12000"/>
    <s v="Y"/>
    <s v="PCN10H21020250506044328_x000a_PCN10H21020250410121746_x000a_PCN10H21020250325033359_x000a_PCN10H21020241216013336_x000a_PCN10H21020241209052044_x000a_PCN10H21020240226113556"/>
    <n v="6"/>
    <s v="Y"/>
    <s v="Y"/>
    <x v="96"/>
    <x v="76"/>
    <s v="PCN10H21020250506044328:Process change:Pin one Device symbolization update for Select SOT Devices_x000a_PCN10H21020250410121746:WAFER Diameter(add RFAB)_x000a_PCN10H21020250325033359:Datasheet for SN74AHC1G00, SN74AHC1G08, SN74AHC1G04, SN74AHC1G14, SN74AHC1G02, SN74AHC1G125, SN74AHC1G04-Q1, SN74AHC1G09, SN74AHC1G00- Q1_x000a_PCN10H21020241209052044:Process change;Pin one Device symbolization update for Select SOT Devices_x000a_PCN10H21020240226113556:WAFER Diameter(add RFAB)"/>
    <m/>
    <m/>
    <e v="#N/A"/>
  </r>
  <r>
    <s v="DAISY"/>
    <s v="2540717608"/>
    <x v="229"/>
    <m/>
    <m/>
    <m/>
    <x v="8"/>
    <x v="0"/>
    <n v="4000"/>
    <m/>
    <n v="6000"/>
    <n v="2000"/>
    <n v="12000"/>
    <s v="Y"/>
    <s v="PCN10H21020241226120620_x0009__x000a_PCN10H21020241015040636_x0009__x000a_PCN10H21020231128055109_x0009__x000a_PCN10H21020231020012621"/>
    <n v="4"/>
    <s v="Y"/>
    <s v="Y"/>
    <x v="92"/>
    <x v="149"/>
    <s v="PCN10H21020241226120620:Process change;Datasheet for ISO772x, ISO7710-Q1, ISO772x-Q1, ISO7710, ISO774x, ISO773x-Q1, ISO774x-Q1, and ISO773x_x000a_PCN10H21020241015040636:Process change, Site change, Material change, Design change"/>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DAISY"/>
    <s v="2540086508"/>
    <x v="230"/>
    <m/>
    <m/>
    <m/>
    <x v="12"/>
    <x v="0"/>
    <n v="12000"/>
    <m/>
    <m/>
    <m/>
    <n v="12000"/>
    <s v="Y"/>
    <s v="PCN10H21020250612101508_x000a_PCN10H21020250513051742_x0009__x000a_PCN10H21020241212051217_x0009__x000a_PCN10H21020230220053758"/>
    <n v="4"/>
    <s v="Y"/>
    <s v="N"/>
    <x v="77"/>
    <x v="3"/>
    <s v="PCN10H21020250612101508:Process change, Site change, Material change;Qualification of additional Assembly sites for select TSSOP devices_x000a_PCN10H21020250513051742:Process change, Site change, Material change;Qualification of additional Assembly sites for select TSSOP devices_x000a_PCN10H21020241212051217:Process change;Marking Standardization for Select Devices_x0009__x000a_PCN10H21020230220053758:Datasheet for TCA6408A, TCA6424A, TCA6416A, and TCA6408A-Q1"/>
    <m/>
    <m/>
    <e v="#N/A"/>
  </r>
  <r>
    <s v="DAISY"/>
    <s v="2540541808"/>
    <x v="231"/>
    <m/>
    <m/>
    <m/>
    <x v="12"/>
    <x v="0"/>
    <m/>
    <m/>
    <n v="12000"/>
    <m/>
    <n v="12000"/>
    <s v="Y"/>
    <s v="PCN10H21020241204012325"/>
    <n v="1"/>
    <s v="Y"/>
    <s v="N"/>
    <x v="97"/>
    <x v="3"/>
    <s v="PCN10H21020241204012325:Process change;Datasheet for TXS0108E-Q1 and TXS0108E"/>
    <m/>
    <m/>
    <e v="#N/A"/>
  </r>
  <r>
    <s v="DAISY"/>
    <s v="2540715808"/>
    <x v="232"/>
    <m/>
    <m/>
    <m/>
    <x v="6"/>
    <x v="0"/>
    <n v="7780"/>
    <m/>
    <m/>
    <n v="3000"/>
    <n v="10780"/>
    <s v="Y"/>
    <s v="PCN10H21020250506044328_x0009__x000a_PCN10H21020250220042307_x000a_PCN10H21020241209052044_x0009__x000a_PCN10H21020230906111252"/>
    <n v="4"/>
    <s v="N"/>
    <s v="Y"/>
    <x v="8"/>
    <x v="155"/>
    <s v="PCN10H21020250506044328:Process change:Pin one Device symbolization update for Select SOT Devices_x000a_PCN10H21020250220042307:LABEL/MARKING_x000a_PCN10H21020241209052044:Process change;Pin one Device symbolization update for Select SOT Devices_x000a_PCN10H21020230906111252:Qualification of additional Fab site (RFAB) and additional Assembly site (TIPI) for select LBC8LV devices"/>
    <m/>
    <m/>
    <e v="#N/A"/>
  </r>
  <r>
    <s v="DAISY"/>
    <s v="2611346008"/>
    <x v="233"/>
    <m/>
    <m/>
    <m/>
    <x v="19"/>
    <x v="0"/>
    <n v="10480"/>
    <m/>
    <m/>
    <m/>
    <n v="10480"/>
    <s v="Y"/>
    <s v="PCN10H21020241210025430_x000a_PCN10H21020241126050553"/>
    <n v="2"/>
    <s v="Y"/>
    <s v="Y"/>
    <x v="98"/>
    <x v="156"/>
    <s v="PCN10H21020241210025430:Process change;Datasheet for TMS320F2838x_x000a_PCN10H21020241126050553:Site change;Qualification of LFAB as an additional Wafer Fab site option for select devices"/>
    <s v="1 2611346008 F28388DPTPS_x000a_2 2611347008 F28388DZWTSR_x000a_3 2611356108 F28384SPTPS_x000a_4 2611362908 F28384DPTPS_x000a_5 2611372808 F28385DZWTSR"/>
    <m/>
    <e v="#N/A"/>
  </r>
  <r>
    <s v="JINGJING"/>
    <s v="2540716308"/>
    <x v="234"/>
    <m/>
    <m/>
    <m/>
    <x v="8"/>
    <x v="0"/>
    <n v="2000"/>
    <m/>
    <n v="8000"/>
    <m/>
    <n v="10000"/>
    <s v="Y"/>
    <s v="PCN10H21020241015040636_x0009__x000a_PCN10H21020241226120620"/>
    <n v="2"/>
    <s v="Y"/>
    <s v="Y"/>
    <x v="66"/>
    <x v="45"/>
    <s v="PCN10H21020241015040636:Process change, Site change, Material change, Design change_x0009__x000a_PCN10H21020241226120620:Process change;Datasheet for ISO772x, ISO7710-Q1, ISO772x-Q1, ISO7710, ISO774x, ISO773x-Q1, ISO774x-Q1, and ISO773x"/>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JINGJING"/>
    <s v="2540723108"/>
    <x v="235"/>
    <m/>
    <m/>
    <m/>
    <x v="8"/>
    <x v="0"/>
    <n v="10000"/>
    <m/>
    <m/>
    <m/>
    <n v="10000"/>
    <s v="Y"/>
    <s v="_x0009__x000a_PCN10H21020241015040636"/>
    <n v="1"/>
    <s v="Y"/>
    <s v="Y"/>
    <x v="99"/>
    <x v="157"/>
    <s v="PCN10H21020241015040636:Process change, Site change, Material change, Design change"/>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JINGJING"/>
    <s v="2520277714"/>
    <x v="236"/>
    <m/>
    <m/>
    <m/>
    <x v="9"/>
    <x v="0"/>
    <n v="10000"/>
    <m/>
    <m/>
    <m/>
    <n v="10000"/>
    <s v="Y"/>
    <s v="_x0009__x000a_PCN10H21020241118013634_x000a_PCN10H21020241209025647"/>
    <n v="2"/>
    <s v="Y"/>
    <s v="Y"/>
    <x v="100"/>
    <x v="158"/>
    <s v="PCN10H21020241118013634:Process change, Design change;Marking Standardization for Select Devices in MLA and TIEM"/>
    <m/>
    <m/>
    <e v="#N/A"/>
  </r>
  <r>
    <s v="JINGJING"/>
    <s v="2540601308"/>
    <x v="237"/>
    <m/>
    <s v="2325+5"/>
    <d v="2023-07-08T00:00:00"/>
    <x v="6"/>
    <x v="0"/>
    <m/>
    <m/>
    <n v="10000"/>
    <m/>
    <n v="10000"/>
    <s v="Y"/>
    <s v="PCN10H21020250106100555"/>
    <n v="1"/>
    <s v="Y"/>
    <s v="Y"/>
    <x v="101"/>
    <x v="159"/>
    <s v="PCN10H21020250106100555:Process change, Site change, Material change, Design change:Qualification of DMOS6 &amp; RFAB using qualified Process Technology, Die Revision, Datasheet update and additional Assembly Site/BOM options for select devices (group 2)"/>
    <m/>
    <m/>
    <e v="#N/A"/>
  </r>
  <r>
    <s v="JINGJING"/>
    <s v="2600192508"/>
    <x v="238"/>
    <m/>
    <m/>
    <m/>
    <x v="5"/>
    <x v="0"/>
    <m/>
    <m/>
    <m/>
    <n v="9000"/>
    <n v="9000"/>
    <s v="Y"/>
    <s v="PCN10H21020240206111052_x000a_PCN10H21020241121050030_x000a_PCN10H21020241209052044_x000a_PCN10H21020241216013336_x000a_PCN10H21020250325033359_x000a_PCN10H21020250416042653_x000a_PCN10H21020250430100338_x000a_PCN10H21020250506044328_x0009__x000a_PCN10H21020250916171143"/>
    <n v="9"/>
    <s v="Y"/>
    <s v="Y"/>
    <x v="102"/>
    <x v="160"/>
    <s v="PCN10H21020240206111052:Process change, Site change, Material change, Design change;Qualification of new Fab site (RFAB) using qualified Process Technology, Die Revision, and additional Assembly &amp; BOM options for select devices_x000a_PCN10H21020250506044328:Process change:Pin one Device symbolization update for Select SOT Devices_x000a_PCN10H21020241209052044:Process change;Pin one Device symbolization update for Select SOT Devices_x000a_"/>
    <m/>
    <m/>
    <s v="YES"/>
  </r>
  <r>
    <s v="JINGJING"/>
    <s v="2520269014"/>
    <x v="239"/>
    <m/>
    <m/>
    <m/>
    <x v="2"/>
    <x v="0"/>
    <m/>
    <m/>
    <n v="9000"/>
    <m/>
    <n v="9000"/>
    <s v="Y"/>
    <s v="PCN10H21020240202110040_x000a_PCN10H21020241119041543_x0009__x000a_PCN10H21020241204015508_x000a_PCN10H21020250926113837_x000a_PCN10H21020250506044328_x000a_PCN10H21020241209052044_x000a_"/>
    <n v="6"/>
    <s v="Y"/>
    <s v="Y"/>
    <x v="103"/>
    <x v="161"/>
    <s v="PCN10H21020240202110040:Process change, Site change, Material change, Design change;Qualification of RFAB using qualified Process Technology, Die Revision, Datasheet and additional Assembly site/BOM options for select devices_x000a_PCN10H21020250506044328:Process change:Pin one Device symbolization update for Select SOT Devices_x000a_PCN10H21020241209052044:Process change;Pin one Device symbolization update for Select SOT Devices"/>
    <s v="1 2520170214 TL331IDBVR_x000a_2 2520269014 TL331KDBVR"/>
    <m/>
    <e v="#N/A"/>
  </r>
  <r>
    <s v="JINGJING"/>
    <s v="2600088308"/>
    <x v="240"/>
    <m/>
    <m/>
    <m/>
    <x v="5"/>
    <x v="0"/>
    <n v="8000"/>
    <m/>
    <m/>
    <m/>
    <n v="8000"/>
    <s v="Y"/>
    <s v="PCN10H21020250226033253_x000a_PCN10H21020241128062552_x000a_PCN10H21020241119061203"/>
    <n v="3"/>
    <s v="Y"/>
    <s v="Y"/>
    <x v="91"/>
    <x v="148"/>
    <s v="PCN10H21020241128062552:Process change;TSSOP and SOT Symbolization update for select devices_x000a_PCN10H21020250226033253:Process change, Site change, Material change;Qualification of additional Assembly sites for select TSSOP devices_x000a_PCN10H21020241119061203:_x000a_Process change, Site change, Material change, Design change;Qualification of new Fab site (RFAB) using qualified Process Technology, Die Revision, and additional Assembly &amp; BOM options for select devices(Group 5)"/>
    <s v="1 2600088308 SN74LV14APWR_x000a_2 2600092808 SN74LV08APWR_x000a_3 2600147308 SN74LV32APWR"/>
    <m/>
    <e v="#N/A"/>
  </r>
  <r>
    <s v="JINGJING"/>
    <s v="2500060714"/>
    <x v="241"/>
    <m/>
    <m/>
    <m/>
    <x v="13"/>
    <x v="0"/>
    <n v="6000"/>
    <n v="1000"/>
    <n v="1000"/>
    <m/>
    <n v="8000"/>
    <s v="Y"/>
    <s v="PCN10H21020250506044328_x000a_PCN10H21020241209052044_x000a_PCN10H21020241018051224_x000a_PCN10H21020240802033038"/>
    <n v="4"/>
    <s v="Y"/>
    <s v="Y"/>
    <x v="104"/>
    <x v="162"/>
    <s v="_x000a_PCN10H21020250506044328:Process change:Pin one Device symbolization update for Select SOT Devices_x000a_PCN10H21020241209052044:Process change;Pin one Device symbolization update for Select SOT Devices_x000a_PCN10H21020240802033038:Process change, Site change, Material change, Design change;Qualification of RFAB using qualified Process Technology, Die Revision and additional Assembly Site/BOM options for select devices"/>
    <s v="1 2500004214 TL431ACLPM_x000a_2 2500004414 TL431ILPR_x000a_3 2500004914 TL431AILPM_x000a_4 2500060114 TL431BIPK_x000a_5 2500060714 TL431AIPK_x000a_6 2500315114 TL431BQPK_x000a_7 2500333114 TL431IPK_x000a_8 2500455414 TLVH431BIPK_x000a_9 2500625414 TLVH431AQPK"/>
    <m/>
    <e v="#N/A"/>
  </r>
  <r>
    <s v="JINGJING"/>
    <s v="2540739508"/>
    <x v="242"/>
    <m/>
    <s v="2321+5"/>
    <d v="2023-07-05T00:00:00"/>
    <x v="6"/>
    <x v="0"/>
    <m/>
    <m/>
    <n v="7500"/>
    <m/>
    <n v="7500"/>
    <s v="Y"/>
    <s v="PCN10H21020260407161104_x000a_PCN10H21020250317034614_x000a_PCN10H21020250218010758_x000a_PCN10H21020241226041235_x000a_PCN10H21020241224052545_x000a_PCN10H21020241210040252_x000a_PCN10H21020241206045710_x000a_PCN10H21020241128095429"/>
    <n v="8"/>
    <s v="Y"/>
    <s v="Y"/>
    <x v="57"/>
    <x v="68"/>
    <s v="PCN10H21020260407161104:Process change, Site change, Material change, Design change:Qualification of new fab (RFAB), Die shrink &amp;/or BOM options for select devices_x000a_PCN10H21020241226041235:Process change:Datasheet for UCC21520, UCC21520A, UCC21220, UCC21220A, UCC21222, UCC21530, UCC2154x_x000a_PCN10H21020241210040252:Process change:Marking Standardization for Select Devices_x000a_PCN10H21020241206045710:Process change, Site change, Material change:Qualify TI Malaysia as an additional Assembly site for select devices_x000a_PCN10H21020241128095429:Process change:Marking Standardization for Select Devices"/>
    <m/>
    <m/>
    <e v="#N/A"/>
  </r>
  <r>
    <s v="JINGJING"/>
    <s v="2520124114"/>
    <x v="243"/>
    <m/>
    <s v="2532+5"/>
    <d v="2025-09-28T00:00:00"/>
    <x v="9"/>
    <x v="0"/>
    <m/>
    <m/>
    <n v="7500"/>
    <m/>
    <n v="7500"/>
    <s v="Y"/>
    <s v="PCN10H21020250106040435_x000a_PCN10H21020241231051413_x000a_PCN10H21020241231050033_x000a_PCN10H21020241231044210_x000a_PCN10H21020241202012940_x000a_PCN10H21020241118085631"/>
    <n v="6"/>
    <s v="Y"/>
    <s v="Y"/>
    <x v="43"/>
    <x v="66"/>
    <s v="PCN10H21020241231051413:Process change, Site change, Material change, Design change;Qualification of RFAB using qualified Process Technology, Die Revision, Assembly site (MLA &amp; FMX) &amp; alternate BOM qualification for select devices(group4)_x000a_PCN10H21020241118085631:Process change;Marking Standardization for Select Devices_x000a_PCN10H21020241202012940:Site change, Material change;Qualification of ASESH as an Additional Assembly Site for Select Devices in the 8/14/16 pin SOIC (D) packages using NiPdAuAg Leadframe"/>
    <m/>
    <m/>
    <e v="#N/A"/>
  </r>
  <r>
    <s v="JINGJING"/>
    <s v="2510771114"/>
    <x v="244"/>
    <m/>
    <m/>
    <m/>
    <x v="18"/>
    <x v="0"/>
    <n v="5000"/>
    <m/>
    <m/>
    <n v="2500"/>
    <n v="7500"/>
    <s v="Y"/>
    <s v="_x0009_PCN10H21020251219143033"/>
    <n v="1"/>
    <s v="Y"/>
    <s v="Y"/>
    <x v="105"/>
    <x v="163"/>
    <s v="_x0009_PCN10H21020251219143033:Process change, Site change, Material change, Design change;Qualification of RFAB as an additional Fab site, Die Revision, Data sheet &amp; BOM options for select devices"/>
    <m/>
    <m/>
    <e v="#N/A"/>
  </r>
  <r>
    <s v="JINGJING"/>
    <s v="2540734708"/>
    <x v="245"/>
    <m/>
    <m/>
    <m/>
    <x v="8"/>
    <x v="0"/>
    <m/>
    <m/>
    <n v="2000"/>
    <n v="4100"/>
    <n v="6100"/>
    <s v="Y"/>
    <s v="PCN10H21020241015040636_x000a_PCN10H21020241226120620"/>
    <n v="2"/>
    <s v="Y"/>
    <s v="Y"/>
    <x v="66"/>
    <x v="45"/>
    <s v="PCN10H21020241015040636:Process change, Site change, Material change, Design change"/>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JINGJING"/>
    <s v="2600223208"/>
    <x v="246"/>
    <m/>
    <m/>
    <m/>
    <x v="5"/>
    <x v="0"/>
    <n v="6000"/>
    <m/>
    <m/>
    <m/>
    <n v="6000"/>
    <s v="Y"/>
    <s v="PCN10H21020241129032240_x0009__x000a_PCN10H21020241212051217_x0009__x000a_PCN10H21020250226033253"/>
    <n v="3"/>
    <s v="Y"/>
    <s v="Y"/>
    <x v="106"/>
    <x v="164"/>
    <s v="PCN10H21020241129032240:Process change, Site change, Material change, Design change;Qualification of new Fab site (RFAB) using qualified Process Technology, Die Revision, and additional Assembly &amp; BOM options for select devices(group3)_x000a_"/>
    <s v="1 2600223208 CD74HC4094PWR_x000a_2 2600364608 CD74HC173PWR"/>
    <m/>
    <e v="#N/A"/>
  </r>
  <r>
    <s v="JINGJING"/>
    <s v="2540384908"/>
    <x v="247"/>
    <m/>
    <m/>
    <m/>
    <x v="30"/>
    <x v="0"/>
    <n v="6000"/>
    <m/>
    <m/>
    <m/>
    <n v="6000"/>
    <s v="Y"/>
    <s v="_x0009__x000a_PCN10H21020240221113710_x0009__x000a_PCN10H21020240426055251_x0009__x000a_PCN10H21020241212051217"/>
    <n v="3"/>
    <s v="Y"/>
    <s v="Y"/>
    <x v="50"/>
    <x v="81"/>
    <s v="_x0009__x000a_PCN10H21020240426055251:Design change;Marking Standardization for Select Devices_x0009_"/>
    <m/>
    <m/>
    <e v="#N/A"/>
  </r>
  <r>
    <s v="JINGJING"/>
    <s v="2520170214"/>
    <x v="248"/>
    <m/>
    <m/>
    <m/>
    <x v="2"/>
    <x v="0"/>
    <m/>
    <m/>
    <n v="6000"/>
    <m/>
    <n v="6000"/>
    <s v="Y"/>
    <s v="PCN10H21020250926113837_x000a_PCN10H21020250506044328_x000a_PCN10H21020241209052044_x000a_PCN10H21020241204015508_x000a_PCN10H21020241119041543_x000a_PCN10H21020240202110040"/>
    <n v="6"/>
    <s v="Y"/>
    <s v="Y"/>
    <x v="103"/>
    <x v="161"/>
    <s v="_x000a_PCN10H21020250506044328:Process change:Pin one Device symbolization update for Select SOT Devices_x000a_PCN10H21020241209052044:Process change;Pin one Device symbolization update for Select SOT Devices_x000a_PCN10H21020240202110040:Process change, Site change, Material change, Design change;Qualification of RFAB using qualified Process Technology, Die Revision, Datasheet and additional Assembly site/BOM options for select devices"/>
    <s v="1 2520170214 TL331IDBVR_x000a_2 2520269014 TL331KDBVR"/>
    <m/>
    <e v="#N/A"/>
  </r>
  <r>
    <s v="JINGJING"/>
    <s v="2500050311"/>
    <x v="249"/>
    <m/>
    <m/>
    <m/>
    <x v="13"/>
    <x v="0"/>
    <m/>
    <m/>
    <n v="6000"/>
    <m/>
    <n v="6000"/>
    <s v="Y"/>
    <s v="PCN10H21020250506044328_x000a_PCN10H21020250220042307_x000a_PCN10H21020241211041458_x000a_PCN10H21020241211042808_x000a_PCN10H21020241209052044_x000a_PCN10H21020241128051559"/>
    <n v="6"/>
    <s v="Y"/>
    <s v="Y"/>
    <x v="107"/>
    <x v="165"/>
    <s v="_x000a_PCN10H21020250506044328:Process change:Pin one Device symbolization update for Select SOT Devices_x000a_PCN10H21020241209052044:Process change;Pin one Device symbolization update for Select SOT Devices_x000a_PCN10H21020241128051559:Process change, Site change, Material change;Qualification of new Fab site (RFAB) using qualified Process Technology, Die Revision, and additional Assembly &amp; BOM option for select devices(Group 1)"/>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JINGJING"/>
    <s v="2500469014"/>
    <x v="250"/>
    <m/>
    <s v="2504+5"/>
    <d v="2025-06-07T00:00:00"/>
    <x v="3"/>
    <x v="0"/>
    <m/>
    <m/>
    <n v="6000"/>
    <m/>
    <n v="6000"/>
    <s v="Y"/>
    <s v="PCN10H21020250926113837_x000a_PCN10H21020250506044328_x000a_PCN10H21020250307051911_x000a_PCN10H21020241209052044_x000a_PCN10H21020241004114628_x000a_PCN10H21020240227113018"/>
    <n v="6"/>
    <s v="Y"/>
    <s v="Y"/>
    <x v="108"/>
    <x v="166"/>
    <s v="_x000a_PCN10H21020250506044328:Process change:Pin one Device symbolization update for Select SOT Devices_x000a_PCN10H21020250307051911:Process change;Datasheet for LP2981x_x000a_PCN10H21020241209052044:Process change;Pin one Device symbolization update for Select SOT Devices_x000a_PCN10H21020241004114628:Process change, Site change, Material change, Design change;Qualification of RFAB using qualified Process Technology, Die Revision and Assembly Site/BOM options for select devices"/>
    <m/>
    <m/>
    <e v="#N/A"/>
  </r>
  <r>
    <s v="JINGJING"/>
    <s v="2510668114"/>
    <x v="251"/>
    <m/>
    <m/>
    <m/>
    <x v="18"/>
    <x v="0"/>
    <n v="6000"/>
    <m/>
    <m/>
    <m/>
    <n v="6000"/>
    <s v="Y"/>
    <s v="_x0009_PCN10H21020240229110415"/>
    <n v="1"/>
    <s v="Y"/>
    <s v="N"/>
    <x v="109"/>
    <x v="3"/>
    <s v="Site change:Qualification of CFAB as an additional Fab site option for select LBC5 devices(Rev ision A is to correct the CFAB wafer diameter to 200mm as highlighted below. )"/>
    <m/>
    <m/>
    <e v="#N/A"/>
  </r>
  <r>
    <s v="JINGJING"/>
    <s v="2520125014"/>
    <x v="252"/>
    <m/>
    <m/>
    <m/>
    <x v="2"/>
    <x v="0"/>
    <m/>
    <n v="2500"/>
    <n v="2500"/>
    <m/>
    <n v="5000"/>
    <s v="Y"/>
    <s v="_x0009__x000a_PCN10H21020241115123523_x0009__x000a_PCN10H21020241008041320_x0009__x000a_PCN10H21020240712053719"/>
    <n v="3"/>
    <s v="Y"/>
    <s v="Y"/>
    <x v="62"/>
    <x v="19"/>
    <s v="_x0009_PCN10H21020241115123523:Process change, Site change, Material change;Qualification of DFAB and additional Assembly Site/BOM options for select devices_x0009__x000a_PCN10H21020241008041320:Process change, Site change, Material change, Design change:Qualification of new Fab site (RFAB) using qualified Process Technology, Die Revision and additional BOM elements for select devices_x000a_PCN10H21020240712053719:Site change;Qualification of DFAB and additional Assembly Site/BOM options for select devices"/>
    <s v="1 2510003214 NE555DR_x000a_2 2520012114 LM2903DR_x000a_3 2520019014 LM2904DR_x000a_4 2520085014 LM258DR_x000a_5 2520085214 LM258ADR_x000a_6 2520090014 LM293DR_x000a_7 2520125014 LM211DR_x000a_8 2522012014 OPA2607IDR_x000a_9 2540605108 UCC27525D_x000a_10 2540773508 THVD1520DR"/>
    <m/>
    <e v="#N/A"/>
  </r>
  <r>
    <s v="JINGJING"/>
    <s v="2520300414"/>
    <x v="253"/>
    <m/>
    <m/>
    <m/>
    <x v="15"/>
    <x v="0"/>
    <n v="2000"/>
    <m/>
    <m/>
    <n v="3000"/>
    <n v="5000"/>
    <s v="Y"/>
    <s v="_x0009__x000a_PCN10H21020241127055440_x000a_PCN10H21020250612120428_x000a_PCN10H21020260402101108"/>
    <n v="3"/>
    <s v="Y"/>
    <s v="Y"/>
    <x v="94"/>
    <x v="152"/>
    <s v="_x0009_PCN10H21020241127055440:Process change, Site change, Material change, Design change;Qualification of new die revision/datasheet updates, updated BOM option in TAI, additional Assembly/Test site in MLA_x000a_"/>
    <m/>
    <m/>
    <e v="#N/A"/>
  </r>
  <r>
    <s v="JINGJING"/>
    <s v="2540552408"/>
    <x v="254"/>
    <m/>
    <s v="2304+5"/>
    <d v="2023-03-11T00:00:00"/>
    <x v="6"/>
    <x v="0"/>
    <m/>
    <m/>
    <n v="2500"/>
    <n v="2500"/>
    <n v="5000"/>
    <s v="Y"/>
    <s v="_x0009__x000a_PCN10H21020250106100555"/>
    <n v="1"/>
    <s v="Y"/>
    <s v="Y"/>
    <x v="101"/>
    <x v="159"/>
    <s v="PCN10H21020250106100555:Process change, Site change, Material change, Design change:Qualification of DMOS6 &amp; RFAB using qualified Process Technology, Die Revision, Datasheet update and additional Assembly Site/BOM options for select devices (group 2)"/>
    <m/>
    <m/>
    <e v="#N/A"/>
  </r>
  <r>
    <s v="JINGJING"/>
    <s v="2540381508"/>
    <x v="255"/>
    <m/>
    <m/>
    <m/>
    <x v="16"/>
    <x v="0"/>
    <m/>
    <m/>
    <m/>
    <n v="5000"/>
    <n v="5000"/>
    <s v="Y"/>
    <s v="_x0009__x000a_PCN10H21020240904103622"/>
    <n v="1"/>
    <s v="Y"/>
    <s v="Y"/>
    <x v="8"/>
    <x v="167"/>
    <s v="_x0009_PCN10H21020240904103622:Process change, Site change, Material change, Design change;Qualification of RFAB using qualified Process Technology, Die Revision, Datasheet, and additional Assembly site/BOM options for select devices"/>
    <s v="1 2540381308 TPS2041BDBVR_x000a_2 2540381508 TPS2051BDGNR_x000a_3 2540803808 TPS2061DGNR"/>
    <m/>
    <e v="#N/A"/>
  </r>
  <r>
    <s v="JINGJING"/>
    <s v="2540394408"/>
    <x v="256"/>
    <m/>
    <m/>
    <m/>
    <x v="6"/>
    <x v="0"/>
    <m/>
    <m/>
    <n v="5000"/>
    <m/>
    <n v="5000"/>
    <s v="Y"/>
    <s v="PCN10H21020241118085631_x0009__x000a_PCN10H21020240221114349"/>
    <n v="2"/>
    <s v="Y"/>
    <s v="Y"/>
    <x v="86"/>
    <x v="129"/>
    <s v="PCN10H21020241118085631:Process change;Marking Standardization for Select Devices_x000a_PCN10H21020240221114349:Process change, Site change, Material change, Design change;Qualification of RFAB using qualified Process Technology, Die Revision, Datasheet, and additional Assembly site/BOM options for select devices"/>
    <m/>
    <m/>
    <e v="#N/A"/>
  </r>
  <r>
    <s v="JINGJING"/>
    <s v="2520012514"/>
    <x v="257"/>
    <m/>
    <m/>
    <m/>
    <x v="2"/>
    <x v="0"/>
    <m/>
    <m/>
    <n v="5000"/>
    <m/>
    <n v="5000"/>
    <s v="Y"/>
    <s v="PCN10H21020240529121808_x0009__x000a_PCN10H21020241104115853_x0009__x000a_PCN10H21020241115051452_x0009__x000a_PCN10H21020241118013634_x0009__x000a_PCN10H21020241209025647_x000a_PCN10H21020250307103025"/>
    <n v="6"/>
    <s v="Y"/>
    <s v="Y"/>
    <x v="100"/>
    <x v="158"/>
    <s v="PCN10H21020241118013634:Process change, Design change;Marking Standardization for Select Devices in MLA and TIEM"/>
    <s v="1 2520012514 LM2903DGKR_x000a_2 2520090914 LM293ADGKR_x000a_3 2520131414 LM393DGKR_x000a_4 2520131914 LM393ADGKR_x000a_5 2522019014 LM2903BIDGKR_x000a_6 2522019514 LM393BIDGKR"/>
    <m/>
    <e v="#N/A"/>
  </r>
  <r>
    <s v="JINGJING"/>
    <s v="2600270208"/>
    <x v="258"/>
    <m/>
    <m/>
    <m/>
    <x v="14"/>
    <x v="0"/>
    <m/>
    <m/>
    <m/>
    <n v="4000"/>
    <n v="4000"/>
    <s v="Y"/>
    <s v="PCN10H21020241212051217_x0009__x000a_PCN10H21020240424040238"/>
    <n v="2"/>
    <s v="Y"/>
    <s v="Y"/>
    <x v="60"/>
    <x v="92"/>
    <s v="PCN10H21020241212051217;Process change;Marking Standardization for Select Devices_x0009__x000a_PCN10H21020240424040238:Process change, Site change, Material change, Design change:Qualification of RFAB using qualified Process Technology, Die Revision, Datasheet, and additional Assembly site/BOM options for select devices"/>
    <m/>
    <m/>
    <e v="#N/A"/>
  </r>
  <r>
    <s v="JINGJING"/>
    <s v="2522015014"/>
    <x v="259"/>
    <m/>
    <s v="2302+0"/>
    <d v="2023-01-26T00:00:00"/>
    <x v="9"/>
    <x v="0"/>
    <m/>
    <m/>
    <n v="4000"/>
    <m/>
    <n v="4000"/>
    <s v="Y"/>
    <s v="_x0009__x000a_PCN10H21020250317025719_x0009__x000a_PCN10H21020250530035323"/>
    <n v="2"/>
    <s v="Y"/>
    <s v="Y"/>
    <x v="64"/>
    <x v="3"/>
    <s v="PCN10H21020250317025719:Process change;Device symbolization update for Select Devices_x000a_PCN10H21020250530035323:Process change, Site change, Material change, Design change;Qualification of new Fab site (RFAB) using qualified Process Technology, Die Revision, Datasheet update and additional Assembly site options for select devices"/>
    <m/>
    <m/>
    <e v="#N/A"/>
  </r>
  <r>
    <s v="JINGJING"/>
    <s v="2520047114"/>
    <x v="260"/>
    <m/>
    <m/>
    <m/>
    <x v="9"/>
    <x v="0"/>
    <m/>
    <m/>
    <m/>
    <n v="4000"/>
    <n v="4000"/>
    <s v="Y"/>
    <s v="_x0009__x000a_PCN10H21020241122103407"/>
    <n v="1"/>
    <s v="Y"/>
    <s v="Y"/>
    <x v="110"/>
    <x v="168"/>
    <s v="_x0009_PCN10H21020241122103407Site change, Material change, Design change:Qualification of new Fab site (RFAB) using qualified Process Technology, Die Revision, Datasheet update and additional Assembly site/BOM options for select devices(group 1)"/>
    <s v="1 2520031014 TL084CDR_x000a_2 2520031114 TL084CN_x000a_3 2520031414 TL084ACDR_x000a_4 2520038114 TL072CP_x000a_5 2520047114 TL074CN"/>
    <m/>
    <e v="#N/A"/>
  </r>
  <r>
    <s v="JINGJING"/>
    <s v="2600204108"/>
    <x v="261"/>
    <m/>
    <m/>
    <m/>
    <x v="14"/>
    <x v="0"/>
    <m/>
    <m/>
    <n v="3670"/>
    <m/>
    <n v="3670"/>
    <s v="Y"/>
    <s v="_x0009__x000a_PCN10H21020251231174625_x0009__x000a_PCN10H21020250916171143_x0009__x000a_PCN10H21020250916164253_x000a_PCN10H21020250506044328_x0009__x000a_PCN10H21020241209052044"/>
    <n v="5"/>
    <s v="Y"/>
    <s v="Y"/>
    <x v="111"/>
    <x v="169"/>
    <s v="PCN10H21020251231174625:Process change, Site change, Material change, Design change;Qualification of RFAB as an additional Fab site option, Die Revision, Datasheet &amp; TI CDAT as additional Assembly site option for select devices_x000a_PCN10H21020250506044328:Process change:Pin one Device symbolization update for Select SOT Devices_x000a_PCN10H21020241209052044:Process change;Pin one Device symbolization update for Select SOT Devices"/>
    <m/>
    <m/>
    <e v="#N/A"/>
  </r>
  <r>
    <s v="JINGJING"/>
    <s v="2600195608"/>
    <x v="262"/>
    <m/>
    <m/>
    <m/>
    <x v="14"/>
    <x v="0"/>
    <n v="3000"/>
    <m/>
    <m/>
    <m/>
    <n v="3000"/>
    <s v="Y"/>
    <s v="PCN10H21020251231174625_x000a_PCN10H21020250926113837_x0009__x000a_PCN10H21020250506044328_x000a_PCN10H21020241209052044_x0009__x000a_PCN10H21020241126093959_x000a_PCN10H21020240116100926"/>
    <n v="6"/>
    <s v="Y"/>
    <s v="Y"/>
    <x v="111"/>
    <x v="169"/>
    <s v="PCN10H21020251231174625:Process change, Site change, Material change, Design change;Qualification of RFAB as an additional Fab site option, Die Revision, Datasheet &amp; TI CDAT as additional Assembly site option for select devices_x000a_PCN10H21020250506044328:Process change:Pin one Device symbolization update for Select SOT Devices_x000a_PCN10H21020241209052044:Process change;Pin one Device symbolization update for Select SOT Devices"/>
    <m/>
    <m/>
    <e v="#N/A"/>
  </r>
  <r>
    <s v="JINGJING"/>
    <s v="2600259408"/>
    <x v="263"/>
    <m/>
    <s v="2516+5"/>
    <d v="2025-06-10T00:00:00"/>
    <x v="5"/>
    <x v="0"/>
    <n v="3000"/>
    <m/>
    <m/>
    <m/>
    <n v="3000"/>
    <s v="Y"/>
    <s v="PCN10H21020250506044328_x0009__x000a_PCN10H21020250410121746_x0009__x000a_PCN10H21020250325033359_x0009__x000a_PCN10H21020241216013336_x0009__x000a_PCN10H21020241209052044_x0009__x000a_PCN10H21020240226113556"/>
    <n v="6"/>
    <s v="Y"/>
    <s v="Y"/>
    <x v="112"/>
    <x v="3"/>
    <s v="_x000a_PCN10H21020250506044328:Process change:Pin one Device symbolization update for Select SOT Devices_x000a_PCN10H21020241209052044:Process change;Pin one Device symbolization update for Select SOT Devices_x000a_PCN10H21020240226113556:Process change, Site change, Material change, Design change"/>
    <m/>
    <m/>
    <e v="#N/A"/>
  </r>
  <r>
    <s v="JINGJING"/>
    <s v="2600029608"/>
    <x v="264"/>
    <m/>
    <s v="2508+5"/>
    <d v="2025-09-01T00:00:00"/>
    <x v="5"/>
    <x v="0"/>
    <n v="3000"/>
    <m/>
    <m/>
    <m/>
    <n v="3000"/>
    <s v="Y"/>
    <s v="PCN10H21020240226113556_x0009__x000a_PCN10H21020241209052044_x0009__x000a_PCN10H21020250410121746_x0009__x000a_PCN10H21020250506044328"/>
    <n v="4"/>
    <s v="Y"/>
    <s v="Y"/>
    <x v="112"/>
    <x v="170"/>
    <s v="PCN10H21020240226113556:Process change, Site change, Material change, Design change_x000a__x000a_PCN10H21020241209052044:Process change;Pin one Device symbolization update for Select SOT Devices_x000a_PCN10H21020250506044328:Process change:Pin one Device symbolization update for Select SOT Devices"/>
    <m/>
    <m/>
    <e v="#N/A"/>
  </r>
  <r>
    <s v="RAINIE"/>
    <s v="2500050511"/>
    <x v="265"/>
    <m/>
    <m/>
    <m/>
    <x v="13"/>
    <x v="0"/>
    <n v="3000"/>
    <m/>
    <m/>
    <m/>
    <n v="3000"/>
    <s v="Y"/>
    <s v="PCN10H21020241211041458_x000a_PCN10H21020241211042808_x000a_PCN10H21020241128051559"/>
    <n v="3"/>
    <s v="N"/>
    <s v="Y"/>
    <x v="113"/>
    <x v="171"/>
    <s v="PCN10H21020241211041458:Process change, Site change, Material change, Design change；Qualification of new Fab site (RFAB) using qualified Process Technology, Die Revision, and additional Assembly &amp; BOM option for select devices(group1)_x000a_PCN10H21020241211042808:Process change, Site change, Material change, Design change；Qualification of new Fab site (RFAB) using qualified Process Technology, Die Revision, and additional Assembly &amp; BOM option for select devices(group2)_x000a_PCN10H21020241128051559:Process change, Site change, Material change;Qualification of new Fab site (RFAB) using qualified Process Technology, Die Revision, and additional Assembly &amp; BOM option for select devices(Group 1)"/>
    <m/>
    <m/>
    <e v="#N/A"/>
  </r>
  <r>
    <s v="RAINIE"/>
    <s v="2510592214"/>
    <x v="266"/>
    <m/>
    <m/>
    <m/>
    <x v="13"/>
    <x v="0"/>
    <m/>
    <m/>
    <m/>
    <n v="3000"/>
    <n v="3000"/>
    <s v="Y"/>
    <s v="PCN10H21020250506044328_x000a_PCN10H21020241209052044_x000a_PCN10H21020240410113210"/>
    <n v="3"/>
    <s v="N"/>
    <s v="Y"/>
    <x v="114"/>
    <x v="172"/>
    <s v="PCN10H21020250506044328:Process change:Pin one Device symbolization update for Select SOT Devices_x000a_PCN10H21020241209052044:Process change;Pin one Device symbolization update for Select SOT Devices_x000a_PCN10H21020240410113210:Process change, Site change, Material change, Design change;Qualification of RFAB using qualified Process Technology, Die Revision, and additional Assembly site options"/>
    <m/>
    <m/>
    <e v="#N/A"/>
  </r>
  <r>
    <s v="RAINIE"/>
    <s v="2510789414"/>
    <x v="267"/>
    <m/>
    <m/>
    <m/>
    <x v="18"/>
    <x v="0"/>
    <n v="3000"/>
    <m/>
    <m/>
    <m/>
    <n v="3000"/>
    <s v="Y"/>
    <s v="PCN10H21020250903165251_x000a_PCN10H21020241018041314"/>
    <n v="2"/>
    <s v="Y"/>
    <s v="Y"/>
    <x v="32"/>
    <x v="52"/>
    <s v="PCN10H21020250903165251:Site change;Adding CD-PR and CLARK-PR as additional wafer probe site_x000a_PCN10H21020241018041314:Site change;Qualification of RFAB in addition to DMOS6 for METDCU processing"/>
    <s v="1 2510781514 LM53600AQDSXRQ1_x000a_2 2510789414 LM53600NQDSXRQ1_x000a_3 2511001314 BQ79606APHPRQ1_x000a_4 2513004114M LM51551QDSSRQ1_x000a_5 2513005514M TPS560430YQDBVRQ1_x000a_6 2513009414M LM5155QDSSRQ1_x000a_7 2513023214M LM5156QDSSRQ1_x000a_8 2513034914M LM5156HQPWPRQ1_x000a_9 2513057414M LMR50410Y5FQDBVRQ1_x000a_10 25130646VK LM51561HQPWPRQ1_x000a_11 2513074814M LMR50410YFQDBVRQ1_x000a_12 2540776408M TLIN1021DRQ1_x000a_13 2540808008M TPS1H100AQPWPRQ1_x000a_14 2540808508 TPS1H100BQPWPRQ1_x000a_15 2540808508M TPS1H100BQPWPRQ1_x000a_16 2540813808 TPS4H160AQPWPRQ1_x000a_17 2540816708 TPS4H160BQPWPRQ1_x000a_18 2540817908 TPS1H000AQDGNRQ1_x000a_19 2542007208M TCAN1057AVDRQ1_x000a_20 2542013608M TCAN1057ADRQ1_x000a_21 2542028108 TCAN1044VDRQ1_x000a_22 2600274608M TMUX1308QDYYRQ1_x000a_23 2600275508M TMUX1309QDYYRQ1"/>
    <m/>
    <e v="#N/A"/>
  </r>
  <r>
    <s v="RAINIE"/>
    <s v="2520004014"/>
    <x v="268"/>
    <m/>
    <m/>
    <m/>
    <x v="2"/>
    <x v="0"/>
    <m/>
    <m/>
    <m/>
    <n v="3000"/>
    <n v="3000"/>
    <s v="Y"/>
    <s v="PCN10H21020251231120417_x000a_PCN10H21020250307103025"/>
    <n v="2"/>
    <s v="Y"/>
    <s v="Y"/>
    <x v="115"/>
    <x v="173"/>
    <s v="PCN10H21020251231120417:Process change, Site change, Material change, Design change;Qualification of RFAB using qualified Process Technology, Die Revision and Datasheet update for select devices_x000a_PCN10H21020250307103025:Process change;Datasheet for LM393B, LM2903B, LM193, LM293, LM393 and LM2903"/>
    <m/>
    <m/>
    <e v="#N/A"/>
  </r>
  <r>
    <s v="RAINIE"/>
    <s v="2500538814"/>
    <x v="269"/>
    <m/>
    <m/>
    <m/>
    <x v="13"/>
    <x v="0"/>
    <m/>
    <m/>
    <n v="3000"/>
    <m/>
    <n v="3000"/>
    <s v="Y"/>
    <s v="PCN10H21020250506044328_x000a_PCN10H21020250107055140_x000a_PCN10H21020241209052044_x000a_PCN10H21020240401034013"/>
    <n v="4"/>
    <s v="Y"/>
    <s v="Y"/>
    <x v="116"/>
    <x v="174"/>
    <s v="PCN10H21020250506044328:Process change:Pin one Device symbolization update for Select SOT Devices_x000a_PCN10H21020250107055140:Process change;Datasheet for TLV906xS, ATL43x, TLV183x and TLV184x, and CDCEx937_x000a_PCN10H21020241209052044:Process change;Pin one Device symbolization update for Select SOT Devices_x000a_PCN10H21020240401034013:Process change, Site change, Material change, Design change;Qualification of new Fab site (RFAB) using qualified Process Technology, Die Revision, and additional Assembly sites &amp; BOM options for select devices"/>
    <m/>
    <m/>
    <e v="#N/A"/>
  </r>
  <r>
    <s v="RAINIE"/>
    <s v="2540129508"/>
    <x v="270"/>
    <m/>
    <m/>
    <m/>
    <x v="16"/>
    <x v="0"/>
    <m/>
    <m/>
    <n v="2500"/>
    <m/>
    <n v="2500"/>
    <s v="Y"/>
    <s v="PCN10H21020241203050444_x000a_PCN10H21020241118085631_x000a_PCN10H21020240229102452"/>
    <n v="3"/>
    <s v="Y"/>
    <s v="Y"/>
    <x v="117"/>
    <x v="175"/>
    <s v="PCN10H21020241118085631:Process change:Marking Standardization for Select Devices_x000a_PCN10H21020241203050444:Process change;Datasheet for ULN200x, ULQ200x_x000a_PCN10H21020240229102452:Process change, Material change, Design change;Qualification of RFAB using qualified Process Technology, Die Revision and MLA as an additional Assembly Site option for select devices"/>
    <m/>
    <m/>
    <e v="#N/A"/>
  </r>
  <r>
    <s v="RAINIE"/>
    <s v="2520041214"/>
    <x v="271"/>
    <m/>
    <s v="2501+5"/>
    <d v="2025-01-23T00:00:00"/>
    <x v="9"/>
    <x v="0"/>
    <m/>
    <m/>
    <n v="2500"/>
    <m/>
    <n v="2500"/>
    <s v="Y"/>
    <s v="PCN10H21020250408120005_x000a_EOL10H21020241010111215_x000a_PCN10H21020240220104032"/>
    <n v="3"/>
    <s v="N"/>
    <s v="Y"/>
    <x v="8"/>
    <x v="176"/>
    <s v="PCN10H21020250408120005:Process change, Site change, Material change, Design change;Qualification of RFAB using qualified Process Technology and Die Revision for select devices_x000a_PCN10H21020240220104032:Process change, Site change, Material change;Qualification of RFAB using qualified Process Technology and Die Revision for select devices"/>
    <m/>
    <m/>
    <s v="YES"/>
  </r>
  <r>
    <s v="RAINIE"/>
    <s v="2500300914M"/>
    <x v="272"/>
    <m/>
    <m/>
    <m/>
    <x v="3"/>
    <x v="0"/>
    <m/>
    <n v="2500"/>
    <m/>
    <m/>
    <n v="2500"/>
    <s v="Y"/>
    <s v="PCN10H21020250731102232_x000a_PCN10H21020250613050434"/>
    <n v="2"/>
    <s v="Y"/>
    <s v="Y"/>
    <x v="118"/>
    <x v="177"/>
    <s v="PCN10H21020250731102232:Site change, Process change, Material change;Qualification of RFAB using qualified Process Technology and probe step addition for select devices_x000a_PCN10H21020250613050434:Process change, Site change, Material change;Qualification of RFAB using qualified Process Technology and probe step addition for select devices"/>
    <m/>
    <m/>
    <e v="#N/A"/>
  </r>
  <r>
    <s v="RAINIE"/>
    <s v="2600091108"/>
    <x v="273"/>
    <m/>
    <m/>
    <m/>
    <x v="5"/>
    <x v="0"/>
    <n v="2000"/>
    <m/>
    <m/>
    <m/>
    <n v="2000"/>
    <s v="Y"/>
    <s v="PCN10H21020250226033253_x000a_PCN10H21020241128062552_x000a_PCN10H21020241121045047_x000a_PCN10H21020240206111052"/>
    <n v="4"/>
    <s v="Y"/>
    <s v="Y"/>
    <x v="119"/>
    <x v="178"/>
    <s v="PCN10H21020250226033253:Process change, Site change, Material change;Qualification of additional Assembly sites for select TSSOP devices_x000a_PCN10H21020241128062552:Process change;TSSOP and SOT Symbolization update for select devices_x000a_PCN10H21020241121045047:Process change, Site change, Material change, Design change;Qualification of new Fab site (RFAB) using qualified Process Technology, Die Revision, and additional Assembly &amp; BOM options for select devices(Group3)_x000a_PCN10H21020240206111052:Process change, Site change, Material change, Design change;Qualification of new Fab site (RFAB) using qualified Process Technology, Die Revision, and additional Assembly &amp; BOM options for select devices"/>
    <m/>
    <m/>
    <e v="#N/A"/>
  </r>
  <r>
    <s v="RAINIE"/>
    <s v="2540176308"/>
    <x v="274"/>
    <m/>
    <m/>
    <m/>
    <x v="1"/>
    <x v="7"/>
    <m/>
    <m/>
    <m/>
    <m/>
    <n v="2000"/>
    <s v="Y"/>
    <s v="PCN10H21020250226033253_x000a_PCN10H21020241212051217_x000a_PCN10H21020241021053404"/>
    <n v="3"/>
    <s v="Y"/>
    <s v="Y"/>
    <x v="1"/>
    <x v="1"/>
    <s v="PCN10H21020250226033253:Process change, Site change, Material change;Qualification of additional Assembly sites for select TSSOP devices_x000a_PCN10H21020241212051217;Process change:Marking Standardization for Select Devices_x000a_PCN10H21020241021053404:Process change, Site change, Material change, Design change;Qualification of new Fab site (RFAB) using qualified Process Technology, Die Revision, Datasheet update and additional Assembly site/BOM options for select devices"/>
    <s v="1 2540176108 MAX3232CDR_x000a_2 2540176308 MAX3232CPWR_x000a_3 2540177408 TRSF3232EIPWR_x000a_4 2540485808 MAX3232EIPWR_x000a_5 2540593108 TRS3232EIDR_x000a_6 2540786208 SN65C3232EPWR"/>
    <m/>
    <e v="#N/A"/>
  </r>
  <r>
    <s v="RAINIE"/>
    <s v="2522017214"/>
    <x v="275"/>
    <m/>
    <s v="2327+5"/>
    <d v="2023-08-11T00:00:00"/>
    <x v="9"/>
    <x v="0"/>
    <m/>
    <m/>
    <m/>
    <n v="2000"/>
    <n v="2000"/>
    <s v="Y"/>
    <s v="PCN10H21020250612101508_x000a_PCN10H21020250530035323_x000a_PCN10H21020250513051742_x000a_PCN10H21020250317025719"/>
    <n v="4"/>
    <s v="N"/>
    <s v="Y"/>
    <x v="64"/>
    <x v="96"/>
    <s v="PCN10H21020250612101508:Process change, Site change, Material change;Qualification of additional Assembly sites for select TSSOP devices_x000a_PCN10H21020250530035323:Process change, Site change, Material change, Design change;Qualification of new Fab site (RFAB) using qualified Process Technology, Die Revision, Datasheet update and additional Assembly site options for select devices_x000a_PCN10H21020250513051742:Process change, Site change, Material change;Qualification of additional Assembly sites for select TSSOP devices_x000a_PCN10H21020250317025719::Process change;Device symbolization update for Select Devices"/>
    <m/>
    <m/>
    <s v="YES"/>
  </r>
  <r>
    <s v="RAINIE"/>
    <s v="2540765308"/>
    <x v="276"/>
    <m/>
    <m/>
    <m/>
    <x v="8"/>
    <x v="0"/>
    <m/>
    <m/>
    <n v="2000"/>
    <m/>
    <n v="2000"/>
    <s v="Y"/>
    <s v="PCN10H21020241226120620_x000a_PCN10H21020241015040636"/>
    <n v="2"/>
    <s v="Y"/>
    <s v="Y"/>
    <x v="92"/>
    <x v="149"/>
    <s v="PCN10H21020241226120620:Process change;Datasheet for ISO772x, ISO7710-Q1, ISO772x-Q1, ISO7710, ISO774x, ISO773x-Q1, ISO774x-Q1, and ISO773x_x000a_PCN10H21020241015040636:Process change, Site change, Material change, Design change_x0009_"/>
    <s v="1 2540716308 ISO7741FDWR_x000a_2 2540716308M ISO7741FQDWRQ1_x000a_3 2540717608 ISO7741DWR_x000a_4 2540717608M ISO7741QDWRQ1_x000a_5 2540717808 ISO7742DWR_x000a_6 2540717808M ISO7742QDWRQ1_x000a_7 2540723108 ISO7740FDWR_x000a_8 2540723108M ISO7740FQDWRQ1_x000a_9 2540733608 ISO7731FDWR_x000a_10 2540734708 ISO7742FDWR_x000a_11 2540734708M ISO7742FQDWRQ1_x000a_12 2540735608M ISO7740QDWRQ1_x000a_13 2540757508 ISO7740DWR_x000a_14 2540765308 ISO7731DWR"/>
    <m/>
    <e v="#N/A"/>
  </r>
  <r>
    <s v="RAINIE"/>
    <s v="2540296108"/>
    <x v="277"/>
    <m/>
    <m/>
    <m/>
    <x v="30"/>
    <x v="0"/>
    <m/>
    <m/>
    <m/>
    <n v="2000"/>
    <n v="2000"/>
    <s v="N"/>
    <s v="/"/>
    <m/>
    <m/>
    <m/>
    <x v="8"/>
    <x v="3"/>
    <m/>
    <m/>
    <m/>
    <s v="YES"/>
  </r>
  <r>
    <s v="RAINIE"/>
    <s v="2522019614"/>
    <x v="278"/>
    <m/>
    <m/>
    <m/>
    <x v="2"/>
    <x v="0"/>
    <m/>
    <m/>
    <n v="2000"/>
    <m/>
    <n v="2000"/>
    <s v="Y"/>
    <s v="PCN10H21020250307103025_x000a_PCN10H21020240904101212"/>
    <n v="2"/>
    <s v="Y"/>
    <s v="Y"/>
    <x v="8"/>
    <x v="3"/>
    <s v="PCN10H21020250307103025:Process change;Datasheet for LM393B, LM2903B, LM193, LM293, LM393 and LM2903_x000a_PCN10H21020240904101212:Process change, Site change, Material change, Design change;"/>
    <s v="1 2520050814 LM2903AVQPWR_x000a_2 2520167914 LM2903PWR_x000a_3 2520256414 LM393APWR_x000a_4 2522019614 LM2903BIPWR"/>
    <m/>
    <e v="#N/A"/>
  </r>
  <r>
    <s v="RAINIE"/>
    <s v="2540598808"/>
    <x v="279"/>
    <m/>
    <m/>
    <m/>
    <x v="8"/>
    <x v="0"/>
    <n v="2000"/>
    <m/>
    <m/>
    <m/>
    <n v="2000"/>
    <s v="Y"/>
    <s v="PCN10H21020241226120620_x000a_PCN10H21020240320111643"/>
    <n v="2"/>
    <s v="Y"/>
    <s v="Y"/>
    <x v="120"/>
    <x v="179"/>
    <s v="PCN10H21020241226120620:Process change;Datasheet for ISO772x, ISO7710-Q1, ISO772x-Q1, ISO7710, ISO774x, ISO773x-Q1, ISO774x-Q1, and ISO773x"/>
    <m/>
    <m/>
    <e v="#N/A"/>
  </r>
  <r>
    <s v="RAINIE"/>
    <s v="2500004214"/>
    <x v="280"/>
    <m/>
    <m/>
    <m/>
    <x v="13"/>
    <x v="0"/>
    <m/>
    <n v="2000"/>
    <m/>
    <m/>
    <n v="2000"/>
    <s v="Y"/>
    <s v="PCN10H21020241018051224_x000a_PCN10H21020240802033038"/>
    <n v="2"/>
    <s v="Y"/>
    <s v="Y"/>
    <x v="88"/>
    <x v="136"/>
    <s v="PCN10H21020240802033038:Process change, Site change, Material change, Design change;Qualification of RFAB using qualified Process Technology, Die Revision and additional Assembly Site/BOM options for select devices_x000a_PCN10H21020241018051224:Process change, Site change, Material change, Design change;Qualification of RFAB using qualified Process Technology, Die Revision and additional Assembly Site/BOM options for select devices"/>
    <s v="1 2500004214 TL431ACLPM_x000a_2 2500004414 TL431ILPR_x000a_3 2500004914 TL431AILPM_x000a_4 2500060114 TL431BIPK_x000a_5 2500060714 TL431AIPK_x000a_6 2500315114 TL431BQPK_x000a_7 2500333114 TL431IPK_x000a_8 2500455414 TLVH431BIPK_x000a_9 2500625414 TLVH431AQPK"/>
    <m/>
    <e v="#N/A"/>
  </r>
  <r>
    <s v="RAINIE"/>
    <s v="2540727208"/>
    <x v="281"/>
    <m/>
    <m/>
    <m/>
    <x v="8"/>
    <x v="0"/>
    <m/>
    <m/>
    <n v="1000"/>
    <m/>
    <n v="1000"/>
    <s v="Y"/>
    <s v="PCN10H21020250425050311_x000a_PCN10H21020241226120620_x000a_PCN10H21020240320111643"/>
    <n v="3"/>
    <s v="Y"/>
    <s v="Y"/>
    <x v="120"/>
    <x v="179"/>
    <s v="PCN10H21020250425050311:Process change, Site change, Material change;Adding TI Malaysia (MLA) as an additional Assembly site for select package devices_x000a_PCN10H21020241226120620:Process change;Datasheet for ISO772x, ISO7710-Q1, ISO772x-Q1, ISO7710, ISO774x, ISO773x-Q1, ISO774x-Q1, and ISO773x_x000a_PCN10H21020240320111643:Process change, Site change, Material change, Design change;Qualification of RFAB using qualified Process Technology, Die Revision and additional Assembly BOM options for select devices_x000a_"/>
    <m/>
    <m/>
    <e v="#N/A"/>
  </r>
  <r>
    <s v="RAINIE"/>
    <s v="2540068008"/>
    <x v="282"/>
    <m/>
    <m/>
    <m/>
    <x v="1"/>
    <x v="0"/>
    <m/>
    <m/>
    <m/>
    <n v="1000"/>
    <n v="1000"/>
    <s v="Y"/>
    <s v="PCN10H21020250915125042"/>
    <n v="1"/>
    <s v="Y"/>
    <s v="Y"/>
    <x v="121"/>
    <x v="18"/>
    <s v="Process change, Site change, Material change, Design change;Qualification of new Fab site (RFAB) using qualified Process Technology, Die Revision, Datasheet update and additional Assembly site/BOM options for select devices"/>
    <m/>
    <m/>
    <e v="#N/A"/>
  </r>
  <r>
    <s v="RAINIE"/>
    <s v="2510003014"/>
    <x v="283"/>
    <m/>
    <m/>
    <m/>
    <x v="2"/>
    <x v="0"/>
    <m/>
    <m/>
    <m/>
    <n v="1000"/>
    <n v="1000"/>
    <s v="Y"/>
    <s v="PCN10H21020251219103343"/>
    <n v="1"/>
    <s v="Y"/>
    <s v="Y"/>
    <x v="95"/>
    <x v="153"/>
    <s v="Process change, Site change, Material change, Design change;Qualification of RFAB using qualified Process Technology, Die Revision, Datasheet and additional Assembly Site/BOM options for select devices"/>
    <m/>
    <m/>
    <e v="#N/A"/>
  </r>
  <r>
    <s v="RAINIE"/>
    <s v="2611347008"/>
    <x v="284"/>
    <m/>
    <m/>
    <m/>
    <x v="19"/>
    <x v="0"/>
    <n v="450"/>
    <m/>
    <m/>
    <n v="90"/>
    <n v="540"/>
    <s v="Y"/>
    <s v="PCN10H21020241210025430_x000a_PCN10H21020241126050553"/>
    <n v="2"/>
    <s v="Y"/>
    <s v="Y"/>
    <x v="98"/>
    <x v="156"/>
    <s v="PCN10H21020241210025430:Process change;Datasheet for TMS320F2838x_x000a_PCN10H21020241126050553:Site change;Qualification of LFAB as an additional Wafer Fab site option for select devices"/>
    <s v="1 2611346008 F28388DPTPS_x000a_2 2611347008 F28388DZWTSR_x000a_3 2611356108 F28384SPTPS_x000a_4 2611362908 F28384DPTPS_x000a_5 2611372808 F28385DZWTSR"/>
    <m/>
    <e v="#N/A"/>
  </r>
  <r>
    <s v="RAINIE"/>
    <s v="2510520614M"/>
    <x v="285"/>
    <m/>
    <m/>
    <m/>
    <x v="2"/>
    <x v="0"/>
    <m/>
    <m/>
    <m/>
    <n v="400"/>
    <n v="400"/>
    <s v="Y"/>
    <s v="PCN10H21020241127043743_x000a_PCN10H21020241118085631"/>
    <n v="2"/>
    <s v="Y"/>
    <s v="Y"/>
    <x v="122"/>
    <x v="180"/>
    <s v="PCN10H21020241127043743:Process change, Site change, Material change, Design change_x000a_PCN10H21020241118085631:Process change:Marking Standardization for Select Devices"/>
    <s v="1 2510520614M TLC555QDRQ1"/>
    <m/>
    <s v="YES"/>
  </r>
  <r>
    <s v="XUEMEI"/>
    <s v="2600368108"/>
    <x v="286"/>
    <m/>
    <m/>
    <m/>
    <x v="5"/>
    <x v="0"/>
    <n v="196"/>
    <m/>
    <m/>
    <m/>
    <n v="196"/>
    <s v="Y"/>
    <s v="PCN10H21020241209052044-N_x000a_PCN10H21020231011012112-N_x000a_PCN10H21020230914095939-N_x000a_PCN10H21020250506044328-N_x000a_PCN10H21020250916171143-N"/>
    <n v="5"/>
    <s v="Y"/>
    <s v="N"/>
    <x v="7"/>
    <x v="71"/>
    <m/>
    <m/>
    <m/>
    <e v="#N/A"/>
  </r>
  <r>
    <s v="XUEMEI"/>
    <s v="2540796708"/>
    <x v="287"/>
    <m/>
    <m/>
    <m/>
    <x v="8"/>
    <x v="0"/>
    <m/>
    <m/>
    <m/>
    <n v="150"/>
    <n v="150"/>
    <s v="Y"/>
    <s v="PCN10H21020230719054928-N_x000a_PCN10H21020241209053421-N_x000a_PCN10H21020241209022317-N"/>
    <n v="3"/>
    <s v="Y"/>
    <s v="N"/>
    <x v="7"/>
    <x v="71"/>
    <m/>
    <s v="1 2540794008 ISO6741FDWR_x000a_2 2540796708 ISO6742FDWR_x000a_3 2542001208 ISO6742DWR_x000a_4 2542002908 ISO6731FDWR_x000a_5 2542009908 ISO6740FDWR"/>
    <m/>
    <e v="#N/A"/>
  </r>
  <r>
    <s v="XUEMEI"/>
    <s v="2600372308M"/>
    <x v="288"/>
    <m/>
    <m/>
    <m/>
    <x v="5"/>
    <x v="0"/>
    <n v="148"/>
    <m/>
    <m/>
    <m/>
    <n v="148"/>
    <s v="Y"/>
    <s v="PCN10005420140424031147-N_x000a_PCN10005420140424024647-N_x000a_PCN10005420140528092400-N_x000a_PCN10H21020250220054237-N_x000a_PCN10H21020250408054527-Y"/>
    <n v="5"/>
    <s v="Y"/>
    <s v="Y"/>
    <x v="123"/>
    <x v="181"/>
    <s v="Electrical Specification_x000a_RFAB ,Die Revision,Assembly site,Wafer Fab Materials/Wafer Fab Process.,Design,datasheet"/>
    <m/>
    <m/>
    <e v="#N/A"/>
  </r>
  <r>
    <s v="XUEMEI"/>
    <s v="2540485008M"/>
    <x v="289"/>
    <m/>
    <m/>
    <m/>
    <x v="1"/>
    <x v="0"/>
    <m/>
    <m/>
    <m/>
    <n v="100"/>
    <n v="100"/>
    <s v="Y"/>
    <s v="PCN10H21020230314102016-N_x000a_PCN10H21020241212032121-N_x000a_PCN10H21020241212040430-N_x000a_PCN10H21020241128103522-N_x000a_PCN10H21020231019031207-N_x000a_PCN10H21020241212031417-N_x000a_PCN10H21020260401101106-N"/>
    <n v="7"/>
    <s v="Y"/>
    <s v="N"/>
    <x v="7"/>
    <x v="71"/>
    <m/>
    <s v="1 2520121314M TLC2272AQPWRQ1_x000a_2 2520121414M TLC2274AQPWRQ1_x000a_3 2520201614M TLV2374QPWRG4Q1_x000a_4 2520270814M TLV272QDRQ1_x000a_5 2520277114M TLV2474APWPRQ1_x000a_6 2540485008M TRS3232EQPWRQ1"/>
    <m/>
    <e v="#N/A"/>
  </r>
  <r>
    <s v="XUEMEI"/>
    <s v="2512002314"/>
    <x v="290"/>
    <m/>
    <m/>
    <m/>
    <x v="13"/>
    <x v="0"/>
    <m/>
    <m/>
    <m/>
    <n v="100"/>
    <n v="100"/>
    <s v="Y"/>
    <s v="PCN10H21020240410113210_x000a_PCN10H21020241209052044_x000a_PCN10H21020250506044328_x000a_PCN10H21020250926113837"/>
    <n v="4"/>
    <s v="Y"/>
    <s v="Y"/>
    <x v="7"/>
    <x v="182"/>
    <s v="Assembly&amp;Wafer Site/Process/Materials/Packing/Shipping/_x000a_Labeling/Design"/>
    <m/>
    <m/>
    <e v="#N/A"/>
  </r>
  <r>
    <s v="XUEMEI"/>
    <s v="2513101414"/>
    <x v="291"/>
    <m/>
    <m/>
    <m/>
    <x v="18"/>
    <x v="0"/>
    <m/>
    <m/>
    <n v="100"/>
    <m/>
    <n v="100"/>
    <s v="Y"/>
    <s v="PCN10H21020250219105258"/>
    <n v="1"/>
    <s v="Y"/>
    <s v="N"/>
    <x v="7"/>
    <x v="71"/>
    <s v="MARK"/>
    <m/>
    <m/>
    <e v="#N/A"/>
  </r>
  <r>
    <s v="XUEMEI"/>
    <s v="2600347108"/>
    <x v="292"/>
    <m/>
    <m/>
    <m/>
    <x v="5"/>
    <x v="0"/>
    <n v="98"/>
    <m/>
    <m/>
    <m/>
    <n v="98"/>
    <s v="Y"/>
    <s v="PCN10H21020250916171143"/>
    <n v="1"/>
    <s v="Y"/>
    <s v="N"/>
    <x v="7"/>
    <x v="71"/>
    <m/>
    <m/>
    <m/>
    <e v="#N/A"/>
  </r>
  <r>
    <s v="XUEMEI"/>
    <s v="2600148508"/>
    <x v="293"/>
    <m/>
    <m/>
    <m/>
    <x v="5"/>
    <x v="0"/>
    <n v="98"/>
    <m/>
    <m/>
    <m/>
    <n v="98"/>
    <s v="Y"/>
    <s v="PCN10H21020241212051217"/>
    <n v="1"/>
    <s v="Y"/>
    <s v="N"/>
    <x v="7"/>
    <x v="71"/>
    <s v="MARK"/>
    <m/>
    <m/>
    <e v="#N/A"/>
  </r>
  <r>
    <s v="XUEMEI"/>
    <s v="2540783208"/>
    <x v="294"/>
    <m/>
    <m/>
    <m/>
    <x v="1"/>
    <x v="0"/>
    <n v="98"/>
    <m/>
    <m/>
    <m/>
    <n v="98"/>
    <s v="Y"/>
    <s v="PCN10H21020230323105916"/>
    <n v="1"/>
    <s v="Y"/>
    <s v="N"/>
    <x v="7"/>
    <x v="71"/>
    <s v="RFAB,Assembly Site/Materials.Test Site,Wafer Fab Site,Wafer Fab Material"/>
    <m/>
    <m/>
    <e v="#N/A"/>
  </r>
  <r>
    <s v="XUEMEI"/>
    <s v="2530252104"/>
    <x v="295"/>
    <m/>
    <m/>
    <m/>
    <x v="31"/>
    <x v="0"/>
    <n v="98"/>
    <m/>
    <m/>
    <m/>
    <n v="98"/>
    <s v="Y"/>
    <s v="PCN10005420140424031147_x000a_PCN10005420140424024647_x000a_PCN10005420140528092400"/>
    <n v="3"/>
    <s v="Y"/>
    <s v="N"/>
    <x v="7"/>
    <x v="71"/>
    <m/>
    <m/>
    <m/>
    <e v="#N/A"/>
  </r>
  <r>
    <s v="XUEMEI"/>
    <s v="2540760008"/>
    <x v="296"/>
    <m/>
    <m/>
    <m/>
    <x v="27"/>
    <x v="0"/>
    <n v="98"/>
    <m/>
    <m/>
    <m/>
    <n v="98"/>
    <s v="Y"/>
    <s v="PCN10H21020250829160536-N"/>
    <n v="1"/>
    <s v="Y"/>
    <s v="N"/>
    <x v="7"/>
    <x v="71"/>
    <s v="MARK"/>
    <m/>
    <m/>
    <e v="#N/A"/>
  </r>
  <r>
    <s v="XUEMEI"/>
    <s v="2513081814"/>
    <x v="297"/>
    <m/>
    <m/>
    <m/>
    <x v="18"/>
    <x v="0"/>
    <n v="98"/>
    <m/>
    <m/>
    <m/>
    <n v="98"/>
    <s v="Y"/>
    <s v="PCN10H21020250219105258-N"/>
    <n v="1"/>
    <s v="Y"/>
    <s v="N"/>
    <x v="7"/>
    <x v="71"/>
    <s v="MARK"/>
    <m/>
    <m/>
    <e v="#N/A"/>
  </r>
  <r>
    <s v="XUEMEI"/>
    <s v="2522036814"/>
    <x v="298"/>
    <m/>
    <m/>
    <m/>
    <x v="13"/>
    <x v="0"/>
    <n v="95"/>
    <m/>
    <m/>
    <m/>
    <n v="95"/>
    <s v="Y"/>
    <s v="PCN10H21020241209052044-N_x000a_PCN10H21020250506044328-N"/>
    <n v="2"/>
    <s v="Y"/>
    <s v="N"/>
    <x v="7"/>
    <x v="71"/>
    <m/>
    <m/>
    <m/>
    <e v="#N/A"/>
  </r>
  <r>
    <s v="XUEMEI"/>
    <s v="2510538514"/>
    <x v="299"/>
    <m/>
    <m/>
    <m/>
    <x v="11"/>
    <x v="0"/>
    <n v="95"/>
    <m/>
    <m/>
    <m/>
    <n v="95"/>
    <s v="Y"/>
    <s v="PCN10H21020250529091952-N"/>
    <n v="1"/>
    <s v="Y"/>
    <s v="N"/>
    <x v="7"/>
    <x v="71"/>
    <s v="Assembly:Process change, Site change, Material change "/>
    <m/>
    <m/>
    <e v="#N/A"/>
  </r>
  <r>
    <s v="XUEMEI"/>
    <s v="2500374114"/>
    <x v="300"/>
    <m/>
    <m/>
    <m/>
    <x v="13"/>
    <x v="0"/>
    <n v="95"/>
    <m/>
    <m/>
    <m/>
    <n v="95"/>
    <s v="Y"/>
    <s v="PCN10H21020241209052044-N_x000a_PCN10H21020250506044328-N"/>
    <n v="2"/>
    <s v="Y"/>
    <s v="N"/>
    <x v="7"/>
    <x v="71"/>
    <m/>
    <m/>
    <m/>
    <e v="#N/A"/>
  </r>
  <r>
    <s v="XUEMEI"/>
    <s v="2542018608"/>
    <x v="301"/>
    <m/>
    <m/>
    <m/>
    <x v="8"/>
    <x v="0"/>
    <m/>
    <m/>
    <n v="50"/>
    <m/>
    <n v="50"/>
    <s v="Y"/>
    <s v="PCN10H21020241202015122-N"/>
    <n v="1"/>
    <s v="Y"/>
    <s v="N"/>
    <x v="7"/>
    <x v="183"/>
    <s v="RFAB，Assembly Site/Materials.Test Site,Wafer Fab Site,Wafer Fab Material"/>
    <s v="1 2542018608 ISO6721FQDWVRQ1"/>
    <m/>
    <e v="#N/A"/>
  </r>
  <r>
    <s v="XUEMEI"/>
    <s v="2500172814"/>
    <x v="302"/>
    <m/>
    <m/>
    <m/>
    <x v="13"/>
    <x v="0"/>
    <m/>
    <m/>
    <m/>
    <n v="50"/>
    <n v="50"/>
    <s v="Y"/>
    <s v="PCN10H21020240208110646-Y_x000a_PCN10H21020241209052044-N_x000a_PCN10H21020250506044328-N"/>
    <n v="3"/>
    <s v="Y"/>
    <s v="Y"/>
    <x v="7"/>
    <x v="184"/>
    <s v="RFAB，Assembly Site，Process,Materials，WaferSite,Process,Materials，"/>
    <m/>
    <m/>
    <e v="#N/A"/>
  </r>
  <r>
    <s v="XUEMEI"/>
    <s v="2500459314"/>
    <x v="303"/>
    <m/>
    <m/>
    <m/>
    <x v="13"/>
    <x v="0"/>
    <m/>
    <n v="34"/>
    <m/>
    <m/>
    <n v="34"/>
    <s v="Y"/>
    <s v="PCN10H21020230316012300-Y_x000a_PCN10H21020241211041458-Y_x000a_PCN10H21020241211042808-Y_x000a_PCN10H21020241209052044-N_x000a_PCN10H21020241128052301-Y_x000a_PCN10H21020250220042307-N_x000a_PCN10H21020250314114614-N_x000a_PCN10H21020250506044328-N"/>
    <n v="8"/>
    <s v="Y"/>
    <s v="Y"/>
    <x v="124"/>
    <x v="185"/>
    <s v="RFAB，Die Revision, Assembly site,material_x000a_RFAB ,Die Revision,Assembly site,Wafer Fab Materials/Wafer Fab Process_x000a_Electrical Specification"/>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XUEMEI"/>
    <s v="2542039408M"/>
    <x v="304"/>
    <m/>
    <m/>
    <m/>
    <x v="27"/>
    <x v="0"/>
    <m/>
    <m/>
    <m/>
    <n v="30"/>
    <n v="30"/>
    <s v="Y"/>
    <s v="PCN10H21020250919144517-N"/>
    <n v="1"/>
    <s v="N"/>
    <s v="N"/>
    <x v="7"/>
    <x v="71"/>
    <s v="test site"/>
    <m/>
    <m/>
    <e v="#N/A"/>
  </r>
  <r>
    <s v="XUEMEI"/>
    <s v="2600271908"/>
    <x v="305"/>
    <m/>
    <m/>
    <m/>
    <x v="5"/>
    <x v="0"/>
    <m/>
    <m/>
    <m/>
    <m/>
    <m/>
    <s v="Y"/>
    <s v="PCN10H21020240410120554-Y_x000a_PCN10H21020241212051217-N_x000a_PCN10H21020250226033253-N"/>
    <n v="3"/>
    <s v="Y"/>
    <s v="Y"/>
    <x v="7"/>
    <x v="186"/>
    <s v="RFAB，Die Revision, Assembly site,material,process"/>
    <m/>
    <m/>
    <e v="#N/A"/>
  </r>
  <r>
    <s v="XUEMEI"/>
    <s v="25200990BS"/>
    <x v="306"/>
    <m/>
    <m/>
    <m/>
    <x v="9"/>
    <x v="0"/>
    <m/>
    <m/>
    <m/>
    <m/>
    <m/>
    <s v="Y"/>
    <s v="PCN10H21020241209052044-N_x000a_PCN10H21020250506044328-N_x000a_PCN10H21020251029173953-Y"/>
    <n v="3"/>
    <s v="Y"/>
    <s v="Y"/>
    <x v="125"/>
    <x v="187"/>
    <s v="RFAB ,datasheet，Die Revision,Assembly site,Wafer Fab Materials/Wafer Fab Process"/>
    <m/>
    <m/>
    <e v="#N/A"/>
  </r>
  <r>
    <s v="XUEMEI"/>
    <s v="2510455714"/>
    <x v="69"/>
    <m/>
    <m/>
    <m/>
    <x v="18"/>
    <x v="0"/>
    <m/>
    <m/>
    <m/>
    <m/>
    <m/>
    <s v="Y"/>
    <s v="PCN10H21020240226114457-Y_x000a_PCN10H21020250318114142-N_x000a_PCN10H21020250901144202-N_x000a_PCN10H21020250917125432-N_x000a_PCN10H21020250926124545-N"/>
    <n v="5"/>
    <s v="Y"/>
    <s v="Y"/>
    <x v="126"/>
    <x v="188"/>
    <s v="Electrical Specification_x000a_RFAB，Die Revision, Assembly site,material,process"/>
    <m/>
    <m/>
    <s v="YES"/>
  </r>
  <r>
    <s v="XUEMEI"/>
    <s v="2513024814"/>
    <x v="307"/>
    <m/>
    <m/>
    <m/>
    <x v="7"/>
    <x v="0"/>
    <m/>
    <m/>
    <m/>
    <m/>
    <m/>
    <s v="Y"/>
    <s v="PCN10H21020220729102622-N"/>
    <n v="1"/>
    <s v="Y"/>
    <s v="Y"/>
    <x v="7"/>
    <x v="189"/>
    <s v="RFAB，fab material.process."/>
    <m/>
    <m/>
    <e v="#N/A"/>
  </r>
  <r>
    <s v="XUEMEI"/>
    <s v="25004665BS"/>
    <x v="308"/>
    <m/>
    <m/>
    <m/>
    <x v="3"/>
    <x v="0"/>
    <m/>
    <m/>
    <m/>
    <m/>
    <m/>
    <s v="Y"/>
    <s v="PCN10H21020230328032147-Y_x000a_PCN10H21020241209052044-N_x000a_PCN10H21020230816030603-Y_x000a_PCN10H21020250506044328-N"/>
    <n v="4"/>
    <s v="Y"/>
    <s v="Y"/>
    <x v="127"/>
    <x v="190"/>
    <s v="Electrical Specification ,RFAB ,Die Revision,Assembly site,Wafer Fab Materials/Wafer Fab Process"/>
    <s v="1 2500466414 TLV70433DBVR_x000a_2 2500466514 TLV70450DBVR_x000a_3 25004665BS TLV70450DBVR_x000a_4 null TLV70450DBVT"/>
    <m/>
    <e v="#N/A"/>
  </r>
  <r>
    <s v="XUEMEI"/>
    <s v="25006255BS"/>
    <x v="309"/>
    <m/>
    <m/>
    <m/>
    <x v="13"/>
    <x v="0"/>
    <m/>
    <m/>
    <m/>
    <m/>
    <m/>
    <s v="Y"/>
    <s v="PCN10H21020240229112459-Y_x000a_PCN10H21020241125123715-Y_x000a_PCN10H21020241209052044-N_x000a_PCN10H21020250506044328-N"/>
    <n v="4"/>
    <s v="Y"/>
    <s v="Y"/>
    <x v="7"/>
    <x v="191"/>
    <s v="RFAB ,Die Revision,Assembly site,Wafer Fab Materials/Wafer Fab Process"/>
    <s v="1 2500625514 TL431IDBVR_x000a_2 25006255BS TL431IDBVR"/>
    <m/>
    <e v="#N/A"/>
  </r>
  <r>
    <s v="XUEMEI"/>
    <s v="2500434514"/>
    <x v="310"/>
    <m/>
    <m/>
    <m/>
    <x v="13"/>
    <x v="0"/>
    <m/>
    <m/>
    <m/>
    <m/>
    <m/>
    <s v="Y"/>
    <s v="PCN10H21020231019093447-N_x000a_PCN10H21020220923111222-Y_x000a_PCN10H21020241209052044-N_x000a_PCN10H21020250220042307-N_x000a_PCN10H21020250506044328-N"/>
    <n v="5"/>
    <s v="N"/>
    <s v="Y"/>
    <x v="7"/>
    <x v="192"/>
    <s v="RFAB ,Die Revision,Assembly site,Wafer Fab Materials/Wafer Fab Process"/>
    <s v="1 2500172114 TL432BIDBZR_x000a_2 2500172114P TL432BIDBZR-P_x000a_3 2500278414 TL431AIDBZR_x000a_4 2500333214 TL431BCDBZR_x000a_5 2500333414 TL432AQDBZR_x000a_6 2500333814 TL432AIDBZR_x000a_7 2500395314 TL431BIDBZR_x000a_8 2500434114 TL431ACDBZR_x000a_9 2500434514 TL431AQDBZRG4_x000a_10 2500434614 TL432BCDBZR_x000a_11 2500478014 TL431BQDBZR_x000a_12 2500478314 TL432BQDBZR"/>
    <m/>
    <e v="#N/A"/>
  </r>
  <r>
    <s v="XUEMEI"/>
    <s v="2520170014"/>
    <x v="311"/>
    <m/>
    <m/>
    <m/>
    <x v="2"/>
    <x v="0"/>
    <m/>
    <m/>
    <m/>
    <m/>
    <m/>
    <s v="Y"/>
    <s v="PCN10H21020240627024619-Y_x000a_PCN10H21020241209052044-N_x000a_PCN10H21020241119121859-Y_x000a_PCN10H21020250506044328-N"/>
    <n v="4"/>
    <s v="N"/>
    <s v="Y"/>
    <x v="7"/>
    <x v="10"/>
    <s v="RFAB,Assembly Site/Materials.Test Site,Wafer Fab Site,Wafer Fab Material,PROCESS_x000a_Assembly Materials/SITE/process/Test Site/Wafer Fab Materials/Design"/>
    <s v="1 2520170014 LMV331IDBVR_x000a_2 2520170114 LMV331IDCKR"/>
    <m/>
    <e v="#N/A"/>
  </r>
  <r>
    <s v="XUEMEI"/>
    <s v="2520303414"/>
    <x v="312"/>
    <m/>
    <m/>
    <m/>
    <x v="2"/>
    <x v="0"/>
    <m/>
    <m/>
    <m/>
    <m/>
    <m/>
    <s v="Y"/>
    <s v="PCN10H21020250107055140-Y_x000a_PCN10H21020241209052044-N_x000a_PCN10H21020250506044328-N"/>
    <n v="3"/>
    <s v="Y"/>
    <s v="Y"/>
    <x v="128"/>
    <x v="193"/>
    <s v="Electrical Specification"/>
    <m/>
    <m/>
    <e v="#N/A"/>
  </r>
  <r>
    <s v="XUEMEI"/>
    <s v="2510352014"/>
    <x v="313"/>
    <m/>
    <m/>
    <m/>
    <x v="2"/>
    <x v="0"/>
    <m/>
    <m/>
    <m/>
    <m/>
    <m/>
    <s v="Y"/>
    <s v="PCN10H21020241118085631-N_x000a_PCN10H21020251219103343-Y"/>
    <n v="2"/>
    <s v="Y"/>
    <s v="Y"/>
    <x v="129"/>
    <x v="194"/>
    <s v="RFAB ,Die Revision,Assembly site,Wafer Fab Materials/Wafer Fab Process"/>
    <m/>
    <m/>
    <e v="#N/A"/>
  </r>
  <r>
    <s v="XUEMEI"/>
    <s v="2600195308"/>
    <x v="314"/>
    <m/>
    <m/>
    <m/>
    <x v="14"/>
    <x v="0"/>
    <m/>
    <m/>
    <m/>
    <m/>
    <m/>
    <s v="Y"/>
    <s v="PCN10H21020241209052044-N_x000a_PCN10H21020250506044328-N_x000a_PCN10H21020250916171143-N_x000a_PCN10H21020251231174625-Y"/>
    <n v="4"/>
    <s v="Y"/>
    <s v="Y"/>
    <x v="111"/>
    <x v="169"/>
    <s v="RFAB ,Die Revision,Assembly site,Wafer Fab Materials/Wafer Fab Process.,Design,datasheet"/>
    <m/>
    <m/>
    <e v="#N/A"/>
  </r>
  <r>
    <s v="XUEMEI"/>
    <s v="2520031114"/>
    <x v="315"/>
    <m/>
    <m/>
    <m/>
    <x v="9"/>
    <x v="0"/>
    <m/>
    <m/>
    <m/>
    <m/>
    <m/>
    <s v="Y"/>
    <s v="PCN10H21020241122103407-Y_x000a_PCN10H21020231102094919-Y"/>
    <n v="2"/>
    <s v="Y"/>
    <s v="Y"/>
    <x v="130"/>
    <x v="195"/>
    <s v="RFAB，Die Revision, Assembly site,material,process_x000a_"/>
    <s v="1 2520031014 TL084CDR_x000a_2 2520031114 TL084CN_x000a_3 2520031414 TL084ACDR_x000a_4 2520038114 TL072CP_x000a_5 2520047114 TL074CN"/>
    <m/>
    <e v="#N/A"/>
  </r>
  <r>
    <s v="XUEMEI"/>
    <s v="2540590308"/>
    <x v="316"/>
    <m/>
    <m/>
    <m/>
    <x v="1"/>
    <x v="0"/>
    <m/>
    <m/>
    <m/>
    <m/>
    <m/>
    <s v="Y"/>
    <s v="PCN10H21020220530112729-N"/>
    <n v="1"/>
    <s v="Y"/>
    <s v="N"/>
    <x v="56"/>
    <x v="71"/>
    <s v="Electrical Specification"/>
    <m/>
    <m/>
    <e v="#N/A"/>
  </r>
  <r>
    <s v="XUEMEI"/>
    <s v="2510762714"/>
    <x v="317"/>
    <m/>
    <m/>
    <m/>
    <x v="18"/>
    <x v="0"/>
    <m/>
    <m/>
    <m/>
    <m/>
    <m/>
    <s v="Y"/>
    <s v="PCN10H21020221010100928-N_x000a_PCN10H21020251219143033-Y"/>
    <n v="2"/>
    <s v="Y"/>
    <s v="Y"/>
    <x v="131"/>
    <x v="196"/>
    <s v="RFAB ,Die Revision,Assembly site,Wafer Fab Materials/Wafer Fab Process"/>
    <m/>
    <m/>
    <e v="#N/A"/>
  </r>
  <r>
    <s v="XUEMEI"/>
    <s v="2500142914"/>
    <x v="318"/>
    <m/>
    <m/>
    <m/>
    <x v="13"/>
    <x v="0"/>
    <m/>
    <m/>
    <m/>
    <m/>
    <m/>
    <s v="Y"/>
    <s v="PCN10H21020241209052044-N_x000a_PCN10H21020250430034947-Y_x000a_PCN10H21020250506044328-N"/>
    <n v="3"/>
    <s v="Y"/>
    <s v="Y"/>
    <x v="132"/>
    <x v="197"/>
    <s v="RFAB ,Die Revision,Assembly site,Wafer Fab Materials/Wafer Fab Process"/>
    <m/>
    <m/>
    <e v="#N/A"/>
  </r>
  <r>
    <s v="XUEMEI"/>
    <s v="2540469508"/>
    <x v="319"/>
    <m/>
    <m/>
    <m/>
    <x v="30"/>
    <x v="0"/>
    <m/>
    <m/>
    <m/>
    <m/>
    <m/>
    <s v="Y"/>
    <s v="PCN10H21020250220054004-N"/>
    <n v="1"/>
    <s v="Y"/>
    <s v="N"/>
    <x v="133"/>
    <x v="71"/>
    <s v="Electrical Specification"/>
    <m/>
    <m/>
    <e v="#N/A"/>
  </r>
  <r>
    <s v="XUEMEI"/>
    <s v="2522014814"/>
    <x v="320"/>
    <m/>
    <m/>
    <m/>
    <x v="9"/>
    <x v="0"/>
    <m/>
    <m/>
    <m/>
    <m/>
    <m/>
    <s v="Y"/>
    <s v="PCN10H21020250106035330-Y_x000a_PCN10H21020241231051413-Y_x000a_PCN10H21020241231044210-Y_x000a_PCN10H21020241231050033-Y"/>
    <n v="4"/>
    <s v="Y"/>
    <s v="Y"/>
    <x v="8"/>
    <x v="198"/>
    <s v=" RFAB,Process change, Site change, Material change, Design change/RFAB ,Die Revision,Assembly site,Wafer Fab Materials/Wafer Fab Process"/>
    <m/>
    <m/>
    <e v="#N/A"/>
  </r>
  <r>
    <s v="XUEMEI"/>
    <s v="2520240014"/>
    <x v="321"/>
    <m/>
    <m/>
    <m/>
    <x v="9"/>
    <x v="0"/>
    <m/>
    <m/>
    <m/>
    <m/>
    <m/>
    <s v="Y"/>
    <s v="PCN10H21020250617111214-Y_x000a_PCN10H21020241118085631-N"/>
    <n v="2"/>
    <s v="Y"/>
    <s v="Y"/>
    <x v="8"/>
    <x v="199"/>
    <s v="CFAB,Die Revision, Probe site, and additional Assembly site"/>
    <m/>
    <m/>
    <e v="#N/A"/>
  </r>
  <r>
    <s v="XUEMEI"/>
    <s v="2500102614"/>
    <x v="322"/>
    <m/>
    <m/>
    <m/>
    <x v="3"/>
    <x v="0"/>
    <m/>
    <m/>
    <m/>
    <m/>
    <m/>
    <s v="Y"/>
    <s v="PCN10H21020241230045749-Y"/>
    <n v="1"/>
    <s v="N"/>
    <s v="Y"/>
    <x v="7"/>
    <x v="200"/>
    <s v="Assembly Materials/wafer site&amp;material&amp;process/design"/>
    <s v="1 2500102614 LP2951-50DR_x000a_2 2500252314 LP2951-33DR"/>
    <m/>
    <e v="#N/A"/>
  </r>
  <r>
    <s v="XUEMEI"/>
    <s v="2600181008"/>
    <x v="323"/>
    <m/>
    <m/>
    <m/>
    <x v="5"/>
    <x v="0"/>
    <m/>
    <m/>
    <m/>
    <m/>
    <m/>
    <s v="Y"/>
    <s v="PCN10H21020250325033359-N_x000a_PCN10H21020241216013336-N"/>
    <n v="2"/>
    <s v="Y"/>
    <s v="N"/>
    <x v="61"/>
    <x v="71"/>
    <s v="Electrical Specification"/>
    <m/>
    <m/>
    <e v="#N/A"/>
  </r>
  <r>
    <s v="XUEMEI"/>
    <s v="2520063514"/>
    <x v="324"/>
    <m/>
    <m/>
    <m/>
    <x v="9"/>
    <x v="0"/>
    <m/>
    <m/>
    <m/>
    <m/>
    <m/>
    <s v="Y"/>
    <s v="PCN10H21020241118085631-N_x000a_PCN10H21020240206114617-Y"/>
    <n v="2"/>
    <s v="Y"/>
    <s v="Y"/>
    <x v="134"/>
    <x v="201"/>
    <s v="FFAB ,Die Revision,Assembly site,Wafer Fab Materials/Wafer Fab Process"/>
    <m/>
    <m/>
    <e v="#N/A"/>
  </r>
  <r>
    <s v="XUEMEI"/>
    <s v="2520090714"/>
    <x v="325"/>
    <m/>
    <m/>
    <m/>
    <x v="2"/>
    <x v="0"/>
    <m/>
    <m/>
    <m/>
    <m/>
    <m/>
    <s v="Y"/>
    <s v="PCN10H21020241118085631-N_x000a_PCN10H21020240410112100-Y"/>
    <n v="2"/>
    <s v="Y"/>
    <s v="Y"/>
    <x v="8"/>
    <x v="202"/>
    <s v="RFAB ,Die Revision,Assembly site,Wafer Fab Materials/Wafer Fab Process"/>
    <m/>
    <m/>
    <e v="#N/A"/>
  </r>
  <r>
    <s v="XUEMEI"/>
    <s v="2600356408"/>
    <x v="326"/>
    <m/>
    <m/>
    <m/>
    <x v="5"/>
    <x v="0"/>
    <m/>
    <m/>
    <m/>
    <m/>
    <m/>
    <s v="Y"/>
    <s v="PCN10H21020250916171143-N"/>
    <n v="1"/>
    <s v="Y"/>
    <s v="N"/>
    <x v="7"/>
    <x v="71"/>
    <m/>
    <m/>
    <m/>
    <e v="#N/A"/>
  </r>
  <r>
    <s v="YUHUA"/>
    <s v="2540392408"/>
    <x v="327"/>
    <m/>
    <m/>
    <m/>
    <x v="11"/>
    <x v="0"/>
    <m/>
    <m/>
    <m/>
    <m/>
    <m/>
    <s v="Y"/>
    <s v="PCN10H21020250506044328_x000a_PCN10H21020241209052044_x000a_PCN10H21020240904103622"/>
    <n v="3"/>
    <s v="N"/>
    <s v="Y"/>
    <x v="8"/>
    <x v="167"/>
    <s v="PCN10H21020250506044328:Process change:Pin one Device symbolization update for Select SOT Devices_x000a_PCN10H21020241209052044:Process change;Pin one Device symbolization update for Select SOT Devices_x000a_PCN10H21020241209052044:Process change;Pin one Device symbolization update for Select SOT Devices_x000a_PCN10H21020240904103622:Process change, Site change, Material change, Design change;Qualification of RFAB using qualified Process Technology, Die Revision, Datasheet, and additional Assembly site/BOM options for select devices"/>
    <m/>
    <m/>
    <e v="#N/A"/>
  </r>
  <r>
    <s v="YUHUA"/>
    <s v="2512001314"/>
    <x v="328"/>
    <m/>
    <m/>
    <m/>
    <x v="13"/>
    <x v="0"/>
    <m/>
    <m/>
    <m/>
    <m/>
    <m/>
    <s v="Y"/>
    <s v="PCN10H21020240222104805"/>
    <n v="1"/>
    <s v="N"/>
    <s v="Y"/>
    <x v="8"/>
    <x v="203"/>
    <s v="_x000a_Qualification of RFAB as an additional Fab site option for select ABCD6 device"/>
    <m/>
    <m/>
    <e v="#N/A"/>
  </r>
  <r>
    <s v="YUHUA"/>
    <s v="2520258914M"/>
    <x v="329"/>
    <m/>
    <m/>
    <m/>
    <x v="0"/>
    <x v="0"/>
    <m/>
    <m/>
    <m/>
    <m/>
    <m/>
    <s v="Y"/>
    <s v="_x0009__x000a_PCN10H21020250925105738_x000a_PCN10H21020250506044328_x000a_PCN10H21020241209052044"/>
    <n v="3"/>
    <s v="N"/>
    <s v="Y"/>
    <x v="8"/>
    <x v="204"/>
    <s v="PCN10H21020250925105738_x000a_Qualification of RFAB using qualified Process Technology, Die Revision, additional Assembly/Test site (PHI), &amp; BOM options for select devices_x000a_PCN10H21020250506044328_x000a_Pin one Device symbolization update for Select SOT Devices_x000a_PCN10H21020241209052044_x000a_Pin one Device symbolization update for Select SOT Device"/>
    <m/>
    <m/>
    <e v="#N/A"/>
  </r>
  <r>
    <s v="YUHUA"/>
    <s v="2500565014"/>
    <x v="330"/>
    <m/>
    <m/>
    <m/>
    <x v="10"/>
    <x v="0"/>
    <m/>
    <m/>
    <m/>
    <m/>
    <m/>
    <s v="Y"/>
    <s v="_x0009__x000a_PCN10H21020250506044328_x000a_PCN10H21020250409031032_x000a_PCN10H21020250314114614_x000a_PCN10H21020250220042307_x000a_PCN10H21020241211041458_x000a_PCN10H21020241211042808_x000a_PCN10H21020241209052044_x000a_PCN10H21020241128052301"/>
    <n v="8"/>
    <s v="Y"/>
    <s v="N"/>
    <x v="25"/>
    <x v="3"/>
    <s v="PCN10H21020250506044328_x000a_Pin one Device symbolization update for Select SOT Devices_x000a_PCN10H21020250409031032_x000a_Datasheet for LM4041-N LM4041-N-Q1,TPS3123, TPS382x, LM4040, LM4041, TL4050, TL4051_x000a_PCN10H21020250314114614_x000a_Datasheet for LM4040 and LM4041_x000a_PCN10H21020250220042307_x000a_Process change_x000a_SOT Symbolization update for select devices – 16 Additional Binary Codes_x000a_"/>
    <m/>
    <m/>
    <e v="#N/A"/>
  </r>
  <r>
    <s v="YUHUA"/>
    <s v="2500651014"/>
    <x v="331"/>
    <m/>
    <m/>
    <m/>
    <x v="3"/>
    <x v="0"/>
    <m/>
    <m/>
    <m/>
    <m/>
    <m/>
    <s v="Y"/>
    <s v="_x0009__x000a_PCN10H21020250506044328_x000a_PCN10H21020241209052044_x000a_PCN10H21020241112014707_x000a_PCN10H21020240718045230"/>
    <n v="4"/>
    <s v="Y"/>
    <s v="N"/>
    <x v="135"/>
    <x v="3"/>
    <s v="PCN10H21020250506044328_x000a_Pin one Device symbolization update for Select SOT Devices_x000a_PCN10H21020241209052044_x000a_Pin one Device symbolization update for Select SOT Device_x000a_"/>
    <m/>
    <m/>
    <e v="#N/A"/>
  </r>
  <r>
    <s v="YUHUA"/>
    <s v="2510763114"/>
    <x v="332"/>
    <m/>
    <m/>
    <m/>
    <x v="25"/>
    <x v="0"/>
    <m/>
    <m/>
    <m/>
    <m/>
    <m/>
    <s v="Y"/>
    <s v="PCN10H21020250409031032_x000a_PCN10H21020250314114614_x000a_PCN10H21020241211041458_x000a_PCN10H21020241211042808_x000a_PCN10H21020241128052301"/>
    <n v="5"/>
    <s v="Y"/>
    <s v="N"/>
    <x v="25"/>
    <x v="3"/>
    <s v="PCN10H21020250409031032_x000a_Datasheet for LM4041-N LM4041-N-Q1,TPS3123, TPS382x, LM4040, LM4041, TL4050, TL4051_x000a_PCN10H21020250314114614_x000a_Datasheet for LM4040 and LM4041"/>
    <m/>
    <m/>
    <e v="#N/A"/>
  </r>
  <r>
    <s v="YUHUA"/>
    <s v="2500323214"/>
    <x v="333"/>
    <m/>
    <m/>
    <m/>
    <x v="13"/>
    <x v="0"/>
    <m/>
    <m/>
    <m/>
    <m/>
    <m/>
    <s v="Y"/>
    <s v="PCN10H21020250410102437_x000a_PCN10H21020240801055327_x000a_PCN10H21020240401032817"/>
    <n v="3"/>
    <s v="Y"/>
    <s v="Y"/>
    <x v="136"/>
    <x v="205"/>
    <s v="PCN10H21020250410102437_x000a_Datasheet for LM4050-N/-Q1_x000a_PCN10H21020240401032817_x000a_Qualification of RFAB using qualified Process Technology, Die Revision, and additional Assembly site options"/>
    <s v="1 250005001 LM4040DIM3X-2.5/NOPB_x000a_2 250005031 LM4040C50IDBZR_x000a_3 2500050311 LM4040CIM3X-5.0/NOPB_x000a_4 2500050411 LM4040BIM3-2.5/NOPB_x000a_5 2500050511 LM4040BIM3-5.0/NOPB_x000a_6 250005081 LM4040C25IDBZR_x000a_7 2500050814M LM4040C25QDBZR_x000a_8 2500323214 LM4040B41IDBZR_x000a_9 2500323811 LM4040AIM3-3.0/NOPB_x000a_10 2500323814 LM4040A30IDBZR_x000a_11 2500379114 LM4040B50IDBZR_x000a_12 2500379511 LM4040BIM3X-3.0/NOPB_x000a_13 2500379614 LM4040D41IDBZR_x000a_14 250044611 LM4041C12QDBZR_x000a_15 2500459314 LM4040C50QDBZR_x000a_16 2500459514 LM4040C20QDBZR_x000a_17 2500459814 LM4040DIM3X-3.0/NOPB_x000a_18 2500459914 LM4040DIM3X-5.0/NOPB_x000a_19 2500549114 LM4040D30IDBZR_x000a_20 2500549214 LM4040D50IDBZR"/>
    <m/>
    <e v="#N/A"/>
  </r>
  <r>
    <s v="YUHUA"/>
    <s v="2500301111"/>
    <x v="334"/>
    <m/>
    <m/>
    <m/>
    <x v="13"/>
    <x v="0"/>
    <m/>
    <m/>
    <m/>
    <m/>
    <m/>
    <s v="Y"/>
    <s v="_x0009__x000a_PCN10H21020241231011220"/>
    <n v="1"/>
    <s v="N"/>
    <s v="Y"/>
    <x v="8"/>
    <x v="206"/>
    <s v="PCN10H21020241231011220_x000a_Qualification of RFAB as an additional Fab site option and Assembly Site (CDAT) options for select devices"/>
    <m/>
    <m/>
    <e v="#N/A"/>
  </r>
  <r>
    <s v="YUHUA"/>
    <s v="2540506008"/>
    <x v="335"/>
    <m/>
    <m/>
    <m/>
    <x v="1"/>
    <x v="0"/>
    <m/>
    <m/>
    <m/>
    <m/>
    <m/>
    <s v="Y"/>
    <s v="_x0009__x000a_PCN10H21020241205045651"/>
    <n v="1"/>
    <s v="N"/>
    <s v="Y"/>
    <x v="8"/>
    <x v="207"/>
    <s v="PCN10H21020241205045651_x000a_Qualification of RFAB as additional Fab site for select LBC9 devices"/>
    <m/>
    <m/>
    <e v="#N/A"/>
  </r>
  <r>
    <s v="YUHUA"/>
    <s v="2510706614"/>
    <x v="336"/>
    <m/>
    <m/>
    <m/>
    <x v="11"/>
    <x v="0"/>
    <m/>
    <m/>
    <m/>
    <m/>
    <m/>
    <s v="Y"/>
    <s v="PCN10H21020250506044328_x000a_PCN10H21020241209052044_x000a_PCN10H21020241202032554"/>
    <n v="3"/>
    <s v="N"/>
    <s v="Y"/>
    <x v="8"/>
    <x v="208"/>
    <s v="PCN10H21020250506044328_x000a_Process change_x000a_Pin one Device symbolization update for Select SOT Devices_x000a_PCN10H21020241209052044:_x000a_Process change;Pin one Device symbolization update for Select SOT Devices_x000a_PCN10H21020241202032554_x000a_Qualification of RFAB using qualified Process Technology, Die Revision, and additional Assembly BOM options for select devices"/>
    <m/>
    <m/>
    <e v="#N/A"/>
  </r>
  <r>
    <s v="YUHUA"/>
    <s v="2610007208"/>
    <x v="337"/>
    <m/>
    <m/>
    <m/>
    <x v="16"/>
    <x v="0"/>
    <m/>
    <m/>
    <m/>
    <m/>
    <m/>
    <s v="Y"/>
    <s v="PCN10H21020241118085631_x000a_PCN10H21020240816045004"/>
    <n v="2"/>
    <s v="N"/>
    <s v="Y"/>
    <x v="8"/>
    <x v="209"/>
    <s v="PCN10H21020241118085631_x000a_Marking Standardization for Select Devices_x000a_PCN10H21020240816045004_x000a_Qualification of DFAB as an additional Wafer Fab site option for select devices"/>
    <m/>
    <m/>
    <e v="#N/A"/>
  </r>
  <r>
    <s v="YUHUA"/>
    <s v="2540766608"/>
    <x v="338"/>
    <m/>
    <m/>
    <m/>
    <x v="8"/>
    <x v="0"/>
    <m/>
    <m/>
    <m/>
    <m/>
    <m/>
    <s v="Y"/>
    <s v="PCN10H21020250925171718_x000a_PCN10H21020241224054311_x000a_PCN10H21020240809031513"/>
    <n v="3"/>
    <s v="N"/>
    <s v="Y"/>
    <x v="8"/>
    <x v="210"/>
    <s v="PCN10H21020250925171718_x000a_Site change_x000a_Qualification of TIEM as an additional Assembly site for select devices_x000a_PCN10H21020241224054311_x000a_Qualification of new Fab Site (MIHO8), die revision, Assembly site (MLA), assembly BOM options and datasheet updates_x000a_PCN10H21020240809031513_x000a_Add Cu as Alternative Wire Base Metal for Selected Device(s)_x000a_"/>
    <m/>
    <m/>
    <e v="#N/A"/>
  </r>
  <r>
    <s v="YUHUA"/>
    <s v="2500570114"/>
    <x v="339"/>
    <m/>
    <m/>
    <m/>
    <x v="3"/>
    <x v="0"/>
    <m/>
    <m/>
    <m/>
    <m/>
    <m/>
    <s v="Y"/>
    <s v="_x0009__x000a_PCN10H21020260402101108_x000a_PCN10H21020241210040252_x000a_PCN10H21020241209053421_x000a_PCN10H21020241128095429"/>
    <n v="4"/>
    <s v="N"/>
    <s v="Y"/>
    <x v="8"/>
    <x v="211"/>
    <s v="PCN10H21020260402101108_x000a_Qualify additional BOM material for select package devices_x000a_PCN10H21020241210040252_x000a_Marking Standardization for Select Devices_x000a_PCN10H21020241209053421_x000a_Cu bond wire Qualification plus reel dimension change and Qualification of RFAB as an additional fab site for select devices_x000a_"/>
    <m/>
    <m/>
    <e v="#N/A"/>
  </r>
  <r>
    <s v="YUHUA"/>
    <s v="2540611108"/>
    <x v="340"/>
    <m/>
    <m/>
    <m/>
    <x v="6"/>
    <x v="0"/>
    <m/>
    <m/>
    <m/>
    <m/>
    <m/>
    <s v="Y"/>
    <s v="PCN10H21020260114113527_x000a_PCN10H21020251119112137_x000a_PCN10H21020250314113012_x000a_PCN10H21020241226120620_x000a_PCN10H21020241015040636"/>
    <n v="5"/>
    <s v="Y"/>
    <s v="Y"/>
    <x v="137"/>
    <x v="45"/>
    <s v="PCN10H21020260114113527_x000a_Qualify additional BOM material for select package devices_x000a_PCN10H21020251119112137_x000a_Adding TIEM-PR as additional wafer probe test site and TI Melaka (TIEM) as an additional Assembly and Test site for select package devices_x000a_PCN10H21020250314113012_x000a_Datasheet for ISO774x-Q1_x000a_PCN10H21020241226120620_x000a_Datasheet for ISO772x, ISO7710-Q1, ISO772x-Q1, ISO7710, ISO774x, ISO773x-Q1, ISO774x-Q1, and ISO773x_x000a_PCN10H21020241015040636_x000a_Qualification of additional Fab Site (RFAB), Die Revision, CDAT as wafer probe site, Assembly BOM options and device marking update for select devices_x000a_"/>
    <s v="1 2540611008 ISO5851DWR_x000a_2 2540611108 ISO5852SDWR_x000a_3 2540613308 ISO5452DW_x000a_4 2540620708 SN5452DWR_x000a_5 2540711708 ISO7842DWR_x000a_6 2540714308 ISO7841DWR_x000a_7 2540715608 UCC21520DWR_x000a_8 2540723208 UCC21521ADWR_x000a_9 2540723308 UCC21520ADWR_x000a_10 2540764808 UCC21530DWK_x000a_11 2540794008 ISO6741FDWR_x000a_12 2540796708 ISO6742FDWR_x000a_13 2542001208 ISO6742DWR_x000a_14 2542002908 ISO6731FDWR_x000a_15 2542005708 ISO6741DWR_x000a_16 2542009908 ISO6740FDWR_x000a_17 2542011008 ISO1640DWR_x000a_18 2542012108 ISO6763DWR_x000a_19 2542012208 ISO6762DWR_x000a_20 2542016008 ISO6763FDWR_x000a_21 2542024908 ISO6761DWR"/>
    <m/>
    <e v="#N/A"/>
  </r>
  <r>
    <s v="YUHUA"/>
    <s v="2510623014"/>
    <x v="341"/>
    <m/>
    <m/>
    <m/>
    <x v="7"/>
    <x v="0"/>
    <m/>
    <m/>
    <m/>
    <m/>
    <m/>
    <s v="Y"/>
    <s v="_x0009__x000a_PCN10H21020250529091608_x000a_PCN10H21020250317102220_x000a_PCN10H21020250108043635_x000a_PCN10H21020241128062552_x000a_PCN10H21020241115050920_x000a_PCN10H21020240627032733"/>
    <n v="6"/>
    <s v="Y"/>
    <s v="Y"/>
    <x v="138"/>
    <x v="32"/>
    <s v="PCN10H21020250529091608_x000a_Datasheet for SNx4HCT273, SNx4HC08, SNx4HCT244, SNx4HC157, SN74AUP2G08, SNx4HC373, SNx4HC244, SNx4AC32_x000a_PCN10H21020250317102220_x000a_Datasheet for SNx4ACT74, SNx4AC74, SNx4ACT00, SNx4AC00, SNx4ACT10, SNx4AC32, SNx4AC10, SN74ACT32, SNx4ACT11, SNx4AC11, SNx4AC86, SNx4ACT86, SNx4ACT08, SNx4AC08, SN74ACT10-Q1, SN74AC08-Q1, CDx4AC74, CD74AC251, CDx4AC257, CDx4ACT257, CD74ACT258. CDx4AC00, CDx4AC02, CDx4AC08, CDx4ACT00, CDx4ACT08, CDx4ACT74, CD74AC151, CDx4AC153, CDx4ACT151, CD74ACT157, CDx4ACT322, CDx4AC32_x000a_PCN10H21020250108043635_x000a_Qualification of NFME as an additional assembly site for select devices_x000a_"/>
    <m/>
    <m/>
    <e v="#N/A"/>
  </r>
  <r>
    <s v="YUHUA"/>
    <s v="2600147508"/>
    <x v="342"/>
    <m/>
    <m/>
    <m/>
    <x v="5"/>
    <x v="0"/>
    <m/>
    <m/>
    <m/>
    <m/>
    <m/>
    <s v="Y"/>
    <s v="PCN10H21020241212051217_x000a_PCN10H21020240816045004"/>
    <n v="2"/>
    <s v="N"/>
    <s v="Y"/>
    <x v="8"/>
    <x v="209"/>
    <s v="PCN10H21020241212051217_x000a_Marking Standardization for Select Devices_x000a_PCN10H21020240816045004_x000a_Qualification of DFAB as an additional Wafer Fab site option for select devices"/>
    <m/>
    <m/>
    <e v="#N/A"/>
  </r>
  <r>
    <s v="YUHUA"/>
    <s v="2600375608"/>
    <x v="343"/>
    <m/>
    <m/>
    <m/>
    <x v="12"/>
    <x v="0"/>
    <m/>
    <m/>
    <m/>
    <m/>
    <m/>
    <s v="Y"/>
    <s v="_x0009__x000a_PCN10H21020251231173954"/>
    <n v="1"/>
    <s v="N"/>
    <s v="Y"/>
    <x v="8"/>
    <x v="212"/>
    <s v="PCN10H21020251231173954_x000a_Qualification of RFAB as an additional Fab site option, Die Revision &amp; BOM options for select devices"/>
    <m/>
    <m/>
    <e v="#N/A"/>
  </r>
  <r>
    <s v="YUHUA"/>
    <s v="2542009908"/>
    <x v="344"/>
    <m/>
    <m/>
    <m/>
    <x v="8"/>
    <x v="0"/>
    <m/>
    <m/>
    <m/>
    <m/>
    <m/>
    <s v="Y"/>
    <s v="PCN10H21020241209053421_x000a_PCN10H21020241209022317"/>
    <n v="2"/>
    <s v="N"/>
    <s v="Y"/>
    <x v="8"/>
    <x v="213"/>
    <s v="PCN10H21020241209053421_x000a_Cu bond wire Qualification plus reel dimension change and Qualification of RFAB as an additional fab site for select devices_x000a_PCN10H21020241209022317_x000a_Qualification of RFAB as an additional Fab site option for select LBC8 devices"/>
    <s v="1 2540794008 ISO6741FDWR_x000a_2 2540796708 ISO6742FDWR_x000a_3 2542001208 ISO6742DWR_x000a_4 2542002908 ISO6731FDWR_x000a_5 2542009908 ISO6740FDWR"/>
    <m/>
    <e v="#N/A"/>
  </r>
  <r>
    <s v="YUHUA"/>
    <s v="2520042314"/>
    <x v="345"/>
    <m/>
    <m/>
    <m/>
    <x v="15"/>
    <x v="0"/>
    <m/>
    <m/>
    <m/>
    <m/>
    <m/>
    <s v="Y"/>
    <s v="PCN10H21020250612100805"/>
    <n v="1"/>
    <s v="N"/>
    <s v="Y"/>
    <x v="8"/>
    <x v="214"/>
    <s v="PCN10H21020250612100805_x000a_Qualification of DFAB as an additional Fab site option for select JIBB devices"/>
    <m/>
    <m/>
    <s v="YES"/>
  </r>
  <r>
    <s v="YUHUA"/>
    <s v="2600233008"/>
    <x v="346"/>
    <m/>
    <m/>
    <m/>
    <x v="5"/>
    <x v="0"/>
    <m/>
    <m/>
    <m/>
    <m/>
    <m/>
    <s v="Y"/>
    <s v="PCN10H21020240227112442"/>
    <n v="1"/>
    <s v="N"/>
    <s v="Y"/>
    <x v="8"/>
    <x v="62"/>
    <s v="PCN10H21020240227112442_x000a_Subject_x000a__x000a_Qualification of DFAB as an additional Fab Site option for select devices"/>
    <m/>
    <m/>
    <e v="#N/A"/>
  </r>
  <r>
    <s v="YUHUA"/>
    <s v="2520036614M"/>
    <x v="347"/>
    <m/>
    <m/>
    <m/>
    <x v="9"/>
    <x v="0"/>
    <m/>
    <m/>
    <m/>
    <m/>
    <m/>
    <s v="Y"/>
    <s v="PCN10H21020250403083359"/>
    <n v="1"/>
    <s v="N"/>
    <s v="Y"/>
    <x v="8"/>
    <x v="215"/>
    <s v="PCN10H21020250403083359_x000a_Qualification of RFAB using qualified Process Technology, Die Revision, Assembly/Test site (MLA) &amp; alternate BOM qualification for select devices(group1)"/>
    <m/>
    <m/>
    <e v="#N/A"/>
  </r>
  <r>
    <s v="YUHUA"/>
    <s v="2510129814"/>
    <x v="348"/>
    <m/>
    <m/>
    <m/>
    <x v="7"/>
    <x v="0"/>
    <m/>
    <m/>
    <m/>
    <m/>
    <m/>
    <s v="Y"/>
    <s v="PCN10H21020250220051144_x000a_PCN10H21020241231040349"/>
    <n v="2"/>
    <s v="N"/>
    <s v="Y"/>
    <x v="8"/>
    <x v="8"/>
    <s v="PCN10H21020250220051144_x000a_Marking Standardization for Select Devices_x000a_PCN10H21020241231040349_x000a_Qualification of RFAB using qualified Process Technology, Die Revision, &amp; Assembly site (TI Mexico) &amp; BOM options for select devices(group1)"/>
    <m/>
    <m/>
    <e v="#N/A"/>
  </r>
  <r>
    <s v="YUHUA"/>
    <s v="2510767814M"/>
    <x v="349"/>
    <m/>
    <m/>
    <m/>
    <x v="7"/>
    <x v="0"/>
    <m/>
    <m/>
    <m/>
    <m/>
    <m/>
    <s v="Y"/>
    <s v="PCN10H21020250901165653_x000a_PCN10H21020250317025719_x000a_PCN10H21020241211015447_x000a_PCN10H21020241121034425_x000a_PCN10H21020241021103110"/>
    <n v="5"/>
    <s v="N"/>
    <s v="Y"/>
    <x v="8"/>
    <x v="216"/>
    <s v="PCN10H21020250901165653_x000a_Qualification of additional BOM materials for selected devices_x000a_PCN10H21020250317025719_x000a_Device symbolization update for Select Devices_x000a_PCN10H21020241211015447_x000a_Qualification of additional Fab site (RFAB) for Selected Device(s)_x000a_PCN10H21020241121034425_x000a_Adding CLARK-PR as additional wafer probe site_x000a_PCN10H21020241021103110_x000a_Qualification of additional Fab site (RFAB) for Selected Device(s)_x000a_"/>
    <s v="1 2510767814 UCC28951QPWRQ1_x000a_2 2510767814M UCC28951QPWRQ1"/>
    <m/>
    <e v="#N/A"/>
  </r>
  <r>
    <m/>
    <m/>
    <x v="350"/>
    <m/>
    <m/>
    <m/>
    <x v="32"/>
    <x v="0"/>
    <m/>
    <m/>
    <m/>
    <m/>
    <m/>
    <m/>
    <m/>
    <m/>
    <m/>
    <m/>
    <x v="8"/>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AF8F07-E402-4ECE-BEC4-1FC83892A95F}"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3:H36" firstHeaderRow="0" firstDataRow="1" firstDataCol="3"/>
  <pivotFields count="24">
    <pivotField compact="0" outline="0" showAll="0" defaultSubtotal="0"/>
    <pivotField compact="0" outline="0" showAll="0" defaultSubtotal="0"/>
    <pivotField axis="axisRow" compact="0" outline="0" showAll="0" sortType="ascending" defaultSubtotal="0">
      <items count="351">
        <item x="46"/>
        <item x="319"/>
        <item x="247"/>
        <item x="277"/>
        <item x="169"/>
        <item x="142"/>
        <item x="54"/>
        <item x="82"/>
        <item x="79"/>
        <item x="42"/>
        <item x="214"/>
        <item x="223"/>
        <item x="43"/>
        <item x="253"/>
        <item x="224"/>
        <item x="269"/>
        <item x="195"/>
        <item x="186"/>
        <item x="346"/>
        <item x="33"/>
        <item x="205"/>
        <item x="110"/>
        <item x="258"/>
        <item x="55"/>
        <item x="246"/>
        <item x="7"/>
        <item x="63"/>
        <item x="295"/>
        <item x="184"/>
        <item x="219"/>
        <item x="233"/>
        <item x="284"/>
        <item x="304"/>
        <item x="124"/>
        <item x="329"/>
        <item x="0"/>
        <item x="158"/>
        <item x="19"/>
        <item x="345"/>
        <item x="81"/>
        <item x="150"/>
        <item x="340"/>
        <item x="31"/>
        <item x="11"/>
        <item x="301"/>
        <item x="344"/>
        <item x="287"/>
        <item x="209"/>
        <item x="68"/>
        <item x="279"/>
        <item x="281"/>
        <item x="276"/>
        <item x="123"/>
        <item x="221"/>
        <item x="235"/>
        <item x="51"/>
        <item x="229"/>
        <item x="234"/>
        <item x="163"/>
        <item x="245"/>
        <item x="185"/>
        <item x="91"/>
        <item x="60"/>
        <item x="338"/>
        <item x="92"/>
        <item x="183"/>
        <item x="167"/>
        <item x="252"/>
        <item x="243"/>
        <item x="118"/>
        <item x="151"/>
        <item x="66"/>
        <item x="4"/>
        <item x="122"/>
        <item x="73"/>
        <item x="347"/>
        <item x="320"/>
        <item x="23"/>
        <item x="146"/>
        <item x="35"/>
        <item x="278"/>
        <item x="257"/>
        <item x="141"/>
        <item x="321"/>
        <item x="14"/>
        <item x="112"/>
        <item x="15"/>
        <item x="325"/>
        <item x="26"/>
        <item x="57"/>
        <item x="211"/>
        <item x="76"/>
        <item x="61"/>
        <item x="204"/>
        <item x="62"/>
        <item x="201"/>
        <item x="104"/>
        <item x="120"/>
        <item x="268"/>
        <item x="172"/>
        <item x="208"/>
        <item x="333"/>
        <item x="170"/>
        <item x="67"/>
        <item x="265"/>
        <item x="178"/>
        <item x="49"/>
        <item x="303"/>
        <item x="249"/>
        <item x="103"/>
        <item x="179"/>
        <item x="139"/>
        <item x="161"/>
        <item x="334"/>
        <item x="297"/>
        <item x="336"/>
        <item x="267"/>
        <item x="306"/>
        <item x="317"/>
        <item x="244"/>
        <item x="291"/>
        <item x="16"/>
        <item x="83"/>
        <item x="311"/>
        <item x="12"/>
        <item x="322"/>
        <item x="37"/>
        <item x="72"/>
        <item x="86"/>
        <item x="250"/>
        <item x="32"/>
        <item x="226"/>
        <item x="5"/>
        <item x="153"/>
        <item x="138"/>
        <item x="330"/>
        <item x="2"/>
        <item x="274"/>
        <item x="182"/>
        <item x="29"/>
        <item x="24"/>
        <item x="127"/>
        <item x="25"/>
        <item x="283"/>
        <item x="271"/>
        <item x="236"/>
        <item x="324"/>
        <item x="196"/>
        <item x="189"/>
        <item x="194"/>
        <item x="275"/>
        <item x="191"/>
        <item x="313"/>
        <item x="225"/>
        <item x="232"/>
        <item x="65"/>
        <item x="145"/>
        <item x="316"/>
        <item x="199"/>
        <item x="20"/>
        <item x="217"/>
        <item x="335"/>
        <item x="342"/>
        <item x="140"/>
        <item x="27"/>
        <item x="30"/>
        <item x="188"/>
        <item x="131"/>
        <item x="273"/>
        <item x="238"/>
        <item x="228"/>
        <item x="227"/>
        <item x="263"/>
        <item x="323"/>
        <item x="114"/>
        <item x="87"/>
        <item x="111"/>
        <item x="180"/>
        <item x="292"/>
        <item x="157"/>
        <item x="288"/>
        <item x="305"/>
        <item x="190"/>
        <item x="8"/>
        <item x="109"/>
        <item x="264"/>
        <item x="147"/>
        <item x="343"/>
        <item x="36"/>
        <item x="99"/>
        <item x="144"/>
        <item x="220"/>
        <item x="240"/>
        <item x="74"/>
        <item x="162"/>
        <item x="218"/>
        <item x="206"/>
        <item x="100"/>
        <item x="102"/>
        <item x="149"/>
        <item x="293"/>
        <item x="176"/>
        <item x="143"/>
        <item x="177"/>
        <item x="45"/>
        <item x="135"/>
        <item x="168"/>
        <item x="171"/>
        <item x="262"/>
        <item x="261"/>
        <item x="125"/>
        <item x="326"/>
        <item x="39"/>
        <item x="22"/>
        <item x="187"/>
        <item x="286"/>
        <item x="175"/>
        <item x="113"/>
        <item x="137"/>
        <item x="119"/>
        <item x="282"/>
        <item x="230"/>
        <item x="160"/>
        <item x="115"/>
        <item x="294"/>
        <item x="21"/>
        <item x="260"/>
        <item x="132"/>
        <item x="134"/>
        <item x="152"/>
        <item x="315"/>
        <item x="47"/>
        <item x="248"/>
        <item x="239"/>
        <item x="116"/>
        <item x="280"/>
        <item x="241"/>
        <item x="310"/>
        <item x="128"/>
        <item x="70"/>
        <item x="107"/>
        <item x="202"/>
        <item x="309"/>
        <item x="166"/>
        <item x="85"/>
        <item x="133"/>
        <item x="3"/>
        <item x="285"/>
        <item x="339"/>
        <item x="84"/>
        <item x="207"/>
        <item x="318"/>
        <item x="300"/>
        <item x="41"/>
        <item x="308"/>
        <item x="198"/>
        <item x="312"/>
        <item x="181"/>
        <item x="259"/>
        <item x="302"/>
        <item x="154"/>
        <item x="34"/>
        <item x="296"/>
        <item x="129"/>
        <item x="90"/>
        <item x="58"/>
        <item x="53"/>
        <item x="174"/>
        <item x="117"/>
        <item x="88"/>
        <item x="255"/>
        <item x="200"/>
        <item x="101"/>
        <item x="298"/>
        <item x="192"/>
        <item x="173"/>
        <item x="266"/>
        <item x="290"/>
        <item x="75"/>
        <item x="328"/>
        <item x="52"/>
        <item x="251"/>
        <item x="197"/>
        <item x="59"/>
        <item x="159"/>
        <item x="213"/>
        <item x="69"/>
        <item x="89"/>
        <item x="106"/>
        <item x="327"/>
        <item x="121"/>
        <item x="299"/>
        <item x="64"/>
        <item x="164"/>
        <item x="18"/>
        <item x="50"/>
        <item x="17"/>
        <item x="203"/>
        <item x="272"/>
        <item x="331"/>
        <item x="332"/>
        <item x="48"/>
        <item x="130"/>
        <item x="289"/>
        <item x="1"/>
        <item x="314"/>
        <item x="95"/>
        <item x="80"/>
        <item x="40"/>
        <item x="97"/>
        <item x="96"/>
        <item x="231"/>
        <item x="98"/>
        <item x="6"/>
        <item x="93"/>
        <item x="10"/>
        <item x="348"/>
        <item x="126"/>
        <item x="216"/>
        <item x="71"/>
        <item x="165"/>
        <item x="212"/>
        <item x="38"/>
        <item x="136"/>
        <item x="78"/>
        <item x="105"/>
        <item x="242"/>
        <item x="28"/>
        <item x="148"/>
        <item x="215"/>
        <item x="9"/>
        <item x="94"/>
        <item x="256"/>
        <item x="193"/>
        <item x="156"/>
        <item x="13"/>
        <item x="237"/>
        <item x="254"/>
        <item x="77"/>
        <item x="155"/>
        <item x="307"/>
        <item x="349"/>
        <item x="341"/>
        <item x="56"/>
        <item x="210"/>
        <item x="108"/>
        <item x="270"/>
        <item x="222"/>
        <item x="44"/>
        <item x="337"/>
        <item x="350"/>
      </items>
    </pivotField>
    <pivotField compact="0" outline="0" showAll="0" defaultSubtotal="0"/>
    <pivotField compact="0" outline="0" showAll="0" defaultSubtotal="0"/>
    <pivotField compact="0" outline="0" showAll="0" defaultSubtotal="0"/>
    <pivotField axis="axisRow" compact="0" outline="0" showAll="0" defaultSubtotal="0">
      <items count="33">
        <item h="1" sd="0" x="20"/>
        <item h="1" sd="0" x="19"/>
        <item h="1" sd="0" x="23"/>
        <item h="1" sd="0" x="4"/>
        <item h="1" sd="0" x="31"/>
        <item h="1" x="15"/>
        <item h="1" x="30"/>
        <item x="7"/>
        <item x="6"/>
        <item h="1" x="8"/>
        <item h="1" x="5"/>
        <item h="1" x="14"/>
        <item h="1" x="1"/>
        <item h="1" x="12"/>
        <item h="1" sd="0" x="22"/>
        <item h="1" sd="0" x="28"/>
        <item h="1" x="9"/>
        <item h="1" x="2"/>
        <item h="1" sd="0" x="10"/>
        <item h="1" x="3"/>
        <item h="1" sd="0" x="16"/>
        <item h="1" sd="0" x="13"/>
        <item h="1" sd="0" x="26"/>
        <item h="1" sd="0" x="0"/>
        <item h="1" sd="0" x="21"/>
        <item h="1" sd="0" x="27"/>
        <item h="1" sd="0" x="29"/>
        <item h="1" sd="0" x="11"/>
        <item h="1" sd="0" x="24"/>
        <item h="1" sd="0" x="25"/>
        <item h="1" x="18"/>
        <item h="1" sd="0" x="17"/>
        <item h="1" sd="0" x="32"/>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39">
        <item x="2"/>
        <item x="109"/>
        <item x="99"/>
        <item x="110"/>
        <item x="105"/>
        <item x="7"/>
        <item x="38"/>
        <item x="67"/>
        <item x="17"/>
        <item x="56"/>
        <item x="49"/>
        <item x="70"/>
        <item x="77"/>
        <item x="87"/>
        <item x="14"/>
        <item x="127"/>
        <item x="85"/>
        <item x="41"/>
        <item x="83"/>
        <item x="48"/>
        <item x="45"/>
        <item x="71"/>
        <item x="103"/>
        <item x="102"/>
        <item x="5"/>
        <item x="134"/>
        <item x="86"/>
        <item x="9"/>
        <item x="33"/>
        <item x="112"/>
        <item x="78"/>
        <item x="28"/>
        <item x="114"/>
        <item x="60"/>
        <item x="50"/>
        <item x="89"/>
        <item x="36"/>
        <item x="21"/>
        <item x="104"/>
        <item x="4"/>
        <item x="108"/>
        <item x="62"/>
        <item x="66"/>
        <item x="32"/>
        <item x="88"/>
        <item x="1"/>
        <item x="16"/>
        <item x="11"/>
        <item x="100"/>
        <item x="75"/>
        <item x="42"/>
        <item x="91"/>
        <item x="119"/>
        <item x="72"/>
        <item x="130"/>
        <item x="58"/>
        <item x="122"/>
        <item x="94"/>
        <item x="107"/>
        <item x="29"/>
        <item x="106"/>
        <item x="74"/>
        <item x="59"/>
        <item x="117"/>
        <item x="93"/>
        <item x="22"/>
        <item x="12"/>
        <item x="6"/>
        <item x="97"/>
        <item x="24"/>
        <item x="135"/>
        <item x="98"/>
        <item x="113"/>
        <item x="44"/>
        <item x="39"/>
        <item x="120"/>
        <item x="92"/>
        <item x="65"/>
        <item x="43"/>
        <item x="34"/>
        <item x="101"/>
        <item x="116"/>
        <item x="128"/>
        <item x="133"/>
        <item x="123"/>
        <item x="19"/>
        <item x="18"/>
        <item x="26"/>
        <item x="137"/>
        <item x="124"/>
        <item x="84"/>
        <item x="69"/>
        <item x="82"/>
        <item x="30"/>
        <item x="47"/>
        <item x="15"/>
        <item x="27"/>
        <item x="126"/>
        <item x="96"/>
        <item x="61"/>
        <item x="54"/>
        <item x="63"/>
        <item x="25"/>
        <item x="55"/>
        <item x="79"/>
        <item x="53"/>
        <item x="136"/>
        <item x="132"/>
        <item x="46"/>
        <item x="73"/>
        <item x="138"/>
        <item x="35"/>
        <item x="64"/>
        <item x="10"/>
        <item x="81"/>
        <item x="3"/>
        <item x="118"/>
        <item x="31"/>
        <item x="52"/>
        <item x="40"/>
        <item x="121"/>
        <item x="76"/>
        <item x="90"/>
        <item x="80"/>
        <item x="125"/>
        <item x="20"/>
        <item x="68"/>
        <item x="23"/>
        <item x="95"/>
        <item x="129"/>
        <item x="131"/>
        <item x="51"/>
        <item x="0"/>
        <item x="115"/>
        <item x="111"/>
        <item x="37"/>
        <item x="57"/>
        <item x="13"/>
        <item x="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6"/>
    <field x="2"/>
    <field x="18"/>
  </rowFields>
  <rowItems count="33">
    <i>
      <x v="7"/>
      <x v="315"/>
      <x v="138"/>
    </i>
    <i r="1">
      <x v="316"/>
      <x v="138"/>
    </i>
    <i r="1">
      <x v="317"/>
      <x v="86"/>
    </i>
    <i r="1">
      <x v="318"/>
      <x v="138"/>
    </i>
    <i r="1">
      <x v="319"/>
      <x v="5"/>
    </i>
    <i r="1">
      <x v="320"/>
      <x v="137"/>
    </i>
    <i r="1">
      <x v="321"/>
      <x v="138"/>
    </i>
    <i r="1">
      <x v="322"/>
      <x v="86"/>
    </i>
    <i r="1">
      <x v="323"/>
      <x v="138"/>
    </i>
    <i r="1">
      <x v="340"/>
      <x v="5"/>
    </i>
    <i r="1">
      <x v="341"/>
      <x v="138"/>
    </i>
    <i r="1">
      <x v="342"/>
      <x v="110"/>
    </i>
    <i>
      <x v="8"/>
      <x v="40"/>
      <x v="49"/>
    </i>
    <i r="1">
      <x v="41"/>
      <x v="88"/>
    </i>
    <i r="1">
      <x v="154"/>
      <x v="138"/>
    </i>
    <i r="1">
      <x v="324"/>
      <x v="73"/>
    </i>
    <i r="1">
      <x v="325"/>
      <x v="136"/>
    </i>
    <i r="1">
      <x v="326"/>
      <x v="136"/>
    </i>
    <i r="1">
      <x v="327"/>
      <x v="138"/>
    </i>
    <i r="1">
      <x v="328"/>
      <x v="138"/>
    </i>
    <i r="1">
      <x v="329"/>
      <x v="73"/>
    </i>
    <i r="1">
      <x v="330"/>
      <x v="138"/>
    </i>
    <i r="1">
      <x v="331"/>
      <x v="10"/>
    </i>
    <i r="1">
      <x v="332"/>
      <x v="26"/>
    </i>
    <i r="1">
      <x v="333"/>
      <x v="26"/>
    </i>
    <i r="1">
      <x v="334"/>
      <x v="138"/>
    </i>
    <i r="1">
      <x v="335"/>
      <x v="27"/>
    </i>
    <i r="1">
      <x v="336"/>
      <x v="80"/>
    </i>
    <i r="1">
      <x v="337"/>
      <x v="80"/>
    </i>
    <i r="1">
      <x v="338"/>
      <x v="138"/>
    </i>
    <i r="1">
      <x v="339"/>
      <x v="138"/>
    </i>
    <i r="1">
      <x v="343"/>
      <x v="93"/>
    </i>
    <i r="1">
      <x v="344"/>
      <x v="93"/>
    </i>
  </rowItems>
  <colFields count="1">
    <field x="-2"/>
  </colFields>
  <colItems count="5">
    <i>
      <x/>
    </i>
    <i i="1">
      <x v="1"/>
    </i>
    <i i="2">
      <x v="2"/>
    </i>
    <i i="3">
      <x v="3"/>
    </i>
    <i i="4">
      <x v="4"/>
    </i>
  </colItems>
  <dataFields count="5">
    <dataField name="Sum of DSW1" fld="7" baseField="0" baseItem="0"/>
    <dataField name="Sum of IMW1" fld="8" baseField="0" baseItem="0"/>
    <dataField name="Sum of PSW1" fld="9" baseField="0" baseItem="0"/>
    <dataField name="Sum of TPW1" fld="10" baseField="0" baseItem="0"/>
    <dataField name="Sum of UPW1" fld="11" baseField="0" baseItem="0"/>
  </dataFields>
  <formats count="68">
    <format dxfId="221">
      <pivotArea dataOnly="0" labelOnly="1" outline="0" fieldPosition="0">
        <references count="1">
          <reference field="6" count="1">
            <x v="10"/>
          </reference>
        </references>
      </pivotArea>
    </format>
    <format dxfId="220">
      <pivotArea dataOnly="0" labelOnly="1" outline="0" offset="A256" fieldPosition="0">
        <references count="1">
          <reference field="6" count="1">
            <x v="10"/>
          </reference>
        </references>
      </pivotArea>
    </format>
    <format dxfId="219">
      <pivotArea dataOnly="0" labelOnly="1" outline="0" offset="A256" fieldPosition="0">
        <references count="1">
          <reference field="6" count="1">
            <x v="8"/>
          </reference>
        </references>
      </pivotArea>
    </format>
    <format dxfId="218">
      <pivotArea dataOnly="0" labelOnly="1" outline="0" fieldPosition="0">
        <references count="1">
          <reference field="6" count="1">
            <x v="8"/>
          </reference>
        </references>
      </pivotArea>
    </format>
    <format dxfId="217">
      <pivotArea dataOnly="0" labelOnly="1" outline="0" offset="A256" fieldPosition="0">
        <references count="1">
          <reference field="6" count="1">
            <x v="12"/>
          </reference>
        </references>
      </pivotArea>
    </format>
    <format dxfId="216">
      <pivotArea dataOnly="0" labelOnly="1" outline="0" fieldPosition="0">
        <references count="1">
          <reference field="6" count="1">
            <x v="12"/>
          </reference>
        </references>
      </pivotArea>
    </format>
    <format dxfId="215">
      <pivotArea dataOnly="0" labelOnly="1" outline="0" offset="A256" fieldPosition="0">
        <references count="1">
          <reference field="6" count="1">
            <x v="21"/>
          </reference>
        </references>
      </pivotArea>
    </format>
    <format dxfId="214">
      <pivotArea dataOnly="0" labelOnly="1" outline="0" fieldPosition="0">
        <references count="1">
          <reference field="6" count="1">
            <x v="21"/>
          </reference>
        </references>
      </pivotArea>
    </format>
    <format dxfId="213">
      <pivotArea dataOnly="0" labelOnly="1" outline="0" offset="A256" fieldPosition="0">
        <references count="1">
          <reference field="6" count="1">
            <x v="16"/>
          </reference>
        </references>
      </pivotArea>
    </format>
    <format dxfId="212">
      <pivotArea dataOnly="0" labelOnly="1" outline="0" offset="A256" fieldPosition="0">
        <references count="1">
          <reference field="6" count="1">
            <x v="17"/>
          </reference>
        </references>
      </pivotArea>
    </format>
    <format dxfId="211">
      <pivotArea dataOnly="0" labelOnly="1" outline="0" fieldPosition="0">
        <references count="1">
          <reference field="6" count="1">
            <x v="15"/>
          </reference>
        </references>
      </pivotArea>
    </format>
    <format dxfId="210">
      <pivotArea dataOnly="0" labelOnly="1" outline="0" fieldPosition="0">
        <references count="1">
          <reference field="6" count="1">
            <x v="16"/>
          </reference>
        </references>
      </pivotArea>
    </format>
    <format dxfId="209">
      <pivotArea dataOnly="0" labelOnly="1" outline="0" fieldPosition="0">
        <references count="1">
          <reference field="6" count="1">
            <x v="17"/>
          </reference>
        </references>
      </pivotArea>
    </format>
    <format dxfId="208">
      <pivotArea dataOnly="0" labelOnly="1" outline="0" offset="A256" fieldPosition="0">
        <references count="1">
          <reference field="6" count="1">
            <x v="15"/>
          </reference>
        </references>
      </pivotArea>
    </format>
    <format dxfId="207">
      <pivotArea dataOnly="0" labelOnly="1" outline="0" offset="A256" fieldPosition="0">
        <references count="1">
          <reference field="6" count="1">
            <x v="9"/>
          </reference>
        </references>
      </pivotArea>
    </format>
    <format dxfId="206">
      <pivotArea dataOnly="0" labelOnly="1" outline="0" fieldPosition="0">
        <references count="1">
          <reference field="6" count="1">
            <x v="9"/>
          </reference>
        </references>
      </pivotArea>
    </format>
    <format dxfId="205">
      <pivotArea outline="0" fieldPosition="0">
        <references count="2">
          <reference field="2" count="6" selected="0">
            <x v="324"/>
            <x v="325"/>
            <x v="326"/>
            <x v="327"/>
            <x v="328"/>
            <x v="329"/>
          </reference>
          <reference field="6" count="1" selected="0">
            <x v="8"/>
          </reference>
        </references>
      </pivotArea>
    </format>
    <format dxfId="204">
      <pivotArea dataOnly="0" labelOnly="1" outline="0" fieldPosition="0">
        <references count="2">
          <reference field="2" count="6">
            <x v="324"/>
            <x v="325"/>
            <x v="326"/>
            <x v="327"/>
            <x v="328"/>
            <x v="329"/>
          </reference>
          <reference field="6" count="1" selected="0">
            <x v="8"/>
          </reference>
        </references>
      </pivotArea>
    </format>
    <format dxfId="203">
      <pivotArea outline="0" fieldPosition="0">
        <references count="2">
          <reference field="2" count="4" selected="0">
            <x v="332"/>
            <x v="333"/>
            <x v="334"/>
            <x v="335"/>
          </reference>
          <reference field="6" count="1" selected="0">
            <x v="8"/>
          </reference>
        </references>
      </pivotArea>
    </format>
    <format dxfId="202">
      <pivotArea dataOnly="0" labelOnly="1" outline="0" fieldPosition="0">
        <references count="2">
          <reference field="2" count="4">
            <x v="332"/>
            <x v="333"/>
            <x v="334"/>
            <x v="335"/>
          </reference>
          <reference field="6" count="1" selected="0">
            <x v="8"/>
          </reference>
        </references>
      </pivotArea>
    </format>
    <format dxfId="201">
      <pivotArea outline="0" fieldPosition="0">
        <references count="2">
          <reference field="2" count="4" selected="0">
            <x v="336"/>
            <x v="337"/>
            <x v="338"/>
            <x v="339"/>
          </reference>
          <reference field="6" count="1" selected="0">
            <x v="8"/>
          </reference>
        </references>
      </pivotArea>
    </format>
    <format dxfId="200">
      <pivotArea dataOnly="0" labelOnly="1" outline="0" fieldPosition="0">
        <references count="2">
          <reference field="2" count="4">
            <x v="336"/>
            <x v="337"/>
            <x v="338"/>
            <x v="339"/>
          </reference>
          <reference field="6" count="1" selected="0">
            <x v="8"/>
          </reference>
        </references>
      </pivotArea>
    </format>
    <format dxfId="199">
      <pivotArea outline="0" fieldPosition="0">
        <references count="2">
          <reference field="2" count="3" selected="0">
            <x v="284"/>
            <x v="285"/>
            <x v="286"/>
          </reference>
          <reference field="6" count="1" selected="0">
            <x v="30"/>
          </reference>
        </references>
      </pivotArea>
    </format>
    <format dxfId="198">
      <pivotArea dataOnly="0" labelOnly="1" outline="0" fieldPosition="0">
        <references count="2">
          <reference field="2" count="3">
            <x v="284"/>
            <x v="285"/>
            <x v="286"/>
          </reference>
          <reference field="6" count="1" selected="0">
            <x v="30"/>
          </reference>
        </references>
      </pivotArea>
    </format>
    <format dxfId="197">
      <pivotArea outline="0" fieldPosition="0">
        <references count="3">
          <reference field="2" count="3" selected="0">
            <x v="284"/>
            <x v="285"/>
            <x v="286"/>
          </reference>
          <reference field="6" count="1" selected="0">
            <x v="30"/>
          </reference>
          <reference field="18" count="4" selected="0">
            <x v="97"/>
            <x v="119"/>
            <x v="121"/>
            <x v="122"/>
          </reference>
        </references>
      </pivotArea>
    </format>
    <format dxfId="196">
      <pivotArea dataOnly="0" labelOnly="1" outline="0" fieldPosition="0">
        <references count="2">
          <reference field="2" count="3">
            <x v="284"/>
            <x v="285"/>
            <x v="286"/>
          </reference>
          <reference field="6" count="1" selected="0">
            <x v="30"/>
          </reference>
        </references>
      </pivotArea>
    </format>
    <format dxfId="195">
      <pivotArea dataOnly="0" labelOnly="1" outline="0" fieldPosition="0">
        <references count="3">
          <reference field="2" count="1" selected="0">
            <x v="284"/>
          </reference>
          <reference field="6" count="1" selected="0">
            <x v="30"/>
          </reference>
          <reference field="18" count="1">
            <x v="121"/>
          </reference>
        </references>
      </pivotArea>
    </format>
    <format dxfId="194">
      <pivotArea dataOnly="0" labelOnly="1" outline="0" fieldPosition="0">
        <references count="3">
          <reference field="2" count="1" selected="0">
            <x v="285"/>
          </reference>
          <reference field="6" count="1" selected="0">
            <x v="30"/>
          </reference>
          <reference field="18" count="1">
            <x v="122"/>
          </reference>
        </references>
      </pivotArea>
    </format>
    <format dxfId="193">
      <pivotArea dataOnly="0" labelOnly="1" outline="0" fieldPosition="0">
        <references count="3">
          <reference field="2" count="1" selected="0">
            <x v="286"/>
          </reference>
          <reference field="6" count="1" selected="0">
            <x v="30"/>
          </reference>
          <reference field="18" count="2">
            <x v="97"/>
            <x v="119"/>
          </reference>
        </references>
      </pivotArea>
    </format>
    <format dxfId="192">
      <pivotArea outline="0" collapsedLevelsAreSubtotals="1" fieldPosition="0"/>
    </format>
    <format dxfId="191">
      <pivotArea dataOnly="0" labelOnly="1" outline="0" fieldPosition="0">
        <references count="2">
          <reference field="2" count="0"/>
          <reference field="6" count="1" selected="0">
            <x v="16"/>
          </reference>
        </references>
      </pivotArea>
    </format>
    <format dxfId="190">
      <pivotArea dataOnly="0" labelOnly="1" outline="0" fieldPosition="0">
        <references count="3">
          <reference field="2" count="1" selected="0">
            <x v="68"/>
          </reference>
          <reference field="6" count="1" selected="0">
            <x v="16"/>
          </reference>
          <reference field="18" count="1">
            <x v="78"/>
          </reference>
        </references>
      </pivotArea>
    </format>
    <format dxfId="189">
      <pivotArea dataOnly="0" labelOnly="1" outline="0" fieldPosition="0">
        <references count="3">
          <reference field="2" count="1" selected="0">
            <x v="69"/>
          </reference>
          <reference field="6" count="1" selected="0">
            <x v="16"/>
          </reference>
          <reference field="18" count="1">
            <x v="137"/>
          </reference>
        </references>
      </pivotArea>
    </format>
    <format dxfId="188">
      <pivotArea dataOnly="0" labelOnly="1" outline="0" fieldPosition="0">
        <references count="3">
          <reference field="2" count="1" selected="0">
            <x v="73"/>
          </reference>
          <reference field="6" count="1" selected="0">
            <x v="16"/>
          </reference>
          <reference field="18" count="1">
            <x v="78"/>
          </reference>
        </references>
      </pivotArea>
    </format>
    <format dxfId="187">
      <pivotArea dataOnly="0" labelOnly="1" outline="0" fieldPosition="0">
        <references count="3">
          <reference field="2" count="1" selected="0">
            <x v="74"/>
          </reference>
          <reference field="6" count="1" selected="0">
            <x v="16"/>
          </reference>
          <reference field="18" count="1">
            <x v="138"/>
          </reference>
        </references>
      </pivotArea>
    </format>
    <format dxfId="186">
      <pivotArea dataOnly="0" labelOnly="1" outline="0" fieldPosition="0">
        <references count="3">
          <reference field="2" count="1" selected="0">
            <x v="75"/>
          </reference>
          <reference field="6" count="1" selected="0">
            <x v="16"/>
          </reference>
          <reference field="18" count="1">
            <x v="138"/>
          </reference>
        </references>
      </pivotArea>
    </format>
    <format dxfId="185">
      <pivotArea dataOnly="0" labelOnly="1" outline="0" fieldPosition="0">
        <references count="3">
          <reference field="2" count="1" selected="0">
            <x v="76"/>
          </reference>
          <reference field="6" count="1" selected="0">
            <x v="16"/>
          </reference>
          <reference field="18" count="1">
            <x v="138"/>
          </reference>
        </references>
      </pivotArea>
    </format>
    <format dxfId="184">
      <pivotArea dataOnly="0" labelOnly="1" outline="0" fieldPosition="0">
        <references count="3">
          <reference field="2" count="1" selected="0">
            <x v="77"/>
          </reference>
          <reference field="6" count="1" selected="0">
            <x v="16"/>
          </reference>
          <reference field="18" count="1">
            <x v="138"/>
          </reference>
        </references>
      </pivotArea>
    </format>
    <format dxfId="183">
      <pivotArea dataOnly="0" labelOnly="1" outline="0" fieldPosition="0">
        <references count="3">
          <reference field="2" count="1" selected="0">
            <x v="90"/>
          </reference>
          <reference field="6" count="1" selected="0">
            <x v="16"/>
          </reference>
          <reference field="18" count="1">
            <x v="138"/>
          </reference>
        </references>
      </pivotArea>
    </format>
    <format dxfId="182">
      <pivotArea dataOnly="0" labelOnly="1" outline="0" fieldPosition="0">
        <references count="3">
          <reference field="2" count="1" selected="0">
            <x v="91"/>
          </reference>
          <reference field="6" count="1" selected="0">
            <x v="16"/>
          </reference>
          <reference field="18" count="1">
            <x v="78"/>
          </reference>
        </references>
      </pivotArea>
    </format>
    <format dxfId="181">
      <pivotArea dataOnly="0" labelOnly="1" outline="0" fieldPosition="0">
        <references count="3">
          <reference field="2" count="1" selected="0">
            <x v="92"/>
          </reference>
          <reference field="6" count="1" selected="0">
            <x v="16"/>
          </reference>
          <reference field="18" count="1">
            <x v="79"/>
          </reference>
        </references>
      </pivotArea>
    </format>
    <format dxfId="180">
      <pivotArea dataOnly="0" labelOnly="1" outline="0" fieldPosition="0">
        <references count="2">
          <reference field="2" count="1">
            <x v="92"/>
          </reference>
          <reference field="6" count="1" selected="0">
            <x v="16"/>
          </reference>
        </references>
      </pivotArea>
    </format>
    <format dxfId="179">
      <pivotArea dataOnly="0" labelOnly="1" outline="0" fieldPosition="0">
        <references count="2">
          <reference field="2" count="1">
            <x v="91"/>
          </reference>
          <reference field="6" count="1" selected="0">
            <x v="16"/>
          </reference>
        </references>
      </pivotArea>
    </format>
    <format dxfId="178">
      <pivotArea dataOnly="0" labelOnly="1" outline="0" fieldPosition="0">
        <references count="2">
          <reference field="2" count="1">
            <x v="90"/>
          </reference>
          <reference field="6" count="1" selected="0">
            <x v="16"/>
          </reference>
        </references>
      </pivotArea>
    </format>
    <format dxfId="177">
      <pivotArea dataOnly="0" labelOnly="1" outline="0" fieldPosition="0">
        <references count="2">
          <reference field="2" count="1">
            <x v="77"/>
          </reference>
          <reference field="6" count="1" selected="0">
            <x v="16"/>
          </reference>
        </references>
      </pivotArea>
    </format>
    <format dxfId="176">
      <pivotArea dataOnly="0" labelOnly="1" outline="0" fieldPosition="0">
        <references count="2">
          <reference field="2" count="1">
            <x v="76"/>
          </reference>
          <reference field="6" count="1" selected="0">
            <x v="16"/>
          </reference>
        </references>
      </pivotArea>
    </format>
    <format dxfId="175">
      <pivotArea dataOnly="0" labelOnly="1" outline="0" fieldPosition="0">
        <references count="2">
          <reference field="2" count="1">
            <x v="75"/>
          </reference>
          <reference field="6" count="1" selected="0">
            <x v="16"/>
          </reference>
        </references>
      </pivotArea>
    </format>
    <format dxfId="174">
      <pivotArea dataOnly="0" labelOnly="1" outline="0" fieldPosition="0">
        <references count="2">
          <reference field="2" count="1">
            <x v="74"/>
          </reference>
          <reference field="6" count="1" selected="0">
            <x v="16"/>
          </reference>
        </references>
      </pivotArea>
    </format>
    <format dxfId="173">
      <pivotArea dataOnly="0" labelOnly="1" outline="0" fieldPosition="0">
        <references count="2">
          <reference field="2" count="1">
            <x v="73"/>
          </reference>
          <reference field="6" count="1" selected="0">
            <x v="16"/>
          </reference>
        </references>
      </pivotArea>
    </format>
    <format dxfId="172">
      <pivotArea dataOnly="0" labelOnly="1" outline="0" fieldPosition="0">
        <references count="2">
          <reference field="2" count="1">
            <x v="69"/>
          </reference>
          <reference field="6" count="1" selected="0">
            <x v="16"/>
          </reference>
        </references>
      </pivotArea>
    </format>
    <format dxfId="171">
      <pivotArea dataOnly="0" labelOnly="1" outline="0" fieldPosition="0">
        <references count="2">
          <reference field="2" count="1">
            <x v="68"/>
          </reference>
          <reference field="6" count="1" selected="0">
            <x v="16"/>
          </reference>
        </references>
      </pivotArea>
    </format>
    <format dxfId="170">
      <pivotArea outline="0" fieldPosition="0">
        <references count="3">
          <reference field="2" count="2" selected="0">
            <x v="213"/>
            <x v="214"/>
          </reference>
          <reference field="6" count="0" selected="0"/>
          <reference field="18" count="1" selected="0">
            <x v="138"/>
          </reference>
        </references>
      </pivotArea>
    </format>
    <format dxfId="169">
      <pivotArea dataOnly="0" labelOnly="1" outline="0" fieldPosition="0">
        <references count="2">
          <reference field="2" count="2">
            <x v="213"/>
            <x v="214"/>
          </reference>
          <reference field="6" count="0" selected="0"/>
        </references>
      </pivotArea>
    </format>
    <format dxfId="168">
      <pivotArea dataOnly="0" labelOnly="1" outline="0" fieldPosition="0">
        <references count="3">
          <reference field="2" count="1" selected="0">
            <x v="213"/>
          </reference>
          <reference field="6" count="0" selected="0"/>
          <reference field="18" count="1">
            <x v="138"/>
          </reference>
        </references>
      </pivotArea>
    </format>
    <format dxfId="167">
      <pivotArea dataOnly="0" labelOnly="1" outline="0" fieldPosition="0">
        <references count="3">
          <reference field="2" count="1" selected="0">
            <x v="214"/>
          </reference>
          <reference field="6" count="0" selected="0"/>
          <reference field="18" count="1">
            <x v="138"/>
          </reference>
        </references>
      </pivotArea>
    </format>
    <format dxfId="166">
      <pivotArea outline="0" fieldPosition="0">
        <references count="2">
          <reference field="2" count="1" selected="0">
            <x v="218"/>
          </reference>
          <reference field="6" count="0" selected="0"/>
        </references>
      </pivotArea>
    </format>
    <format dxfId="165">
      <pivotArea dataOnly="0" labelOnly="1" outline="0" fieldPosition="0">
        <references count="2">
          <reference field="2" count="1">
            <x v="218"/>
          </reference>
          <reference field="6" count="0" selected="0"/>
        </references>
      </pivotArea>
    </format>
    <format dxfId="164">
      <pivotArea dataOnly="0" labelOnly="1" outline="0" fieldPosition="0">
        <references count="3">
          <reference field="2" count="1" selected="0">
            <x v="218"/>
          </reference>
          <reference field="6" count="0" selected="0"/>
          <reference field="18" count="1">
            <x v="138"/>
          </reference>
        </references>
      </pivotArea>
    </format>
    <format dxfId="163">
      <pivotArea outline="0" fieldPosition="0">
        <references count="3">
          <reference field="2" count="1" selected="0">
            <x v="184"/>
          </reference>
          <reference field="6" count="0" selected="0"/>
          <reference field="18" count="1" selected="0">
            <x v="138"/>
          </reference>
        </references>
      </pivotArea>
    </format>
    <format dxfId="162">
      <pivotArea dataOnly="0" labelOnly="1" outline="0" fieldPosition="0">
        <references count="2">
          <reference field="2" count="1">
            <x v="184"/>
          </reference>
          <reference field="6" count="0" selected="0"/>
        </references>
      </pivotArea>
    </format>
    <format dxfId="161">
      <pivotArea dataOnly="0" labelOnly="1" outline="0" fieldPosition="0">
        <references count="3">
          <reference field="2" count="1" selected="0">
            <x v="184"/>
          </reference>
          <reference field="6" count="0" selected="0"/>
          <reference field="18" count="1">
            <x v="138"/>
          </reference>
        </references>
      </pivotArea>
    </format>
    <format dxfId="160">
      <pivotArea outline="0" fieldPosition="0">
        <references count="3">
          <reference field="2" count="1" selected="0">
            <x v="164"/>
          </reference>
          <reference field="6" count="0" selected="0"/>
          <reference field="18" count="1" selected="0">
            <x v="138"/>
          </reference>
        </references>
      </pivotArea>
    </format>
    <format dxfId="159">
      <pivotArea dataOnly="0" labelOnly="1" outline="0" fieldPosition="0">
        <references count="2">
          <reference field="2" count="1">
            <x v="164"/>
          </reference>
          <reference field="6" count="0" selected="0"/>
        </references>
      </pivotArea>
    </format>
    <format dxfId="158">
      <pivotArea dataOnly="0" labelOnly="1" outline="0" fieldPosition="0">
        <references count="3">
          <reference field="2" count="1" selected="0">
            <x v="164"/>
          </reference>
          <reference field="6" count="0" selected="0"/>
          <reference field="18" count="1">
            <x v="138"/>
          </reference>
        </references>
      </pivotArea>
    </format>
    <format dxfId="157">
      <pivotArea outline="0" fieldPosition="0">
        <references count="3">
          <reference field="2" count="1" selected="0">
            <x v="170"/>
          </reference>
          <reference field="6" count="0" selected="0"/>
          <reference field="18" count="1" selected="0">
            <x v="98"/>
          </reference>
        </references>
      </pivotArea>
    </format>
    <format dxfId="156">
      <pivotArea dataOnly="0" labelOnly="1" outline="0" fieldPosition="0">
        <references count="2">
          <reference field="2" count="1">
            <x v="170"/>
          </reference>
          <reference field="6" count="0" selected="0"/>
        </references>
      </pivotArea>
    </format>
    <format dxfId="155">
      <pivotArea dataOnly="0" labelOnly="1" outline="0" fieldPosition="0">
        <references count="3">
          <reference field="2" count="1" selected="0">
            <x v="170"/>
          </reference>
          <reference field="6" count="0" selected="0"/>
          <reference field="18" count="1">
            <x v="98"/>
          </reference>
        </references>
      </pivotArea>
    </format>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3" Type="http://schemas.openxmlformats.org/officeDocument/2006/relationships/image" Target="../media/image6.emf"/><Relationship Id="rId18" Type="http://schemas.openxmlformats.org/officeDocument/2006/relationships/package" Target="../embeddings/Microsoft_Excel_Worksheet3.xlsx"/><Relationship Id="rId26" Type="http://schemas.openxmlformats.org/officeDocument/2006/relationships/package" Target="../embeddings/Microsoft_Excel_Worksheet4.xlsx"/><Relationship Id="rId39" Type="http://schemas.openxmlformats.org/officeDocument/2006/relationships/image" Target="../media/image19.emf"/><Relationship Id="rId21" Type="http://schemas.openxmlformats.org/officeDocument/2006/relationships/image" Target="../media/image10.emf"/><Relationship Id="rId34" Type="http://schemas.openxmlformats.org/officeDocument/2006/relationships/package" Target="../embeddings/Microsoft_Excel_Worksheet7.xlsx"/><Relationship Id="rId42" Type="http://schemas.openxmlformats.org/officeDocument/2006/relationships/package" Target="../embeddings/Microsoft_Excel_Worksheet11.xlsx"/><Relationship Id="rId47" Type="http://schemas.openxmlformats.org/officeDocument/2006/relationships/image" Target="../media/image23.emf"/><Relationship Id="rId50" Type="http://schemas.openxmlformats.org/officeDocument/2006/relationships/package" Target="../embeddings/Microsoft_PowerPoint_Presentation.pptx"/><Relationship Id="rId55" Type="http://schemas.openxmlformats.org/officeDocument/2006/relationships/image" Target="../media/image27.emf"/><Relationship Id="rId7" Type="http://schemas.openxmlformats.org/officeDocument/2006/relationships/image" Target="../media/image3.emf"/><Relationship Id="rId2" Type="http://schemas.openxmlformats.org/officeDocument/2006/relationships/drawing" Target="../drawings/drawing2.xml"/><Relationship Id="rId16" Type="http://schemas.openxmlformats.org/officeDocument/2006/relationships/package" Target="../embeddings/Microsoft_Excel_Worksheet2.xlsx"/><Relationship Id="rId29" Type="http://schemas.openxmlformats.org/officeDocument/2006/relationships/image" Target="../media/image14.emf"/><Relationship Id="rId11" Type="http://schemas.openxmlformats.org/officeDocument/2006/relationships/image" Target="../media/image5.emf"/><Relationship Id="rId24" Type="http://schemas.openxmlformats.org/officeDocument/2006/relationships/oleObject" Target="../embeddings/oleObject7.bin"/><Relationship Id="rId32" Type="http://schemas.openxmlformats.org/officeDocument/2006/relationships/package" Target="../embeddings/Microsoft_Excel_Worksheet6.xlsx"/><Relationship Id="rId37" Type="http://schemas.openxmlformats.org/officeDocument/2006/relationships/image" Target="../media/image18.emf"/><Relationship Id="rId40" Type="http://schemas.openxmlformats.org/officeDocument/2006/relationships/package" Target="../embeddings/Microsoft_Excel_Worksheet10.xlsx"/><Relationship Id="rId45" Type="http://schemas.openxmlformats.org/officeDocument/2006/relationships/image" Target="../media/image22.emf"/><Relationship Id="rId53" Type="http://schemas.openxmlformats.org/officeDocument/2006/relationships/image" Target="../media/image26.emf"/><Relationship Id="rId5" Type="http://schemas.openxmlformats.org/officeDocument/2006/relationships/image" Target="../media/image2.emf"/><Relationship Id="rId19" Type="http://schemas.openxmlformats.org/officeDocument/2006/relationships/image" Target="../media/image9.emf"/><Relationship Id="rId4" Type="http://schemas.openxmlformats.org/officeDocument/2006/relationships/package" Target="../embeddings/Microsoft_Excel_Worksheet.xlsx"/><Relationship Id="rId9" Type="http://schemas.openxmlformats.org/officeDocument/2006/relationships/image" Target="../media/image4.emf"/><Relationship Id="rId14" Type="http://schemas.openxmlformats.org/officeDocument/2006/relationships/package" Target="../embeddings/Microsoft_Excel_Worksheet1.xlsx"/><Relationship Id="rId22" Type="http://schemas.openxmlformats.org/officeDocument/2006/relationships/oleObject" Target="../embeddings/oleObject6.bin"/><Relationship Id="rId27" Type="http://schemas.openxmlformats.org/officeDocument/2006/relationships/image" Target="../media/image13.emf"/><Relationship Id="rId30" Type="http://schemas.openxmlformats.org/officeDocument/2006/relationships/oleObject" Target="../embeddings/oleObject8.bin"/><Relationship Id="rId35" Type="http://schemas.openxmlformats.org/officeDocument/2006/relationships/image" Target="../media/image17.emf"/><Relationship Id="rId43" Type="http://schemas.openxmlformats.org/officeDocument/2006/relationships/image" Target="../media/image21.emf"/><Relationship Id="rId48" Type="http://schemas.openxmlformats.org/officeDocument/2006/relationships/package" Target="../embeddings/Microsoft_Excel_Worksheet13.xlsx"/><Relationship Id="rId56" Type="http://schemas.openxmlformats.org/officeDocument/2006/relationships/package" Target="../embeddings/Microsoft_Excel_Worksheet16.xlsx"/><Relationship Id="rId8" Type="http://schemas.openxmlformats.org/officeDocument/2006/relationships/oleObject" Target="../embeddings/oleObject2.bin"/><Relationship Id="rId51" Type="http://schemas.openxmlformats.org/officeDocument/2006/relationships/image" Target="../media/image25.emf"/><Relationship Id="rId3" Type="http://schemas.openxmlformats.org/officeDocument/2006/relationships/vmlDrawing" Target="../drawings/vmlDrawing1.vml"/><Relationship Id="rId12" Type="http://schemas.openxmlformats.org/officeDocument/2006/relationships/oleObject" Target="../embeddings/oleObject4.bin"/><Relationship Id="rId17" Type="http://schemas.openxmlformats.org/officeDocument/2006/relationships/image" Target="../media/image8.emf"/><Relationship Id="rId25" Type="http://schemas.openxmlformats.org/officeDocument/2006/relationships/image" Target="../media/image12.emf"/><Relationship Id="rId33" Type="http://schemas.openxmlformats.org/officeDocument/2006/relationships/image" Target="../media/image16.emf"/><Relationship Id="rId38" Type="http://schemas.openxmlformats.org/officeDocument/2006/relationships/package" Target="../embeddings/Microsoft_Excel_Worksheet9.xlsx"/><Relationship Id="rId46" Type="http://schemas.openxmlformats.org/officeDocument/2006/relationships/package" Target="../embeddings/Microsoft_Excel_Worksheet12.xlsx"/><Relationship Id="rId20" Type="http://schemas.openxmlformats.org/officeDocument/2006/relationships/oleObject" Target="../embeddings/oleObject5.bin"/><Relationship Id="rId41" Type="http://schemas.openxmlformats.org/officeDocument/2006/relationships/image" Target="../media/image20.emf"/><Relationship Id="rId54" Type="http://schemas.openxmlformats.org/officeDocument/2006/relationships/package" Target="../embeddings/Microsoft_Excel_Worksheet15.xlsx"/><Relationship Id="rId1" Type="http://schemas.openxmlformats.org/officeDocument/2006/relationships/printerSettings" Target="../printerSettings/printerSettings1.bin"/><Relationship Id="rId6" Type="http://schemas.openxmlformats.org/officeDocument/2006/relationships/oleObject" Target="../embeddings/oleObject1.bin"/><Relationship Id="rId15" Type="http://schemas.openxmlformats.org/officeDocument/2006/relationships/image" Target="../media/image7.emf"/><Relationship Id="rId23" Type="http://schemas.openxmlformats.org/officeDocument/2006/relationships/image" Target="../media/image11.emf"/><Relationship Id="rId28" Type="http://schemas.openxmlformats.org/officeDocument/2006/relationships/package" Target="../embeddings/Microsoft_Excel_Worksheet5.xlsx"/><Relationship Id="rId36" Type="http://schemas.openxmlformats.org/officeDocument/2006/relationships/package" Target="../embeddings/Microsoft_Excel_Worksheet8.xlsx"/><Relationship Id="rId49" Type="http://schemas.openxmlformats.org/officeDocument/2006/relationships/image" Target="../media/image24.emf"/><Relationship Id="rId57" Type="http://schemas.openxmlformats.org/officeDocument/2006/relationships/image" Target="../media/image28.emf"/><Relationship Id="rId10" Type="http://schemas.openxmlformats.org/officeDocument/2006/relationships/oleObject" Target="../embeddings/oleObject3.bin"/><Relationship Id="rId31" Type="http://schemas.openxmlformats.org/officeDocument/2006/relationships/image" Target="../media/image15.emf"/><Relationship Id="rId44" Type="http://schemas.openxmlformats.org/officeDocument/2006/relationships/oleObject" Target="../embeddings/oleObject9.bin"/><Relationship Id="rId52" Type="http://schemas.openxmlformats.org/officeDocument/2006/relationships/package" Target="../embeddings/Microsoft_Excel_Worksheet14.xlsx"/></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hyperlink" Target="https://e-procurement.deltaww.com/vue3/" TargetMode="External"/><Relationship Id="rId2" Type="http://schemas.openxmlformats.org/officeDocument/2006/relationships/hyperlink" Target="https://e-procurement.deltaww.com/vue3/" TargetMode="External"/><Relationship Id="rId1" Type="http://schemas.openxmlformats.org/officeDocument/2006/relationships/hyperlink" Target="https://e-procurement.deltaww.com/vue3/" TargetMode="External"/><Relationship Id="rId4" Type="http://schemas.openxmlformats.org/officeDocument/2006/relationships/hyperlink" Target="https://e-procurement.deltaww.com/vue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1"/>
  <sheetViews>
    <sheetView workbookViewId="0">
      <selection activeCell="B38" sqref="B38"/>
    </sheetView>
  </sheetViews>
  <sheetFormatPr defaultRowHeight="14.25" x14ac:dyDescent="0.15"/>
  <cols>
    <col min="1" max="1" width="13.125" style="96" bestFit="1" customWidth="1"/>
    <col min="2" max="2" width="45.625" style="96" bestFit="1" customWidth="1"/>
    <col min="3" max="3" width="23" style="96" bestFit="1" customWidth="1"/>
  </cols>
  <sheetData>
    <row r="1" spans="1:3" x14ac:dyDescent="0.15">
      <c r="A1" s="80" t="s">
        <v>0</v>
      </c>
      <c r="B1" s="80" t="s">
        <v>1</v>
      </c>
      <c r="C1" s="80" t="s">
        <v>2</v>
      </c>
    </row>
    <row r="2" spans="1:3" x14ac:dyDescent="0.15">
      <c r="A2" s="80" t="s">
        <v>3</v>
      </c>
      <c r="B2" s="80" t="s">
        <v>4</v>
      </c>
      <c r="C2" s="80" t="s">
        <v>5</v>
      </c>
    </row>
    <row r="3" spans="1:3" x14ac:dyDescent="0.15">
      <c r="A3" s="80" t="s">
        <v>6</v>
      </c>
      <c r="B3" s="80" t="s">
        <v>7</v>
      </c>
      <c r="C3" s="80" t="s">
        <v>8</v>
      </c>
    </row>
    <row r="4" spans="1:3" x14ac:dyDescent="0.15">
      <c r="A4" s="80" t="s">
        <v>9</v>
      </c>
      <c r="B4" s="80" t="s">
        <v>10</v>
      </c>
      <c r="C4" s="80" t="s">
        <v>11</v>
      </c>
    </row>
    <row r="5" spans="1:3" x14ac:dyDescent="0.15">
      <c r="A5" s="80" t="s">
        <v>12</v>
      </c>
      <c r="B5" s="80" t="s">
        <v>10</v>
      </c>
      <c r="C5" s="80" t="s">
        <v>13</v>
      </c>
    </row>
    <row r="6" spans="1:3" x14ac:dyDescent="0.15">
      <c r="A6" s="80" t="s">
        <v>14</v>
      </c>
      <c r="B6" s="80" t="s">
        <v>15</v>
      </c>
      <c r="C6" s="80" t="s">
        <v>16</v>
      </c>
    </row>
    <row r="7" spans="1:3" x14ac:dyDescent="0.15">
      <c r="A7" s="80" t="s">
        <v>17</v>
      </c>
      <c r="B7" s="80" t="s">
        <v>18</v>
      </c>
      <c r="C7" s="80" t="s">
        <v>19</v>
      </c>
    </row>
    <row r="8" spans="1:3" x14ac:dyDescent="0.15">
      <c r="A8" s="80" t="s">
        <v>20</v>
      </c>
      <c r="B8" s="80" t="s">
        <v>21</v>
      </c>
      <c r="C8" s="80" t="s">
        <v>22</v>
      </c>
    </row>
    <row r="9" spans="1:3" x14ac:dyDescent="0.15">
      <c r="A9" s="80" t="s">
        <v>23</v>
      </c>
      <c r="B9" s="80" t="s">
        <v>24</v>
      </c>
      <c r="C9" s="80" t="s">
        <v>25</v>
      </c>
    </row>
    <row r="10" spans="1:3" x14ac:dyDescent="0.15">
      <c r="A10" s="80" t="s">
        <v>26</v>
      </c>
      <c r="B10" s="80" t="s">
        <v>27</v>
      </c>
      <c r="C10" s="80" t="s">
        <v>28</v>
      </c>
    </row>
    <row r="11" spans="1:3" x14ac:dyDescent="0.15">
      <c r="A11" s="80" t="s">
        <v>29</v>
      </c>
      <c r="B11" s="80" t="s">
        <v>30</v>
      </c>
      <c r="C11" s="80" t="s">
        <v>31</v>
      </c>
    </row>
    <row r="12" spans="1:3" x14ac:dyDescent="0.15">
      <c r="A12" s="80" t="s">
        <v>32</v>
      </c>
      <c r="B12" s="80" t="s">
        <v>33</v>
      </c>
      <c r="C12" s="80" t="s">
        <v>34</v>
      </c>
    </row>
    <row r="13" spans="1:3" x14ac:dyDescent="0.15">
      <c r="A13" s="80" t="s">
        <v>35</v>
      </c>
      <c r="B13" s="80" t="s">
        <v>36</v>
      </c>
      <c r="C13" s="80" t="s">
        <v>37</v>
      </c>
    </row>
    <row r="14" spans="1:3" x14ac:dyDescent="0.15">
      <c r="A14" s="80" t="s">
        <v>38</v>
      </c>
      <c r="B14" s="80" t="s">
        <v>39</v>
      </c>
      <c r="C14" s="80" t="s">
        <v>40</v>
      </c>
    </row>
    <row r="15" spans="1:3" x14ac:dyDescent="0.15">
      <c r="A15" s="80" t="s">
        <v>41</v>
      </c>
      <c r="B15" s="80" t="s">
        <v>42</v>
      </c>
      <c r="C15" s="80" t="s">
        <v>43</v>
      </c>
    </row>
    <row r="16" spans="1:3" x14ac:dyDescent="0.15">
      <c r="A16" s="80" t="s">
        <v>44</v>
      </c>
      <c r="B16" s="80" t="s">
        <v>45</v>
      </c>
      <c r="C16" s="80" t="s">
        <v>46</v>
      </c>
    </row>
    <row r="17" spans="1:3" x14ac:dyDescent="0.15">
      <c r="A17" s="80" t="s">
        <v>47</v>
      </c>
      <c r="B17" s="80" t="s">
        <v>48</v>
      </c>
      <c r="C17" s="80" t="s">
        <v>49</v>
      </c>
    </row>
    <row r="18" spans="1:3" x14ac:dyDescent="0.15">
      <c r="A18" s="80" t="s">
        <v>50</v>
      </c>
      <c r="B18" s="80" t="s">
        <v>51</v>
      </c>
      <c r="C18" s="80" t="s">
        <v>52</v>
      </c>
    </row>
    <row r="19" spans="1:3" x14ac:dyDescent="0.15">
      <c r="A19" s="80" t="s">
        <v>53</v>
      </c>
      <c r="B19" s="80" t="s">
        <v>54</v>
      </c>
      <c r="C19" s="80" t="s">
        <v>55</v>
      </c>
    </row>
    <row r="20" spans="1:3" x14ac:dyDescent="0.15">
      <c r="A20" s="80" t="s">
        <v>56</v>
      </c>
      <c r="B20" s="80" t="s">
        <v>57</v>
      </c>
      <c r="C20" s="80" t="s">
        <v>58</v>
      </c>
    </row>
    <row r="21" spans="1:3" x14ac:dyDescent="0.15">
      <c r="A21" s="80" t="s">
        <v>59</v>
      </c>
      <c r="B21" s="80" t="s">
        <v>60</v>
      </c>
      <c r="C21" s="80" t="s">
        <v>61</v>
      </c>
    </row>
    <row r="22" spans="1:3" x14ac:dyDescent="0.15">
      <c r="A22" s="80" t="s">
        <v>62</v>
      </c>
      <c r="B22" s="80" t="s">
        <v>63</v>
      </c>
      <c r="C22" s="80" t="s">
        <v>64</v>
      </c>
    </row>
    <row r="23" spans="1:3" x14ac:dyDescent="0.15">
      <c r="A23" s="80" t="s">
        <v>65</v>
      </c>
      <c r="B23" s="80" t="s">
        <v>66</v>
      </c>
      <c r="C23" s="80" t="s">
        <v>67</v>
      </c>
    </row>
    <row r="24" spans="1:3" x14ac:dyDescent="0.15">
      <c r="A24" s="80" t="s">
        <v>68</v>
      </c>
      <c r="B24" s="80" t="s">
        <v>69</v>
      </c>
      <c r="C24" s="80" t="s">
        <v>70</v>
      </c>
    </row>
    <row r="25" spans="1:3" x14ac:dyDescent="0.15">
      <c r="A25" s="80" t="s">
        <v>71</v>
      </c>
      <c r="B25" s="80" t="s">
        <v>72</v>
      </c>
      <c r="C25" s="80" t="s">
        <v>73</v>
      </c>
    </row>
    <row r="26" spans="1:3" x14ac:dyDescent="0.15">
      <c r="A26" s="80" t="s">
        <v>74</v>
      </c>
      <c r="B26" s="80" t="s">
        <v>10</v>
      </c>
      <c r="C26" s="80" t="s">
        <v>75</v>
      </c>
    </row>
    <row r="27" spans="1:3" x14ac:dyDescent="0.15">
      <c r="A27" s="80" t="s">
        <v>76</v>
      </c>
      <c r="B27" s="80" t="s">
        <v>77</v>
      </c>
      <c r="C27" s="80" t="s">
        <v>78</v>
      </c>
    </row>
    <row r="28" spans="1:3" x14ac:dyDescent="0.15">
      <c r="A28" s="80" t="s">
        <v>79</v>
      </c>
      <c r="B28" s="80" t="s">
        <v>36</v>
      </c>
      <c r="C28" s="80" t="s">
        <v>80</v>
      </c>
    </row>
    <row r="29" spans="1:3" x14ac:dyDescent="0.15">
      <c r="A29" s="80" t="s">
        <v>81</v>
      </c>
      <c r="B29" s="80" t="s">
        <v>82</v>
      </c>
      <c r="C29" s="80" t="s">
        <v>83</v>
      </c>
    </row>
    <row r="30" spans="1:3" x14ac:dyDescent="0.15">
      <c r="A30" s="80" t="s">
        <v>84</v>
      </c>
      <c r="B30" s="80" t="s">
        <v>85</v>
      </c>
      <c r="C30" s="80" t="s">
        <v>86</v>
      </c>
    </row>
    <row r="31" spans="1:3" x14ac:dyDescent="0.15">
      <c r="A31" s="80" t="s">
        <v>87</v>
      </c>
      <c r="B31" s="80" t="s">
        <v>88</v>
      </c>
      <c r="C31" s="80" t="s">
        <v>89</v>
      </c>
    </row>
    <row r="32" spans="1:3" x14ac:dyDescent="0.15">
      <c r="A32" s="80" t="s">
        <v>90</v>
      </c>
      <c r="B32" s="80" t="s">
        <v>91</v>
      </c>
      <c r="C32" s="80" t="s">
        <v>92</v>
      </c>
    </row>
    <row r="33" spans="1:3" x14ac:dyDescent="0.15">
      <c r="A33" s="80" t="s">
        <v>93</v>
      </c>
      <c r="B33" s="80" t="s">
        <v>94</v>
      </c>
      <c r="C33" s="80" t="s">
        <v>95</v>
      </c>
    </row>
    <row r="34" spans="1:3" x14ac:dyDescent="0.15">
      <c r="A34" s="80" t="s">
        <v>96</v>
      </c>
      <c r="B34" s="80" t="s">
        <v>97</v>
      </c>
      <c r="C34" s="80" t="s">
        <v>98</v>
      </c>
    </row>
    <row r="35" spans="1:3" x14ac:dyDescent="0.15">
      <c r="A35" s="80" t="s">
        <v>99</v>
      </c>
      <c r="B35" s="80" t="s">
        <v>100</v>
      </c>
      <c r="C35" s="80" t="s">
        <v>101</v>
      </c>
    </row>
    <row r="36" spans="1:3" x14ac:dyDescent="0.15">
      <c r="A36" s="80" t="s">
        <v>102</v>
      </c>
      <c r="B36" s="80" t="s">
        <v>15</v>
      </c>
      <c r="C36" s="80" t="s">
        <v>103</v>
      </c>
    </row>
    <row r="37" spans="1:3" x14ac:dyDescent="0.15">
      <c r="A37" s="80" t="s">
        <v>104</v>
      </c>
      <c r="B37" s="80" t="s">
        <v>105</v>
      </c>
      <c r="C37" s="80" t="s">
        <v>106</v>
      </c>
    </row>
    <row r="38" spans="1:3" x14ac:dyDescent="0.15">
      <c r="A38" s="80" t="s">
        <v>107</v>
      </c>
      <c r="B38" s="80" t="s">
        <v>108</v>
      </c>
      <c r="C38" s="80" t="s">
        <v>109</v>
      </c>
    </row>
    <row r="39" spans="1:3" x14ac:dyDescent="0.15">
      <c r="A39" s="80" t="s">
        <v>110</v>
      </c>
      <c r="B39" s="80" t="s">
        <v>77</v>
      </c>
      <c r="C39" s="80" t="s">
        <v>111</v>
      </c>
    </row>
    <row r="40" spans="1:3" x14ac:dyDescent="0.15">
      <c r="A40" s="80" t="s">
        <v>112</v>
      </c>
      <c r="B40" s="80" t="s">
        <v>94</v>
      </c>
      <c r="C40" s="80" t="s">
        <v>113</v>
      </c>
    </row>
    <row r="41" spans="1:3" x14ac:dyDescent="0.15">
      <c r="A41" s="80" t="s">
        <v>114</v>
      </c>
      <c r="B41" s="80" t="s">
        <v>94</v>
      </c>
      <c r="C41" s="80" t="s">
        <v>115</v>
      </c>
    </row>
    <row r="42" spans="1:3" x14ac:dyDescent="0.15">
      <c r="A42" s="80" t="s">
        <v>116</v>
      </c>
      <c r="B42" s="80" t="s">
        <v>117</v>
      </c>
      <c r="C42" s="80" t="s">
        <v>118</v>
      </c>
    </row>
    <row r="43" spans="1:3" x14ac:dyDescent="0.15">
      <c r="A43" s="80" t="s">
        <v>119</v>
      </c>
      <c r="B43" s="80" t="s">
        <v>120</v>
      </c>
      <c r="C43" s="80" t="s">
        <v>121</v>
      </c>
    </row>
    <row r="44" spans="1:3" x14ac:dyDescent="0.15">
      <c r="A44" s="80" t="s">
        <v>122</v>
      </c>
      <c r="B44" s="80" t="s">
        <v>123</v>
      </c>
      <c r="C44" s="80" t="s">
        <v>124</v>
      </c>
    </row>
    <row r="45" spans="1:3" x14ac:dyDescent="0.15">
      <c r="A45" s="80" t="s">
        <v>125</v>
      </c>
      <c r="B45" s="80" t="s">
        <v>126</v>
      </c>
      <c r="C45" s="80" t="s">
        <v>127</v>
      </c>
    </row>
    <row r="46" spans="1:3" x14ac:dyDescent="0.15">
      <c r="A46" s="80" t="s">
        <v>128</v>
      </c>
      <c r="B46" s="80" t="s">
        <v>129</v>
      </c>
      <c r="C46" s="80" t="s">
        <v>130</v>
      </c>
    </row>
    <row r="47" spans="1:3" x14ac:dyDescent="0.15">
      <c r="A47" s="80" t="s">
        <v>131</v>
      </c>
      <c r="B47" s="80" t="s">
        <v>132</v>
      </c>
      <c r="C47" s="80" t="s">
        <v>133</v>
      </c>
    </row>
    <row r="48" spans="1:3" x14ac:dyDescent="0.15">
      <c r="A48" s="80" t="s">
        <v>134</v>
      </c>
      <c r="B48" s="80" t="s">
        <v>135</v>
      </c>
      <c r="C48" s="80" t="s">
        <v>136</v>
      </c>
    </row>
    <row r="49" spans="1:3" x14ac:dyDescent="0.15">
      <c r="A49" s="80" t="s">
        <v>137</v>
      </c>
      <c r="B49" s="80" t="s">
        <v>138</v>
      </c>
      <c r="C49" s="80" t="s">
        <v>139</v>
      </c>
    </row>
    <row r="50" spans="1:3" x14ac:dyDescent="0.15">
      <c r="A50" s="80" t="s">
        <v>140</v>
      </c>
      <c r="B50" s="80" t="s">
        <v>141</v>
      </c>
      <c r="C50" s="80" t="s">
        <v>142</v>
      </c>
    </row>
    <row r="51" spans="1:3" x14ac:dyDescent="0.15">
      <c r="A51" s="80" t="s">
        <v>143</v>
      </c>
      <c r="B51" s="80" t="s">
        <v>144</v>
      </c>
      <c r="C51" s="80" t="s">
        <v>145</v>
      </c>
    </row>
    <row r="52" spans="1:3" x14ac:dyDescent="0.15">
      <c r="A52" s="80" t="s">
        <v>146</v>
      </c>
      <c r="B52" s="80" t="s">
        <v>147</v>
      </c>
      <c r="C52" s="80" t="s">
        <v>148</v>
      </c>
    </row>
    <row r="53" spans="1:3" x14ac:dyDescent="0.15">
      <c r="A53" s="80" t="s">
        <v>149</v>
      </c>
      <c r="B53" s="80" t="s">
        <v>150</v>
      </c>
      <c r="C53" s="80" t="s">
        <v>151</v>
      </c>
    </row>
    <row r="54" spans="1:3" x14ac:dyDescent="0.15">
      <c r="A54" s="80" t="s">
        <v>152</v>
      </c>
      <c r="B54" s="80" t="s">
        <v>153</v>
      </c>
      <c r="C54" s="80" t="s">
        <v>154</v>
      </c>
    </row>
    <row r="55" spans="1:3" x14ac:dyDescent="0.15">
      <c r="A55" s="80" t="s">
        <v>155</v>
      </c>
      <c r="B55" s="80" t="s">
        <v>156</v>
      </c>
      <c r="C55" s="80" t="s">
        <v>157</v>
      </c>
    </row>
    <row r="56" spans="1:3" x14ac:dyDescent="0.15">
      <c r="A56" s="80" t="s">
        <v>158</v>
      </c>
      <c r="B56" s="80" t="s">
        <v>159</v>
      </c>
      <c r="C56" s="80" t="s">
        <v>160</v>
      </c>
    </row>
    <row r="57" spans="1:3" x14ac:dyDescent="0.15">
      <c r="A57" s="80" t="s">
        <v>161</v>
      </c>
      <c r="B57" s="80" t="s">
        <v>162</v>
      </c>
      <c r="C57" s="80" t="s">
        <v>163</v>
      </c>
    </row>
    <row r="58" spans="1:3" x14ac:dyDescent="0.15">
      <c r="A58" s="80" t="s">
        <v>164</v>
      </c>
      <c r="B58" s="80" t="s">
        <v>165</v>
      </c>
      <c r="C58" s="80" t="s">
        <v>166</v>
      </c>
    </row>
    <row r="59" spans="1:3" x14ac:dyDescent="0.15">
      <c r="A59" s="80" t="s">
        <v>167</v>
      </c>
      <c r="B59" s="80" t="s">
        <v>168</v>
      </c>
      <c r="C59" s="80" t="s">
        <v>169</v>
      </c>
    </row>
    <row r="60" spans="1:3" x14ac:dyDescent="0.15">
      <c r="A60" s="80" t="s">
        <v>170</v>
      </c>
      <c r="B60" s="80" t="s">
        <v>171</v>
      </c>
      <c r="C60" s="80" t="s">
        <v>172</v>
      </c>
    </row>
    <row r="61" spans="1:3" x14ac:dyDescent="0.15">
      <c r="A61" s="80" t="s">
        <v>173</v>
      </c>
      <c r="B61" s="80" t="s">
        <v>174</v>
      </c>
      <c r="C61" s="80" t="s">
        <v>175</v>
      </c>
    </row>
    <row r="62" spans="1:3" x14ac:dyDescent="0.15">
      <c r="A62" s="80" t="s">
        <v>176</v>
      </c>
      <c r="B62" s="80" t="s">
        <v>177</v>
      </c>
      <c r="C62" s="80" t="s">
        <v>178</v>
      </c>
    </row>
    <row r="63" spans="1:3" x14ac:dyDescent="0.15">
      <c r="A63" s="80" t="s">
        <v>179</v>
      </c>
      <c r="B63" s="80" t="s">
        <v>177</v>
      </c>
      <c r="C63" s="80" t="s">
        <v>180</v>
      </c>
    </row>
    <row r="64" spans="1:3" x14ac:dyDescent="0.15">
      <c r="A64" s="80" t="s">
        <v>181</v>
      </c>
      <c r="B64" s="80" t="s">
        <v>182</v>
      </c>
      <c r="C64" s="80" t="s">
        <v>183</v>
      </c>
    </row>
    <row r="65" spans="1:3" x14ac:dyDescent="0.15">
      <c r="A65" s="80" t="s">
        <v>184</v>
      </c>
      <c r="B65" s="80" t="s">
        <v>177</v>
      </c>
      <c r="C65" s="80" t="s">
        <v>185</v>
      </c>
    </row>
    <row r="66" spans="1:3" x14ac:dyDescent="0.15">
      <c r="A66" s="80" t="s">
        <v>186</v>
      </c>
      <c r="B66" s="80" t="s">
        <v>177</v>
      </c>
      <c r="C66" s="80" t="s">
        <v>187</v>
      </c>
    </row>
    <row r="67" spans="1:3" x14ac:dyDescent="0.15">
      <c r="A67" s="80" t="s">
        <v>188</v>
      </c>
      <c r="B67" s="80" t="s">
        <v>182</v>
      </c>
      <c r="C67" s="80" t="s">
        <v>189</v>
      </c>
    </row>
    <row r="68" spans="1:3" x14ac:dyDescent="0.15">
      <c r="A68" s="80" t="s">
        <v>190</v>
      </c>
      <c r="B68" s="80" t="s">
        <v>177</v>
      </c>
      <c r="C68" s="80" t="s">
        <v>191</v>
      </c>
    </row>
    <row r="69" spans="1:3" x14ac:dyDescent="0.15">
      <c r="A69" s="80" t="s">
        <v>192</v>
      </c>
      <c r="B69" s="80" t="s">
        <v>177</v>
      </c>
      <c r="C69" s="80" t="s">
        <v>193</v>
      </c>
    </row>
    <row r="70" spans="1:3" x14ac:dyDescent="0.15">
      <c r="A70" s="80" t="s">
        <v>194</v>
      </c>
      <c r="B70" s="80" t="s">
        <v>177</v>
      </c>
      <c r="C70" s="80" t="s">
        <v>195</v>
      </c>
    </row>
    <row r="71" spans="1:3" x14ac:dyDescent="0.15">
      <c r="A71" s="80" t="s">
        <v>196</v>
      </c>
      <c r="B71" s="80" t="s">
        <v>197</v>
      </c>
      <c r="C71" s="80" t="s">
        <v>198</v>
      </c>
    </row>
    <row r="72" spans="1:3" x14ac:dyDescent="0.15">
      <c r="A72" s="80" t="s">
        <v>199</v>
      </c>
      <c r="B72" s="80" t="s">
        <v>197</v>
      </c>
      <c r="C72" s="80" t="s">
        <v>200</v>
      </c>
    </row>
    <row r="73" spans="1:3" x14ac:dyDescent="0.15">
      <c r="A73" s="80" t="s">
        <v>201</v>
      </c>
      <c r="B73" s="80" t="s">
        <v>197</v>
      </c>
      <c r="C73" s="80" t="s">
        <v>202</v>
      </c>
    </row>
    <row r="74" spans="1:3" x14ac:dyDescent="0.15">
      <c r="A74" s="80" t="s">
        <v>203</v>
      </c>
      <c r="B74" s="80" t="s">
        <v>204</v>
      </c>
      <c r="C74" s="80" t="s">
        <v>205</v>
      </c>
    </row>
    <row r="75" spans="1:3" x14ac:dyDescent="0.15">
      <c r="A75" s="80" t="s">
        <v>206</v>
      </c>
      <c r="B75" s="80" t="s">
        <v>207</v>
      </c>
      <c r="C75" s="80" t="s">
        <v>208</v>
      </c>
    </row>
    <row r="76" spans="1:3" x14ac:dyDescent="0.15">
      <c r="A76" s="80" t="s">
        <v>209</v>
      </c>
      <c r="B76" s="80" t="s">
        <v>197</v>
      </c>
      <c r="C76" s="80" t="s">
        <v>210</v>
      </c>
    </row>
    <row r="77" spans="1:3" x14ac:dyDescent="0.15">
      <c r="A77" s="80" t="s">
        <v>211</v>
      </c>
      <c r="B77" s="80" t="s">
        <v>212</v>
      </c>
      <c r="C77" s="80" t="s">
        <v>213</v>
      </c>
    </row>
    <row r="78" spans="1:3" x14ac:dyDescent="0.15">
      <c r="A78" s="80" t="s">
        <v>214</v>
      </c>
      <c r="B78" s="80" t="s">
        <v>215</v>
      </c>
      <c r="C78" s="80" t="s">
        <v>216</v>
      </c>
    </row>
    <row r="79" spans="1:3" x14ac:dyDescent="0.15">
      <c r="A79" s="80" t="s">
        <v>217</v>
      </c>
      <c r="B79" s="80" t="s">
        <v>218</v>
      </c>
      <c r="C79" s="80" t="s">
        <v>219</v>
      </c>
    </row>
    <row r="80" spans="1:3" x14ac:dyDescent="0.15">
      <c r="A80" s="80" t="s">
        <v>220</v>
      </c>
      <c r="B80" s="80" t="s">
        <v>221</v>
      </c>
      <c r="C80" s="80" t="s">
        <v>222</v>
      </c>
    </row>
    <row r="81" spans="1:3" x14ac:dyDescent="0.15">
      <c r="A81" s="80" t="s">
        <v>223</v>
      </c>
      <c r="B81" s="80" t="s">
        <v>224</v>
      </c>
      <c r="C81" s="80" t="s">
        <v>225</v>
      </c>
    </row>
    <row r="82" spans="1:3" x14ac:dyDescent="0.15">
      <c r="A82" s="80" t="s">
        <v>226</v>
      </c>
      <c r="B82" s="80" t="s">
        <v>227</v>
      </c>
      <c r="C82" s="80" t="s">
        <v>228</v>
      </c>
    </row>
    <row r="83" spans="1:3" x14ac:dyDescent="0.15">
      <c r="A83" s="80" t="s">
        <v>229</v>
      </c>
      <c r="B83" s="80" t="s">
        <v>230</v>
      </c>
      <c r="C83" s="80" t="s">
        <v>231</v>
      </c>
    </row>
    <row r="84" spans="1:3" x14ac:dyDescent="0.15">
      <c r="A84" s="80" t="s">
        <v>232</v>
      </c>
      <c r="B84" s="80" t="s">
        <v>233</v>
      </c>
      <c r="C84" s="80" t="s">
        <v>234</v>
      </c>
    </row>
    <row r="85" spans="1:3" x14ac:dyDescent="0.15">
      <c r="A85" s="80" t="s">
        <v>235</v>
      </c>
      <c r="B85" s="80" t="s">
        <v>236</v>
      </c>
      <c r="C85" s="80" t="s">
        <v>237</v>
      </c>
    </row>
    <row r="86" spans="1:3" x14ac:dyDescent="0.15">
      <c r="A86" s="80" t="s">
        <v>238</v>
      </c>
      <c r="B86" s="80" t="s">
        <v>239</v>
      </c>
      <c r="C86" s="80" t="s">
        <v>240</v>
      </c>
    </row>
    <row r="87" spans="1:3" x14ac:dyDescent="0.15">
      <c r="A87" s="80" t="s">
        <v>241</v>
      </c>
      <c r="B87" s="80" t="s">
        <v>242</v>
      </c>
      <c r="C87" s="80" t="s">
        <v>243</v>
      </c>
    </row>
    <row r="88" spans="1:3" x14ac:dyDescent="0.15">
      <c r="A88" s="80" t="s">
        <v>244</v>
      </c>
      <c r="B88" s="80" t="s">
        <v>245</v>
      </c>
      <c r="C88" s="80" t="s">
        <v>246</v>
      </c>
    </row>
    <row r="89" spans="1:3" x14ac:dyDescent="0.15">
      <c r="A89" s="80" t="s">
        <v>247</v>
      </c>
      <c r="B89" s="80" t="s">
        <v>248</v>
      </c>
      <c r="C89" s="80" t="s">
        <v>249</v>
      </c>
    </row>
    <row r="90" spans="1:3" x14ac:dyDescent="0.15">
      <c r="A90" s="80" t="s">
        <v>250</v>
      </c>
      <c r="B90" s="80" t="s">
        <v>251</v>
      </c>
      <c r="C90" s="80" t="s">
        <v>252</v>
      </c>
    </row>
    <row r="91" spans="1:3" x14ac:dyDescent="0.15">
      <c r="A91" s="80" t="s">
        <v>253</v>
      </c>
      <c r="B91" s="80" t="s">
        <v>254</v>
      </c>
      <c r="C91" s="80" t="s">
        <v>255</v>
      </c>
    </row>
    <row r="92" spans="1:3" x14ac:dyDescent="0.15">
      <c r="A92" s="80" t="s">
        <v>256</v>
      </c>
      <c r="B92" s="80" t="s">
        <v>257</v>
      </c>
      <c r="C92" s="80" t="s">
        <v>258</v>
      </c>
    </row>
    <row r="93" spans="1:3" x14ac:dyDescent="0.15">
      <c r="A93" s="80" t="s">
        <v>259</v>
      </c>
      <c r="B93" s="80" t="s">
        <v>260</v>
      </c>
      <c r="C93" s="80" t="s">
        <v>261</v>
      </c>
    </row>
    <row r="94" spans="1:3" x14ac:dyDescent="0.15">
      <c r="A94" s="80" t="s">
        <v>262</v>
      </c>
      <c r="B94" s="80" t="s">
        <v>263</v>
      </c>
      <c r="C94" s="80" t="s">
        <v>264</v>
      </c>
    </row>
    <row r="95" spans="1:3" x14ac:dyDescent="0.15">
      <c r="A95" s="80" t="s">
        <v>265</v>
      </c>
      <c r="B95" s="80" t="s">
        <v>266</v>
      </c>
      <c r="C95" s="80" t="s">
        <v>267</v>
      </c>
    </row>
    <row r="96" spans="1:3" x14ac:dyDescent="0.15">
      <c r="A96" s="80" t="s">
        <v>268</v>
      </c>
      <c r="B96" s="80" t="s">
        <v>227</v>
      </c>
      <c r="C96" s="80" t="s">
        <v>269</v>
      </c>
    </row>
    <row r="97" spans="1:3" x14ac:dyDescent="0.15">
      <c r="A97" s="80" t="s">
        <v>270</v>
      </c>
      <c r="B97" s="80" t="s">
        <v>271</v>
      </c>
      <c r="C97" s="80" t="s">
        <v>272</v>
      </c>
    </row>
    <row r="98" spans="1:3" x14ac:dyDescent="0.15">
      <c r="A98" s="80" t="s">
        <v>273</v>
      </c>
      <c r="B98" s="80" t="s">
        <v>274</v>
      </c>
      <c r="C98" s="80" t="s">
        <v>275</v>
      </c>
    </row>
    <row r="99" spans="1:3" x14ac:dyDescent="0.15">
      <c r="A99" s="80" t="s">
        <v>276</v>
      </c>
      <c r="B99" s="80" t="s">
        <v>277</v>
      </c>
      <c r="C99" s="80" t="s">
        <v>278</v>
      </c>
    </row>
    <row r="100" spans="1:3" x14ac:dyDescent="0.15">
      <c r="A100" s="80" t="s">
        <v>279</v>
      </c>
      <c r="B100" s="80" t="s">
        <v>280</v>
      </c>
      <c r="C100" s="80" t="s">
        <v>281</v>
      </c>
    </row>
    <row r="101" spans="1:3" x14ac:dyDescent="0.15">
      <c r="A101" s="80" t="s">
        <v>282</v>
      </c>
      <c r="B101" s="80" t="s">
        <v>283</v>
      </c>
      <c r="C101" s="80" t="s">
        <v>284</v>
      </c>
    </row>
    <row r="102" spans="1:3" x14ac:dyDescent="0.15">
      <c r="A102" s="80" t="s">
        <v>285</v>
      </c>
      <c r="B102" s="80" t="s">
        <v>280</v>
      </c>
      <c r="C102" s="80" t="s">
        <v>286</v>
      </c>
    </row>
    <row r="103" spans="1:3" x14ac:dyDescent="0.15">
      <c r="A103" s="80" t="s">
        <v>287</v>
      </c>
      <c r="B103" s="80" t="s">
        <v>288</v>
      </c>
      <c r="C103" s="80" t="s">
        <v>289</v>
      </c>
    </row>
    <row r="104" spans="1:3" x14ac:dyDescent="0.15">
      <c r="A104" s="80" t="s">
        <v>290</v>
      </c>
      <c r="B104" s="80" t="s">
        <v>291</v>
      </c>
      <c r="C104" s="80" t="s">
        <v>292</v>
      </c>
    </row>
    <row r="105" spans="1:3" x14ac:dyDescent="0.15">
      <c r="A105" s="80" t="s">
        <v>293</v>
      </c>
      <c r="B105" s="80" t="s">
        <v>294</v>
      </c>
      <c r="C105" s="80" t="s">
        <v>295</v>
      </c>
    </row>
    <row r="106" spans="1:3" x14ac:dyDescent="0.15">
      <c r="A106" s="80" t="s">
        <v>296</v>
      </c>
      <c r="B106" s="80" t="s">
        <v>297</v>
      </c>
      <c r="C106" s="80" t="s">
        <v>298</v>
      </c>
    </row>
    <row r="107" spans="1:3" x14ac:dyDescent="0.15">
      <c r="A107" s="80" t="s">
        <v>299</v>
      </c>
      <c r="B107" s="80" t="s">
        <v>300</v>
      </c>
      <c r="C107" s="80" t="s">
        <v>301</v>
      </c>
    </row>
    <row r="108" spans="1:3" x14ac:dyDescent="0.15">
      <c r="A108" s="80" t="s">
        <v>302</v>
      </c>
      <c r="B108" s="80" t="s">
        <v>303</v>
      </c>
      <c r="C108" s="80" t="s">
        <v>304</v>
      </c>
    </row>
    <row r="109" spans="1:3" x14ac:dyDescent="0.15">
      <c r="A109" s="80" t="s">
        <v>305</v>
      </c>
      <c r="B109" s="80" t="s">
        <v>306</v>
      </c>
      <c r="C109" s="80" t="s">
        <v>307</v>
      </c>
    </row>
    <row r="110" spans="1:3" x14ac:dyDescent="0.15">
      <c r="A110" s="80" t="s">
        <v>308</v>
      </c>
      <c r="B110" s="80" t="s">
        <v>309</v>
      </c>
      <c r="C110" s="80" t="s">
        <v>310</v>
      </c>
    </row>
    <row r="111" spans="1:3" x14ac:dyDescent="0.15">
      <c r="A111" s="80" t="s">
        <v>311</v>
      </c>
      <c r="B111" s="80" t="s">
        <v>312</v>
      </c>
      <c r="C111" s="80" t="s">
        <v>313</v>
      </c>
    </row>
    <row r="112" spans="1:3" x14ac:dyDescent="0.15">
      <c r="A112" s="80" t="s">
        <v>314</v>
      </c>
      <c r="B112" s="80" t="s">
        <v>312</v>
      </c>
      <c r="C112" s="80" t="s">
        <v>315</v>
      </c>
    </row>
    <row r="113" spans="1:3" x14ac:dyDescent="0.15">
      <c r="A113" s="80" t="s">
        <v>316</v>
      </c>
      <c r="B113" s="80" t="s">
        <v>317</v>
      </c>
      <c r="C113" s="80" t="s">
        <v>318</v>
      </c>
    </row>
    <row r="114" spans="1:3" x14ac:dyDescent="0.15">
      <c r="A114" s="80" t="s">
        <v>319</v>
      </c>
      <c r="B114" s="80" t="s">
        <v>303</v>
      </c>
      <c r="C114" s="80" t="s">
        <v>320</v>
      </c>
    </row>
    <row r="115" spans="1:3" x14ac:dyDescent="0.15">
      <c r="A115" s="80" t="s">
        <v>321</v>
      </c>
      <c r="B115" s="80" t="s">
        <v>309</v>
      </c>
      <c r="C115" s="80" t="s">
        <v>322</v>
      </c>
    </row>
    <row r="116" spans="1:3" x14ac:dyDescent="0.15">
      <c r="A116" s="80" t="s">
        <v>323</v>
      </c>
      <c r="B116" s="80" t="s">
        <v>306</v>
      </c>
      <c r="C116" s="80" t="s">
        <v>324</v>
      </c>
    </row>
    <row r="117" spans="1:3" x14ac:dyDescent="0.15">
      <c r="A117" s="80" t="s">
        <v>325</v>
      </c>
      <c r="B117" s="80" t="s">
        <v>326</v>
      </c>
      <c r="C117" s="80" t="s">
        <v>327</v>
      </c>
    </row>
    <row r="118" spans="1:3" x14ac:dyDescent="0.15">
      <c r="A118" s="80" t="s">
        <v>328</v>
      </c>
      <c r="B118" s="80" t="s">
        <v>329</v>
      </c>
      <c r="C118" s="80" t="s">
        <v>330</v>
      </c>
    </row>
    <row r="119" spans="1:3" x14ac:dyDescent="0.15">
      <c r="A119" s="80" t="s">
        <v>331</v>
      </c>
      <c r="B119" s="80" t="s">
        <v>329</v>
      </c>
      <c r="C119" s="80" t="s">
        <v>332</v>
      </c>
    </row>
    <row r="120" spans="1:3" x14ac:dyDescent="0.15">
      <c r="A120" s="80" t="s">
        <v>333</v>
      </c>
      <c r="B120" s="80" t="s">
        <v>334</v>
      </c>
      <c r="C120" s="80" t="s">
        <v>335</v>
      </c>
    </row>
    <row r="121" spans="1:3" x14ac:dyDescent="0.15">
      <c r="A121" s="80" t="s">
        <v>336</v>
      </c>
      <c r="B121" s="80" t="s">
        <v>337</v>
      </c>
      <c r="C121" s="80" t="s">
        <v>338</v>
      </c>
    </row>
    <row r="122" spans="1:3" x14ac:dyDescent="0.15">
      <c r="A122" s="80" t="s">
        <v>339</v>
      </c>
      <c r="B122" s="80" t="s">
        <v>309</v>
      </c>
      <c r="C122" s="80" t="s">
        <v>340</v>
      </c>
    </row>
    <row r="123" spans="1:3" x14ac:dyDescent="0.15">
      <c r="A123" s="80" t="s">
        <v>341</v>
      </c>
      <c r="B123" s="80" t="s">
        <v>303</v>
      </c>
      <c r="C123" s="80" t="s">
        <v>342</v>
      </c>
    </row>
    <row r="124" spans="1:3" x14ac:dyDescent="0.15">
      <c r="A124" s="80" t="s">
        <v>343</v>
      </c>
      <c r="B124" s="80" t="s">
        <v>309</v>
      </c>
      <c r="C124" s="80" t="s">
        <v>344</v>
      </c>
    </row>
    <row r="125" spans="1:3" x14ac:dyDescent="0.15">
      <c r="A125" s="80" t="s">
        <v>345</v>
      </c>
      <c r="B125" s="80" t="s">
        <v>280</v>
      </c>
      <c r="C125" s="80" t="s">
        <v>346</v>
      </c>
    </row>
    <row r="126" spans="1:3" x14ac:dyDescent="0.15">
      <c r="A126" s="80" t="s">
        <v>347</v>
      </c>
      <c r="B126" s="80" t="s">
        <v>348</v>
      </c>
      <c r="C126" s="80" t="s">
        <v>349</v>
      </c>
    </row>
    <row r="127" spans="1:3" x14ac:dyDescent="0.15">
      <c r="A127" s="80" t="s">
        <v>350</v>
      </c>
      <c r="B127" s="80" t="s">
        <v>351</v>
      </c>
      <c r="C127" s="80" t="s">
        <v>352</v>
      </c>
    </row>
    <row r="128" spans="1:3" x14ac:dyDescent="0.15">
      <c r="A128" s="80" t="s">
        <v>353</v>
      </c>
      <c r="B128" s="80" t="s">
        <v>351</v>
      </c>
      <c r="C128" s="80" t="s">
        <v>354</v>
      </c>
    </row>
    <row r="129" spans="1:3" x14ac:dyDescent="0.15">
      <c r="A129" s="80" t="s">
        <v>355</v>
      </c>
      <c r="B129" s="80" t="s">
        <v>317</v>
      </c>
      <c r="C129" s="80" t="s">
        <v>356</v>
      </c>
    </row>
    <row r="130" spans="1:3" x14ac:dyDescent="0.15">
      <c r="A130" s="80" t="s">
        <v>357</v>
      </c>
      <c r="B130" s="80" t="s">
        <v>317</v>
      </c>
      <c r="C130" s="80" t="s">
        <v>358</v>
      </c>
    </row>
    <row r="131" spans="1:3" x14ac:dyDescent="0.15">
      <c r="A131" s="80" t="s">
        <v>359</v>
      </c>
      <c r="B131" s="80" t="s">
        <v>326</v>
      </c>
      <c r="C131" s="80" t="s">
        <v>360</v>
      </c>
    </row>
    <row r="132" spans="1:3" x14ac:dyDescent="0.15">
      <c r="A132" s="80" t="s">
        <v>361</v>
      </c>
      <c r="B132" s="80" t="s">
        <v>362</v>
      </c>
      <c r="C132" s="80" t="s">
        <v>363</v>
      </c>
    </row>
    <row r="133" spans="1:3" x14ac:dyDescent="0.15">
      <c r="A133" s="80" t="s">
        <v>364</v>
      </c>
      <c r="B133" s="80" t="s">
        <v>362</v>
      </c>
      <c r="C133" s="80" t="s">
        <v>365</v>
      </c>
    </row>
    <row r="134" spans="1:3" x14ac:dyDescent="0.15">
      <c r="A134" s="80" t="s">
        <v>366</v>
      </c>
      <c r="B134" s="80" t="s">
        <v>367</v>
      </c>
      <c r="C134" s="80" t="s">
        <v>368</v>
      </c>
    </row>
    <row r="135" spans="1:3" x14ac:dyDescent="0.15">
      <c r="A135" s="80" t="s">
        <v>369</v>
      </c>
      <c r="B135" s="80" t="s">
        <v>370</v>
      </c>
      <c r="C135" s="80" t="s">
        <v>371</v>
      </c>
    </row>
    <row r="136" spans="1:3" x14ac:dyDescent="0.15">
      <c r="A136" s="80" t="s">
        <v>372</v>
      </c>
      <c r="B136" s="80" t="s">
        <v>306</v>
      </c>
      <c r="C136" s="80" t="s">
        <v>373</v>
      </c>
    </row>
    <row r="137" spans="1:3" x14ac:dyDescent="0.15">
      <c r="A137" s="80" t="s">
        <v>374</v>
      </c>
      <c r="B137" s="80" t="s">
        <v>306</v>
      </c>
      <c r="C137" s="80" t="s">
        <v>375</v>
      </c>
    </row>
    <row r="138" spans="1:3" x14ac:dyDescent="0.15">
      <c r="A138" s="80" t="s">
        <v>376</v>
      </c>
      <c r="B138" s="80" t="s">
        <v>377</v>
      </c>
      <c r="C138" s="80" t="s">
        <v>378</v>
      </c>
    </row>
    <row r="139" spans="1:3" x14ac:dyDescent="0.15">
      <c r="A139" s="80" t="s">
        <v>379</v>
      </c>
      <c r="B139" s="80" t="s">
        <v>380</v>
      </c>
      <c r="C139" s="80" t="s">
        <v>381</v>
      </c>
    </row>
    <row r="140" spans="1:3" x14ac:dyDescent="0.15">
      <c r="A140" s="80" t="s">
        <v>382</v>
      </c>
      <c r="B140" s="80" t="s">
        <v>383</v>
      </c>
      <c r="C140" s="80" t="s">
        <v>384</v>
      </c>
    </row>
    <row r="141" spans="1:3" x14ac:dyDescent="0.15">
      <c r="A141" s="80" t="s">
        <v>385</v>
      </c>
      <c r="B141" s="80" t="s">
        <v>386</v>
      </c>
      <c r="C141" s="80" t="s">
        <v>387</v>
      </c>
    </row>
    <row r="142" spans="1:3" x14ac:dyDescent="0.15">
      <c r="A142" s="80" t="s">
        <v>388</v>
      </c>
      <c r="B142" s="80" t="s">
        <v>351</v>
      </c>
      <c r="C142" s="80" t="s">
        <v>389</v>
      </c>
    </row>
    <row r="143" spans="1:3" x14ac:dyDescent="0.15">
      <c r="A143" s="80" t="s">
        <v>390</v>
      </c>
      <c r="B143" s="80" t="s">
        <v>391</v>
      </c>
      <c r="C143" s="80" t="s">
        <v>392</v>
      </c>
    </row>
    <row r="144" spans="1:3" x14ac:dyDescent="0.15">
      <c r="A144" s="80" t="s">
        <v>393</v>
      </c>
      <c r="B144" s="80" t="s">
        <v>394</v>
      </c>
      <c r="C144" s="80" t="s">
        <v>395</v>
      </c>
    </row>
    <row r="145" spans="1:3" x14ac:dyDescent="0.15">
      <c r="A145" s="80" t="s">
        <v>396</v>
      </c>
      <c r="B145" s="80" t="s">
        <v>351</v>
      </c>
      <c r="C145" s="80" t="s">
        <v>397</v>
      </c>
    </row>
    <row r="146" spans="1:3" x14ac:dyDescent="0.15">
      <c r="A146" s="80" t="s">
        <v>398</v>
      </c>
      <c r="B146" s="80" t="s">
        <v>399</v>
      </c>
      <c r="C146" s="80" t="s">
        <v>400</v>
      </c>
    </row>
    <row r="147" spans="1:3" x14ac:dyDescent="0.15">
      <c r="A147" s="80" t="s">
        <v>401</v>
      </c>
      <c r="B147" s="80" t="s">
        <v>402</v>
      </c>
      <c r="C147" s="80" t="s">
        <v>403</v>
      </c>
    </row>
    <row r="148" spans="1:3" x14ac:dyDescent="0.15">
      <c r="A148" s="80" t="s">
        <v>404</v>
      </c>
      <c r="B148" s="80" t="s">
        <v>405</v>
      </c>
      <c r="C148" s="80" t="s">
        <v>406</v>
      </c>
    </row>
    <row r="149" spans="1:3" x14ac:dyDescent="0.15">
      <c r="A149" s="80" t="s">
        <v>407</v>
      </c>
      <c r="B149" s="80" t="s">
        <v>408</v>
      </c>
      <c r="C149" s="80" t="s">
        <v>409</v>
      </c>
    </row>
    <row r="150" spans="1:3" x14ac:dyDescent="0.15">
      <c r="A150" s="80" t="s">
        <v>410</v>
      </c>
      <c r="B150" s="80" t="s">
        <v>402</v>
      </c>
      <c r="C150" s="80" t="s">
        <v>411</v>
      </c>
    </row>
    <row r="151" spans="1:3" x14ac:dyDescent="0.15">
      <c r="A151" s="80" t="s">
        <v>412</v>
      </c>
      <c r="B151" s="80" t="s">
        <v>413</v>
      </c>
      <c r="C151" s="80" t="s">
        <v>414</v>
      </c>
    </row>
    <row r="152" spans="1:3" x14ac:dyDescent="0.15">
      <c r="A152" s="80" t="s">
        <v>415</v>
      </c>
      <c r="B152" s="80" t="s">
        <v>399</v>
      </c>
      <c r="C152" s="80" t="s">
        <v>416</v>
      </c>
    </row>
    <row r="153" spans="1:3" x14ac:dyDescent="0.15">
      <c r="A153" s="80" t="s">
        <v>417</v>
      </c>
      <c r="B153" s="80" t="s">
        <v>413</v>
      </c>
      <c r="C153" s="80" t="s">
        <v>418</v>
      </c>
    </row>
    <row r="154" spans="1:3" x14ac:dyDescent="0.15">
      <c r="A154" s="80" t="s">
        <v>419</v>
      </c>
      <c r="B154" s="80" t="s">
        <v>420</v>
      </c>
      <c r="C154" s="80" t="s">
        <v>421</v>
      </c>
    </row>
    <row r="155" spans="1:3" x14ac:dyDescent="0.15">
      <c r="A155" s="80" t="s">
        <v>422</v>
      </c>
      <c r="B155" s="80" t="s">
        <v>312</v>
      </c>
      <c r="C155" s="80" t="s">
        <v>423</v>
      </c>
    </row>
    <row r="156" spans="1:3" x14ac:dyDescent="0.15">
      <c r="A156" s="80" t="s">
        <v>424</v>
      </c>
      <c r="B156" s="80" t="s">
        <v>425</v>
      </c>
      <c r="C156" s="80" t="s">
        <v>426</v>
      </c>
    </row>
    <row r="157" spans="1:3" x14ac:dyDescent="0.15">
      <c r="A157" s="80" t="s">
        <v>427</v>
      </c>
      <c r="B157" s="80" t="s">
        <v>428</v>
      </c>
      <c r="C157" s="80" t="s">
        <v>429</v>
      </c>
    </row>
    <row r="158" spans="1:3" x14ac:dyDescent="0.15">
      <c r="A158" s="80" t="s">
        <v>430</v>
      </c>
      <c r="B158" s="80" t="s">
        <v>431</v>
      </c>
      <c r="C158" s="80" t="s">
        <v>432</v>
      </c>
    </row>
    <row r="159" spans="1:3" x14ac:dyDescent="0.15">
      <c r="A159" s="80" t="s">
        <v>433</v>
      </c>
      <c r="B159" s="80" t="s">
        <v>434</v>
      </c>
      <c r="C159" s="80" t="s">
        <v>435</v>
      </c>
    </row>
    <row r="160" spans="1:3" x14ac:dyDescent="0.15">
      <c r="A160" s="80" t="s">
        <v>436</v>
      </c>
      <c r="B160" s="80" t="s">
        <v>309</v>
      </c>
      <c r="C160" s="80" t="s">
        <v>437</v>
      </c>
    </row>
    <row r="161" spans="1:3" x14ac:dyDescent="0.15">
      <c r="A161" s="80" t="s">
        <v>438</v>
      </c>
      <c r="B161" s="80" t="s">
        <v>431</v>
      </c>
      <c r="C161" s="80" t="s">
        <v>439</v>
      </c>
    </row>
    <row r="162" spans="1:3" x14ac:dyDescent="0.15">
      <c r="A162" s="80" t="s">
        <v>440</v>
      </c>
      <c r="B162" s="80" t="s">
        <v>441</v>
      </c>
      <c r="C162" s="80" t="s">
        <v>442</v>
      </c>
    </row>
    <row r="163" spans="1:3" x14ac:dyDescent="0.15">
      <c r="A163" s="80" t="s">
        <v>443</v>
      </c>
      <c r="B163" s="80" t="s">
        <v>431</v>
      </c>
      <c r="C163" s="80" t="s">
        <v>444</v>
      </c>
    </row>
    <row r="164" spans="1:3" x14ac:dyDescent="0.15">
      <c r="A164" s="80" t="s">
        <v>445</v>
      </c>
      <c r="B164" s="80" t="s">
        <v>446</v>
      </c>
      <c r="C164" s="80" t="s">
        <v>447</v>
      </c>
    </row>
    <row r="165" spans="1:3" x14ac:dyDescent="0.15">
      <c r="A165" s="80" t="s">
        <v>448</v>
      </c>
      <c r="B165" s="80" t="s">
        <v>348</v>
      </c>
      <c r="C165" s="80" t="s">
        <v>449</v>
      </c>
    </row>
    <row r="166" spans="1:3" x14ac:dyDescent="0.15">
      <c r="A166" s="80" t="s">
        <v>450</v>
      </c>
      <c r="B166" s="80" t="s">
        <v>309</v>
      </c>
      <c r="C166" s="80" t="s">
        <v>451</v>
      </c>
    </row>
    <row r="167" spans="1:3" x14ac:dyDescent="0.15">
      <c r="A167" s="80" t="s">
        <v>452</v>
      </c>
      <c r="B167" s="80" t="s">
        <v>453</v>
      </c>
      <c r="C167" s="80" t="s">
        <v>454</v>
      </c>
    </row>
    <row r="168" spans="1:3" x14ac:dyDescent="0.15">
      <c r="A168" s="80" t="s">
        <v>455</v>
      </c>
      <c r="B168" s="80" t="s">
        <v>456</v>
      </c>
      <c r="C168" s="80" t="s">
        <v>457</v>
      </c>
    </row>
    <row r="169" spans="1:3" x14ac:dyDescent="0.15">
      <c r="A169" s="80" t="s">
        <v>458</v>
      </c>
      <c r="B169" s="80" t="s">
        <v>459</v>
      </c>
      <c r="C169" s="80" t="s">
        <v>460</v>
      </c>
    </row>
    <row r="170" spans="1:3" x14ac:dyDescent="0.15">
      <c r="A170" s="80" t="s">
        <v>461</v>
      </c>
      <c r="B170" s="80" t="s">
        <v>462</v>
      </c>
      <c r="C170" s="80" t="s">
        <v>463</v>
      </c>
    </row>
    <row r="171" spans="1:3" x14ac:dyDescent="0.15">
      <c r="A171" s="80" t="s">
        <v>464</v>
      </c>
      <c r="B171" s="80" t="s">
        <v>465</v>
      </c>
      <c r="C171" s="80" t="s">
        <v>466</v>
      </c>
    </row>
    <row r="172" spans="1:3" x14ac:dyDescent="0.15">
      <c r="A172" s="80" t="s">
        <v>467</v>
      </c>
      <c r="B172" s="80" t="s">
        <v>468</v>
      </c>
      <c r="C172" s="80" t="s">
        <v>469</v>
      </c>
    </row>
    <row r="173" spans="1:3" x14ac:dyDescent="0.15">
      <c r="A173" s="80" t="s">
        <v>470</v>
      </c>
      <c r="B173" s="80" t="s">
        <v>471</v>
      </c>
      <c r="C173" s="80" t="s">
        <v>472</v>
      </c>
    </row>
    <row r="174" spans="1:3" x14ac:dyDescent="0.15">
      <c r="A174" s="80" t="s">
        <v>473</v>
      </c>
      <c r="B174" s="80" t="s">
        <v>474</v>
      </c>
      <c r="C174" s="80" t="s">
        <v>475</v>
      </c>
    </row>
    <row r="175" spans="1:3" x14ac:dyDescent="0.15">
      <c r="A175" s="80" t="s">
        <v>476</v>
      </c>
      <c r="B175" s="80" t="s">
        <v>477</v>
      </c>
      <c r="C175" s="80" t="s">
        <v>478</v>
      </c>
    </row>
    <row r="176" spans="1:3" x14ac:dyDescent="0.15">
      <c r="A176" s="80" t="s">
        <v>479</v>
      </c>
      <c r="B176" s="80" t="s">
        <v>480</v>
      </c>
      <c r="C176" s="80" t="s">
        <v>481</v>
      </c>
    </row>
    <row r="177" spans="1:3" x14ac:dyDescent="0.15">
      <c r="A177" s="80" t="s">
        <v>482</v>
      </c>
      <c r="B177" s="80" t="s">
        <v>483</v>
      </c>
      <c r="C177" s="80" t="s">
        <v>484</v>
      </c>
    </row>
    <row r="178" spans="1:3" x14ac:dyDescent="0.15">
      <c r="A178" s="80" t="s">
        <v>485</v>
      </c>
      <c r="B178" s="80" t="s">
        <v>486</v>
      </c>
      <c r="C178" s="80" t="s">
        <v>487</v>
      </c>
    </row>
    <row r="179" spans="1:3" x14ac:dyDescent="0.15">
      <c r="A179" s="80" t="s">
        <v>488</v>
      </c>
      <c r="B179" s="80" t="s">
        <v>489</v>
      </c>
      <c r="C179" s="80" t="s">
        <v>490</v>
      </c>
    </row>
    <row r="180" spans="1:3" x14ac:dyDescent="0.15">
      <c r="A180" s="80" t="s">
        <v>491</v>
      </c>
      <c r="B180" s="80" t="s">
        <v>492</v>
      </c>
      <c r="C180" s="80" t="s">
        <v>493</v>
      </c>
    </row>
    <row r="181" spans="1:3" x14ac:dyDescent="0.15">
      <c r="A181" s="80" t="s">
        <v>494</v>
      </c>
      <c r="B181" s="80" t="s">
        <v>495</v>
      </c>
      <c r="C181" s="80" t="s">
        <v>496</v>
      </c>
    </row>
    <row r="182" spans="1:3" x14ac:dyDescent="0.15">
      <c r="A182" s="80" t="s">
        <v>497</v>
      </c>
      <c r="B182" s="80" t="s">
        <v>498</v>
      </c>
      <c r="C182" s="80" t="s">
        <v>499</v>
      </c>
    </row>
    <row r="183" spans="1:3" x14ac:dyDescent="0.15">
      <c r="A183" s="80" t="s">
        <v>500</v>
      </c>
      <c r="B183" s="80" t="s">
        <v>501</v>
      </c>
      <c r="C183" s="80" t="s">
        <v>502</v>
      </c>
    </row>
    <row r="184" spans="1:3" x14ac:dyDescent="0.15">
      <c r="A184" s="80" t="s">
        <v>503</v>
      </c>
      <c r="B184" s="80" t="s">
        <v>504</v>
      </c>
      <c r="C184" s="80" t="s">
        <v>505</v>
      </c>
    </row>
    <row r="185" spans="1:3" x14ac:dyDescent="0.15">
      <c r="A185" s="80" t="s">
        <v>506</v>
      </c>
      <c r="B185" s="80" t="s">
        <v>507</v>
      </c>
      <c r="C185" s="80" t="s">
        <v>508</v>
      </c>
    </row>
    <row r="186" spans="1:3" x14ac:dyDescent="0.15">
      <c r="A186" s="80" t="s">
        <v>509</v>
      </c>
      <c r="B186" s="80" t="s">
        <v>510</v>
      </c>
      <c r="C186" s="80" t="s">
        <v>511</v>
      </c>
    </row>
    <row r="187" spans="1:3" x14ac:dyDescent="0.15">
      <c r="A187" s="80" t="s">
        <v>512</v>
      </c>
      <c r="B187" s="80" t="s">
        <v>513</v>
      </c>
      <c r="C187" s="80" t="s">
        <v>514</v>
      </c>
    </row>
    <row r="188" spans="1:3" x14ac:dyDescent="0.15">
      <c r="A188" s="80" t="s">
        <v>515</v>
      </c>
      <c r="B188" s="80" t="s">
        <v>516</v>
      </c>
      <c r="C188" s="80" t="s">
        <v>517</v>
      </c>
    </row>
    <row r="189" spans="1:3" x14ac:dyDescent="0.15">
      <c r="A189" s="80" t="s">
        <v>518</v>
      </c>
      <c r="B189" s="80" t="s">
        <v>519</v>
      </c>
      <c r="C189" s="80" t="s">
        <v>520</v>
      </c>
    </row>
    <row r="190" spans="1:3" x14ac:dyDescent="0.15">
      <c r="A190" s="80" t="s">
        <v>521</v>
      </c>
      <c r="B190" s="80" t="s">
        <v>522</v>
      </c>
      <c r="C190" s="80" t="s">
        <v>523</v>
      </c>
    </row>
    <row r="191" spans="1:3" x14ac:dyDescent="0.15">
      <c r="A191" s="80" t="s">
        <v>524</v>
      </c>
      <c r="B191" s="80" t="s">
        <v>525</v>
      </c>
      <c r="C191" s="80" t="s">
        <v>526</v>
      </c>
    </row>
    <row r="192" spans="1:3" x14ac:dyDescent="0.15">
      <c r="A192" s="80" t="s">
        <v>527</v>
      </c>
      <c r="B192" s="80" t="s">
        <v>528</v>
      </c>
      <c r="C192" s="80" t="s">
        <v>529</v>
      </c>
    </row>
    <row r="193" spans="1:3" x14ac:dyDescent="0.15">
      <c r="A193" s="80" t="s">
        <v>530</v>
      </c>
      <c r="B193" s="80" t="s">
        <v>531</v>
      </c>
      <c r="C193" s="80" t="s">
        <v>532</v>
      </c>
    </row>
    <row r="194" spans="1:3" x14ac:dyDescent="0.15">
      <c r="A194" s="80" t="s">
        <v>533</v>
      </c>
      <c r="B194" s="80" t="s">
        <v>534</v>
      </c>
      <c r="C194" s="80" t="s">
        <v>535</v>
      </c>
    </row>
    <row r="195" spans="1:3" x14ac:dyDescent="0.15">
      <c r="A195" s="80" t="s">
        <v>536</v>
      </c>
      <c r="B195" s="80" t="s">
        <v>534</v>
      </c>
      <c r="C195" s="80" t="s">
        <v>537</v>
      </c>
    </row>
    <row r="196" spans="1:3" x14ac:dyDescent="0.15">
      <c r="A196" s="80" t="s">
        <v>538</v>
      </c>
      <c r="B196" s="80" t="s">
        <v>489</v>
      </c>
      <c r="C196" s="80" t="s">
        <v>539</v>
      </c>
    </row>
    <row r="197" spans="1:3" x14ac:dyDescent="0.15">
      <c r="A197" s="80" t="s">
        <v>540</v>
      </c>
      <c r="B197" s="80" t="s">
        <v>541</v>
      </c>
      <c r="C197" s="80" t="s">
        <v>542</v>
      </c>
    </row>
    <row r="198" spans="1:3" x14ac:dyDescent="0.15">
      <c r="A198" s="80" t="s">
        <v>543</v>
      </c>
      <c r="B198" s="80" t="s">
        <v>544</v>
      </c>
      <c r="C198" s="80" t="s">
        <v>545</v>
      </c>
    </row>
    <row r="199" spans="1:3" x14ac:dyDescent="0.15">
      <c r="A199" s="80" t="s">
        <v>546</v>
      </c>
      <c r="B199" s="80" t="s">
        <v>525</v>
      </c>
      <c r="C199" s="80" t="s">
        <v>547</v>
      </c>
    </row>
    <row r="200" spans="1:3" x14ac:dyDescent="0.15">
      <c r="A200" s="80" t="s">
        <v>548</v>
      </c>
      <c r="B200" s="80" t="s">
        <v>525</v>
      </c>
      <c r="C200" s="80" t="s">
        <v>549</v>
      </c>
    </row>
    <row r="201" spans="1:3" x14ac:dyDescent="0.15">
      <c r="A201" s="80" t="s">
        <v>550</v>
      </c>
      <c r="B201" s="80" t="s">
        <v>459</v>
      </c>
      <c r="C201" s="80" t="s">
        <v>551</v>
      </c>
    </row>
    <row r="202" spans="1:3" x14ac:dyDescent="0.15">
      <c r="A202" s="80" t="s">
        <v>552</v>
      </c>
      <c r="B202" s="80" t="s">
        <v>459</v>
      </c>
      <c r="C202" s="80" t="s">
        <v>553</v>
      </c>
    </row>
    <row r="203" spans="1:3" x14ac:dyDescent="0.15">
      <c r="A203" s="80" t="s">
        <v>554</v>
      </c>
      <c r="B203" s="80" t="s">
        <v>555</v>
      </c>
      <c r="C203" s="80" t="s">
        <v>556</v>
      </c>
    </row>
    <row r="204" spans="1:3" x14ac:dyDescent="0.15">
      <c r="A204" s="80" t="s">
        <v>557</v>
      </c>
      <c r="B204" s="80" t="s">
        <v>558</v>
      </c>
      <c r="C204" s="80" t="s">
        <v>559</v>
      </c>
    </row>
    <row r="205" spans="1:3" x14ac:dyDescent="0.15">
      <c r="A205" s="80" t="s">
        <v>560</v>
      </c>
      <c r="B205" s="80" t="s">
        <v>561</v>
      </c>
      <c r="C205" s="80" t="s">
        <v>562</v>
      </c>
    </row>
    <row r="206" spans="1:3" x14ac:dyDescent="0.15">
      <c r="A206" s="80" t="s">
        <v>563</v>
      </c>
      <c r="B206" s="80" t="s">
        <v>564</v>
      </c>
      <c r="C206" s="80" t="s">
        <v>565</v>
      </c>
    </row>
    <row r="207" spans="1:3" x14ac:dyDescent="0.15">
      <c r="A207" s="80" t="s">
        <v>566</v>
      </c>
      <c r="B207" s="80" t="s">
        <v>516</v>
      </c>
      <c r="C207" s="80" t="s">
        <v>567</v>
      </c>
    </row>
    <row r="208" spans="1:3" x14ac:dyDescent="0.15">
      <c r="A208" s="80" t="s">
        <v>568</v>
      </c>
      <c r="B208" s="80" t="s">
        <v>569</v>
      </c>
      <c r="C208" s="80" t="s">
        <v>570</v>
      </c>
    </row>
    <row r="209" spans="1:3" x14ac:dyDescent="0.15">
      <c r="A209" s="80" t="s">
        <v>571</v>
      </c>
      <c r="B209" s="80" t="s">
        <v>525</v>
      </c>
      <c r="C209" s="80" t="s">
        <v>572</v>
      </c>
    </row>
    <row r="210" spans="1:3" x14ac:dyDescent="0.15">
      <c r="A210" s="80" t="s">
        <v>573</v>
      </c>
      <c r="B210" s="80" t="s">
        <v>574</v>
      </c>
      <c r="C210" s="80" t="s">
        <v>575</v>
      </c>
    </row>
    <row r="211" spans="1:3" x14ac:dyDescent="0.15">
      <c r="A211" s="80" t="s">
        <v>576</v>
      </c>
      <c r="B211" s="80" t="s">
        <v>577</v>
      </c>
      <c r="C211" s="80" t="s">
        <v>578</v>
      </c>
    </row>
    <row r="212" spans="1:3" x14ac:dyDescent="0.15">
      <c r="A212" s="80" t="s">
        <v>579</v>
      </c>
      <c r="B212" s="80" t="s">
        <v>580</v>
      </c>
      <c r="C212" s="80" t="s">
        <v>581</v>
      </c>
    </row>
    <row r="213" spans="1:3" x14ac:dyDescent="0.15">
      <c r="A213" s="80" t="s">
        <v>582</v>
      </c>
      <c r="B213" s="80" t="s">
        <v>583</v>
      </c>
      <c r="C213" s="80" t="s">
        <v>584</v>
      </c>
    </row>
    <row r="214" spans="1:3" x14ac:dyDescent="0.15">
      <c r="A214" s="80" t="s">
        <v>585</v>
      </c>
      <c r="B214" s="80" t="s">
        <v>516</v>
      </c>
      <c r="C214" s="80" t="s">
        <v>586</v>
      </c>
    </row>
    <row r="215" spans="1:3" x14ac:dyDescent="0.15">
      <c r="A215" s="80" t="s">
        <v>587</v>
      </c>
      <c r="B215" s="80" t="s">
        <v>588</v>
      </c>
      <c r="C215" s="80" t="s">
        <v>589</v>
      </c>
    </row>
    <row r="216" spans="1:3" x14ac:dyDescent="0.15">
      <c r="A216" s="80" t="s">
        <v>590</v>
      </c>
      <c r="B216" s="80" t="s">
        <v>591</v>
      </c>
      <c r="C216" s="80" t="s">
        <v>592</v>
      </c>
    </row>
    <row r="217" spans="1:3" x14ac:dyDescent="0.15">
      <c r="A217" s="80" t="s">
        <v>593</v>
      </c>
      <c r="B217" s="80" t="s">
        <v>594</v>
      </c>
      <c r="C217" s="80" t="s">
        <v>595</v>
      </c>
    </row>
    <row r="218" spans="1:3" x14ac:dyDescent="0.15">
      <c r="A218" s="80" t="s">
        <v>596</v>
      </c>
      <c r="B218" s="80" t="s">
        <v>597</v>
      </c>
      <c r="C218" s="80" t="s">
        <v>598</v>
      </c>
    </row>
    <row r="219" spans="1:3" x14ac:dyDescent="0.15">
      <c r="A219" s="80" t="s">
        <v>599</v>
      </c>
      <c r="B219" s="80" t="s">
        <v>600</v>
      </c>
      <c r="C219" s="80" t="s">
        <v>601</v>
      </c>
    </row>
    <row r="220" spans="1:3" x14ac:dyDescent="0.15">
      <c r="A220" s="80" t="s">
        <v>602</v>
      </c>
      <c r="B220" s="80" t="s">
        <v>603</v>
      </c>
      <c r="C220" s="80" t="s">
        <v>604</v>
      </c>
    </row>
    <row r="221" spans="1:3" x14ac:dyDescent="0.15">
      <c r="A221" s="80" t="s">
        <v>605</v>
      </c>
      <c r="B221" s="80" t="s">
        <v>577</v>
      </c>
      <c r="C221" s="80" t="s">
        <v>606</v>
      </c>
    </row>
    <row r="222" spans="1:3" x14ac:dyDescent="0.15">
      <c r="A222" s="80" t="s">
        <v>607</v>
      </c>
      <c r="B222" s="80" t="s">
        <v>608</v>
      </c>
      <c r="C222" s="80" t="s">
        <v>609</v>
      </c>
    </row>
    <row r="223" spans="1:3" x14ac:dyDescent="0.15">
      <c r="A223" s="80" t="s">
        <v>610</v>
      </c>
      <c r="B223" s="80" t="s">
        <v>611</v>
      </c>
      <c r="C223" s="80" t="s">
        <v>612</v>
      </c>
    </row>
    <row r="224" spans="1:3" x14ac:dyDescent="0.15">
      <c r="A224" s="80" t="s">
        <v>613</v>
      </c>
      <c r="B224" s="80" t="s">
        <v>614</v>
      </c>
      <c r="C224" s="80" t="s">
        <v>615</v>
      </c>
    </row>
    <row r="225" spans="1:3" x14ac:dyDescent="0.15">
      <c r="A225" s="80" t="s">
        <v>616</v>
      </c>
      <c r="B225" s="80" t="s">
        <v>614</v>
      </c>
      <c r="C225" s="80" t="s">
        <v>617</v>
      </c>
    </row>
    <row r="226" spans="1:3" x14ac:dyDescent="0.15">
      <c r="A226" s="80" t="s">
        <v>618</v>
      </c>
      <c r="B226" s="80" t="s">
        <v>614</v>
      </c>
      <c r="C226" s="80" t="s">
        <v>619</v>
      </c>
    </row>
    <row r="227" spans="1:3" x14ac:dyDescent="0.15">
      <c r="A227" s="80" t="s">
        <v>620</v>
      </c>
      <c r="B227" s="80" t="s">
        <v>614</v>
      </c>
      <c r="C227" s="80" t="s">
        <v>621</v>
      </c>
    </row>
    <row r="228" spans="1:3" x14ac:dyDescent="0.15">
      <c r="A228" s="80" t="s">
        <v>622</v>
      </c>
      <c r="B228" s="80" t="s">
        <v>608</v>
      </c>
      <c r="C228" s="80" t="s">
        <v>623</v>
      </c>
    </row>
    <row r="229" spans="1:3" x14ac:dyDescent="0.15">
      <c r="A229" s="80" t="s">
        <v>624</v>
      </c>
      <c r="B229" s="80" t="s">
        <v>625</v>
      </c>
      <c r="C229" s="80" t="s">
        <v>626</v>
      </c>
    </row>
    <row r="230" spans="1:3" x14ac:dyDescent="0.15">
      <c r="A230" s="80" t="s">
        <v>627</v>
      </c>
      <c r="B230" s="80" t="s">
        <v>628</v>
      </c>
      <c r="C230" s="80" t="s">
        <v>629</v>
      </c>
    </row>
    <row r="231" spans="1:3" x14ac:dyDescent="0.15">
      <c r="A231" s="80" t="s">
        <v>630</v>
      </c>
      <c r="B231" s="80" t="s">
        <v>631</v>
      </c>
      <c r="C231" s="80" t="s">
        <v>632</v>
      </c>
    </row>
    <row r="232" spans="1:3" x14ac:dyDescent="0.15">
      <c r="A232" s="80" t="s">
        <v>633</v>
      </c>
      <c r="B232" s="80" t="s">
        <v>634</v>
      </c>
      <c r="C232" s="80" t="s">
        <v>635</v>
      </c>
    </row>
    <row r="233" spans="1:3" x14ac:dyDescent="0.15">
      <c r="A233" s="80" t="s">
        <v>636</v>
      </c>
      <c r="B233" s="80" t="s">
        <v>637</v>
      </c>
      <c r="C233" s="80" t="s">
        <v>638</v>
      </c>
    </row>
    <row r="234" spans="1:3" x14ac:dyDescent="0.15">
      <c r="A234" s="80" t="s">
        <v>639</v>
      </c>
      <c r="B234" s="80" t="s">
        <v>614</v>
      </c>
      <c r="C234" s="80" t="s">
        <v>640</v>
      </c>
    </row>
    <row r="235" spans="1:3" x14ac:dyDescent="0.15">
      <c r="A235" s="80" t="s">
        <v>641</v>
      </c>
      <c r="B235" s="80" t="s">
        <v>642</v>
      </c>
      <c r="C235" s="80" t="s">
        <v>643</v>
      </c>
    </row>
    <row r="236" spans="1:3" x14ac:dyDescent="0.15">
      <c r="A236" s="80" t="s">
        <v>644</v>
      </c>
      <c r="B236" s="80" t="s">
        <v>577</v>
      </c>
      <c r="C236" s="80" t="s">
        <v>645</v>
      </c>
    </row>
    <row r="237" spans="1:3" x14ac:dyDescent="0.15">
      <c r="A237" s="80" t="s">
        <v>646</v>
      </c>
      <c r="B237" s="80" t="s">
        <v>580</v>
      </c>
      <c r="C237" s="80" t="s">
        <v>647</v>
      </c>
    </row>
    <row r="238" spans="1:3" x14ac:dyDescent="0.15">
      <c r="A238" s="80" t="s">
        <v>648</v>
      </c>
      <c r="B238" s="80" t="s">
        <v>580</v>
      </c>
      <c r="C238" s="80" t="s">
        <v>649</v>
      </c>
    </row>
    <row r="239" spans="1:3" x14ac:dyDescent="0.15">
      <c r="A239" s="80" t="s">
        <v>650</v>
      </c>
      <c r="B239" s="80" t="s">
        <v>651</v>
      </c>
      <c r="C239" s="80" t="s">
        <v>652</v>
      </c>
    </row>
    <row r="240" spans="1:3" x14ac:dyDescent="0.15">
      <c r="A240" s="80" t="s">
        <v>653</v>
      </c>
      <c r="B240" s="80" t="s">
        <v>580</v>
      </c>
      <c r="C240" s="80" t="s">
        <v>654</v>
      </c>
    </row>
    <row r="241" spans="1:3" x14ac:dyDescent="0.15">
      <c r="A241" s="80" t="s">
        <v>655</v>
      </c>
      <c r="B241" s="80" t="s">
        <v>634</v>
      </c>
      <c r="C241" s="80" t="s">
        <v>656</v>
      </c>
    </row>
    <row r="242" spans="1:3" x14ac:dyDescent="0.15">
      <c r="A242" s="80" t="s">
        <v>657</v>
      </c>
      <c r="B242" s="80" t="s">
        <v>614</v>
      </c>
      <c r="C242" s="80" t="s">
        <v>658</v>
      </c>
    </row>
    <row r="243" spans="1:3" x14ac:dyDescent="0.15">
      <c r="A243" s="80" t="s">
        <v>659</v>
      </c>
      <c r="B243" s="80" t="s">
        <v>660</v>
      </c>
      <c r="C243" s="80" t="s">
        <v>661</v>
      </c>
    </row>
    <row r="244" spans="1:3" x14ac:dyDescent="0.15">
      <c r="A244" s="80" t="s">
        <v>662</v>
      </c>
      <c r="B244" s="80" t="s">
        <v>663</v>
      </c>
      <c r="C244" s="80" t="s">
        <v>664</v>
      </c>
    </row>
    <row r="245" spans="1:3" x14ac:dyDescent="0.15">
      <c r="A245" s="80" t="s">
        <v>665</v>
      </c>
      <c r="B245" s="80" t="s">
        <v>637</v>
      </c>
      <c r="C245" s="80" t="s">
        <v>666</v>
      </c>
    </row>
    <row r="246" spans="1:3" x14ac:dyDescent="0.15">
      <c r="A246" s="80" t="s">
        <v>667</v>
      </c>
      <c r="B246" s="80" t="s">
        <v>668</v>
      </c>
      <c r="C246" s="80" t="s">
        <v>669</v>
      </c>
    </row>
    <row r="247" spans="1:3" x14ac:dyDescent="0.15">
      <c r="A247" s="80" t="s">
        <v>670</v>
      </c>
      <c r="B247" s="80" t="s">
        <v>525</v>
      </c>
      <c r="C247" s="80" t="s">
        <v>671</v>
      </c>
    </row>
    <row r="248" spans="1:3" x14ac:dyDescent="0.15">
      <c r="A248" s="80" t="s">
        <v>672</v>
      </c>
      <c r="B248" s="80" t="s">
        <v>673</v>
      </c>
      <c r="C248" s="80" t="s">
        <v>674</v>
      </c>
    </row>
    <row r="249" spans="1:3" x14ac:dyDescent="0.15">
      <c r="A249" s="80" t="s">
        <v>675</v>
      </c>
      <c r="B249" s="80" t="s">
        <v>676</v>
      </c>
      <c r="C249" s="80" t="s">
        <v>677</v>
      </c>
    </row>
    <row r="250" spans="1:3" x14ac:dyDescent="0.15">
      <c r="A250" s="80" t="s">
        <v>678</v>
      </c>
      <c r="B250" s="80" t="s">
        <v>679</v>
      </c>
      <c r="C250" s="80" t="s">
        <v>680</v>
      </c>
    </row>
    <row r="251" spans="1:3" x14ac:dyDescent="0.15">
      <c r="A251" s="80" t="s">
        <v>681</v>
      </c>
      <c r="B251" s="80" t="s">
        <v>634</v>
      </c>
      <c r="C251" s="80" t="s">
        <v>682</v>
      </c>
    </row>
    <row r="252" spans="1:3" x14ac:dyDescent="0.15">
      <c r="A252" s="80" t="s">
        <v>683</v>
      </c>
      <c r="B252" s="80" t="s">
        <v>642</v>
      </c>
      <c r="C252" s="80" t="s">
        <v>684</v>
      </c>
    </row>
    <row r="253" spans="1:3" x14ac:dyDescent="0.15">
      <c r="A253" s="80" t="s">
        <v>685</v>
      </c>
      <c r="B253" s="80" t="s">
        <v>686</v>
      </c>
      <c r="C253" s="80" t="s">
        <v>687</v>
      </c>
    </row>
    <row r="254" spans="1:3" x14ac:dyDescent="0.15">
      <c r="A254" s="80" t="s">
        <v>688</v>
      </c>
      <c r="B254" s="80" t="s">
        <v>689</v>
      </c>
      <c r="C254" s="80" t="s">
        <v>690</v>
      </c>
    </row>
    <row r="255" spans="1:3" x14ac:dyDescent="0.15">
      <c r="A255" s="80" t="s">
        <v>691</v>
      </c>
      <c r="B255" s="80" t="s">
        <v>642</v>
      </c>
      <c r="C255" s="80" t="s">
        <v>692</v>
      </c>
    </row>
    <row r="256" spans="1:3" x14ac:dyDescent="0.15">
      <c r="A256" s="80" t="s">
        <v>693</v>
      </c>
      <c r="B256" s="80" t="s">
        <v>694</v>
      </c>
      <c r="C256" s="80" t="s">
        <v>695</v>
      </c>
    </row>
    <row r="257" spans="1:3" x14ac:dyDescent="0.15">
      <c r="A257" s="80" t="s">
        <v>696</v>
      </c>
      <c r="B257" s="80" t="s">
        <v>628</v>
      </c>
      <c r="C257" s="80" t="s">
        <v>697</v>
      </c>
    </row>
    <row r="258" spans="1:3" x14ac:dyDescent="0.15">
      <c r="A258" s="80" t="s">
        <v>698</v>
      </c>
      <c r="B258" s="80" t="s">
        <v>634</v>
      </c>
      <c r="C258" s="80" t="s">
        <v>699</v>
      </c>
    </row>
    <row r="259" spans="1:3" x14ac:dyDescent="0.15">
      <c r="A259" s="80" t="s">
        <v>700</v>
      </c>
      <c r="B259" s="80" t="s">
        <v>701</v>
      </c>
      <c r="C259" s="80" t="s">
        <v>702</v>
      </c>
    </row>
    <row r="260" spans="1:3" x14ac:dyDescent="0.15">
      <c r="A260" s="80" t="s">
        <v>703</v>
      </c>
      <c r="B260" s="80" t="s">
        <v>704</v>
      </c>
      <c r="C260" s="80" t="s">
        <v>705</v>
      </c>
    </row>
    <row r="261" spans="1:3" x14ac:dyDescent="0.15">
      <c r="A261" s="80" t="s">
        <v>706</v>
      </c>
      <c r="B261" s="80" t="s">
        <v>707</v>
      </c>
      <c r="C261" s="80" t="s">
        <v>708</v>
      </c>
    </row>
    <row r="262" spans="1:3" x14ac:dyDescent="0.15">
      <c r="A262" s="80" t="s">
        <v>709</v>
      </c>
      <c r="B262" s="80" t="s">
        <v>710</v>
      </c>
      <c r="C262" s="80" t="s">
        <v>711</v>
      </c>
    </row>
    <row r="263" spans="1:3" x14ac:dyDescent="0.15">
      <c r="A263" s="80" t="s">
        <v>712</v>
      </c>
      <c r="B263" s="80" t="s">
        <v>713</v>
      </c>
      <c r="C263" s="80" t="s">
        <v>714</v>
      </c>
    </row>
    <row r="264" spans="1:3" x14ac:dyDescent="0.15">
      <c r="A264" s="80" t="s">
        <v>715</v>
      </c>
      <c r="B264" s="80" t="s">
        <v>716</v>
      </c>
      <c r="C264" s="80" t="s">
        <v>717</v>
      </c>
    </row>
    <row r="265" spans="1:3" x14ac:dyDescent="0.15">
      <c r="A265" s="80" t="s">
        <v>718</v>
      </c>
      <c r="B265" s="80" t="s">
        <v>719</v>
      </c>
      <c r="C265" s="80" t="s">
        <v>720</v>
      </c>
    </row>
    <row r="266" spans="1:3" x14ac:dyDescent="0.15">
      <c r="A266" s="80" t="s">
        <v>721</v>
      </c>
      <c r="B266" s="80" t="s">
        <v>722</v>
      </c>
      <c r="C266" s="80" t="s">
        <v>723</v>
      </c>
    </row>
    <row r="267" spans="1:3" x14ac:dyDescent="0.15">
      <c r="A267" s="80" t="s">
        <v>724</v>
      </c>
      <c r="B267" s="80" t="s">
        <v>725</v>
      </c>
      <c r="C267" s="80" t="s">
        <v>726</v>
      </c>
    </row>
    <row r="268" spans="1:3" x14ac:dyDescent="0.15">
      <c r="A268" s="80" t="s">
        <v>727</v>
      </c>
      <c r="B268" s="80" t="s">
        <v>728</v>
      </c>
      <c r="C268" s="80" t="s">
        <v>729</v>
      </c>
    </row>
    <row r="269" spans="1:3" x14ac:dyDescent="0.15">
      <c r="A269" s="80" t="s">
        <v>730</v>
      </c>
      <c r="B269" s="80" t="s">
        <v>731</v>
      </c>
      <c r="C269" s="80" t="s">
        <v>732</v>
      </c>
    </row>
    <row r="270" spans="1:3" x14ac:dyDescent="0.15">
      <c r="A270" s="80" t="s">
        <v>733</v>
      </c>
      <c r="B270" s="80" t="s">
        <v>734</v>
      </c>
      <c r="C270" s="80" t="s">
        <v>735</v>
      </c>
    </row>
    <row r="271" spans="1:3" x14ac:dyDescent="0.15">
      <c r="A271" s="80" t="s">
        <v>736</v>
      </c>
      <c r="B271" s="80" t="s">
        <v>737</v>
      </c>
      <c r="C271" s="80" t="s">
        <v>738</v>
      </c>
    </row>
    <row r="272" spans="1:3" x14ac:dyDescent="0.15">
      <c r="A272" s="80" t="s">
        <v>739</v>
      </c>
      <c r="B272" s="80" t="s">
        <v>740</v>
      </c>
      <c r="C272" s="80" t="s">
        <v>741</v>
      </c>
    </row>
    <row r="273" spans="1:3" x14ac:dyDescent="0.15">
      <c r="A273" s="80" t="s">
        <v>742</v>
      </c>
      <c r="B273" s="80" t="s">
        <v>740</v>
      </c>
      <c r="C273" s="80" t="s">
        <v>743</v>
      </c>
    </row>
    <row r="274" spans="1:3" x14ac:dyDescent="0.15">
      <c r="A274" s="80" t="s">
        <v>744</v>
      </c>
      <c r="B274" s="80" t="s">
        <v>740</v>
      </c>
      <c r="C274" s="80" t="s">
        <v>745</v>
      </c>
    </row>
    <row r="275" spans="1:3" x14ac:dyDescent="0.15">
      <c r="A275" s="80" t="s">
        <v>746</v>
      </c>
      <c r="B275" s="80" t="s">
        <v>713</v>
      </c>
      <c r="C275" s="80" t="s">
        <v>747</v>
      </c>
    </row>
    <row r="276" spans="1:3" x14ac:dyDescent="0.15">
      <c r="A276" s="80" t="s">
        <v>748</v>
      </c>
      <c r="B276" s="80" t="s">
        <v>749</v>
      </c>
      <c r="C276" s="80" t="s">
        <v>750</v>
      </c>
    </row>
    <row r="277" spans="1:3" x14ac:dyDescent="0.15">
      <c r="A277" s="80" t="s">
        <v>751</v>
      </c>
      <c r="B277" s="80" t="s">
        <v>719</v>
      </c>
      <c r="C277" s="80" t="s">
        <v>752</v>
      </c>
    </row>
    <row r="278" spans="1:3" x14ac:dyDescent="0.15">
      <c r="A278" s="80" t="s">
        <v>753</v>
      </c>
      <c r="B278" s="80" t="s">
        <v>754</v>
      </c>
      <c r="C278" s="80" t="s">
        <v>755</v>
      </c>
    </row>
    <row r="279" spans="1:3" x14ac:dyDescent="0.15">
      <c r="A279" s="80" t="s">
        <v>756</v>
      </c>
      <c r="B279" s="80" t="s">
        <v>757</v>
      </c>
      <c r="C279" s="80" t="s">
        <v>758</v>
      </c>
    </row>
    <row r="280" spans="1:3" x14ac:dyDescent="0.15">
      <c r="A280" s="80" t="s">
        <v>759</v>
      </c>
      <c r="B280" s="80" t="s">
        <v>760</v>
      </c>
      <c r="C280" s="80" t="s">
        <v>761</v>
      </c>
    </row>
    <row r="281" spans="1:3" x14ac:dyDescent="0.15">
      <c r="A281" s="80" t="s">
        <v>762</v>
      </c>
      <c r="B281" s="80" t="s">
        <v>763</v>
      </c>
      <c r="C281" s="80" t="s">
        <v>764</v>
      </c>
    </row>
    <row r="282" spans="1:3" x14ac:dyDescent="0.15">
      <c r="A282" s="80" t="s">
        <v>765</v>
      </c>
      <c r="B282" s="80" t="s">
        <v>766</v>
      </c>
      <c r="C282" s="80" t="s">
        <v>767</v>
      </c>
    </row>
    <row r="283" spans="1:3" x14ac:dyDescent="0.15">
      <c r="A283" s="80" t="s">
        <v>768</v>
      </c>
      <c r="B283" s="80" t="s">
        <v>754</v>
      </c>
      <c r="C283" s="80" t="s">
        <v>769</v>
      </c>
    </row>
    <row r="284" spans="1:3" x14ac:dyDescent="0.15">
      <c r="A284" s="80" t="s">
        <v>770</v>
      </c>
      <c r="B284" s="80" t="s">
        <v>722</v>
      </c>
      <c r="C284" s="80" t="s">
        <v>771</v>
      </c>
    </row>
    <row r="285" spans="1:3" x14ac:dyDescent="0.15">
      <c r="A285" s="80" t="s">
        <v>772</v>
      </c>
      <c r="B285" s="80" t="s">
        <v>773</v>
      </c>
      <c r="C285" s="80" t="s">
        <v>774</v>
      </c>
    </row>
    <row r="286" spans="1:3" x14ac:dyDescent="0.15">
      <c r="A286" s="80" t="s">
        <v>775</v>
      </c>
      <c r="B286" s="80" t="s">
        <v>776</v>
      </c>
      <c r="C286" s="80" t="s">
        <v>777</v>
      </c>
    </row>
    <row r="287" spans="1:3" x14ac:dyDescent="0.15">
      <c r="A287" s="80" t="s">
        <v>778</v>
      </c>
      <c r="B287" s="80" t="s">
        <v>779</v>
      </c>
      <c r="C287" s="80" t="s">
        <v>780</v>
      </c>
    </row>
    <row r="288" spans="1:3" x14ac:dyDescent="0.15">
      <c r="A288" s="80" t="s">
        <v>781</v>
      </c>
      <c r="B288" s="80" t="s">
        <v>782</v>
      </c>
      <c r="C288" s="80" t="s">
        <v>783</v>
      </c>
    </row>
    <row r="289" spans="1:3" x14ac:dyDescent="0.15">
      <c r="A289" s="80" t="s">
        <v>784</v>
      </c>
      <c r="B289" s="80" t="s">
        <v>713</v>
      </c>
      <c r="C289" s="80" t="s">
        <v>785</v>
      </c>
    </row>
    <row r="290" spans="1:3" x14ac:dyDescent="0.15">
      <c r="A290" s="80" t="s">
        <v>786</v>
      </c>
      <c r="B290" s="80" t="s">
        <v>787</v>
      </c>
      <c r="C290" s="80" t="s">
        <v>788</v>
      </c>
    </row>
    <row r="291" spans="1:3" x14ac:dyDescent="0.15">
      <c r="A291" s="80" t="s">
        <v>789</v>
      </c>
      <c r="B291" s="80" t="s">
        <v>790</v>
      </c>
      <c r="C291" s="80" t="s">
        <v>791</v>
      </c>
    </row>
    <row r="292" spans="1:3" x14ac:dyDescent="0.15">
      <c r="A292" s="80" t="s">
        <v>792</v>
      </c>
      <c r="B292" s="80" t="s">
        <v>790</v>
      </c>
      <c r="C292" s="80" t="s">
        <v>793</v>
      </c>
    </row>
    <row r="293" spans="1:3" x14ac:dyDescent="0.15">
      <c r="A293" s="80" t="s">
        <v>794</v>
      </c>
      <c r="B293" s="80" t="s">
        <v>790</v>
      </c>
      <c r="C293" s="80" t="s">
        <v>795</v>
      </c>
    </row>
    <row r="294" spans="1:3" x14ac:dyDescent="0.15">
      <c r="A294" s="80" t="s">
        <v>796</v>
      </c>
      <c r="B294" s="80" t="s">
        <v>797</v>
      </c>
      <c r="C294" s="80" t="s">
        <v>798</v>
      </c>
    </row>
    <row r="295" spans="1:3" x14ac:dyDescent="0.15">
      <c r="A295" s="80" t="s">
        <v>799</v>
      </c>
      <c r="B295" s="80" t="s">
        <v>800</v>
      </c>
      <c r="C295" s="80" t="s">
        <v>801</v>
      </c>
    </row>
    <row r="296" spans="1:3" x14ac:dyDescent="0.15">
      <c r="A296" s="80" t="s">
        <v>802</v>
      </c>
      <c r="B296" s="80" t="s">
        <v>803</v>
      </c>
      <c r="C296" s="80" t="s">
        <v>804</v>
      </c>
    </row>
    <row r="297" spans="1:3" x14ac:dyDescent="0.15">
      <c r="A297" s="80" t="s">
        <v>805</v>
      </c>
      <c r="B297" s="80" t="s">
        <v>806</v>
      </c>
      <c r="C297" s="80" t="s">
        <v>807</v>
      </c>
    </row>
    <row r="298" spans="1:3" x14ac:dyDescent="0.15">
      <c r="A298" s="80" t="s">
        <v>808</v>
      </c>
      <c r="B298" s="80" t="s">
        <v>809</v>
      </c>
      <c r="C298" s="80" t="s">
        <v>810</v>
      </c>
    </row>
    <row r="299" spans="1:3" x14ac:dyDescent="0.15">
      <c r="A299" s="80" t="s">
        <v>811</v>
      </c>
      <c r="B299" s="80" t="s">
        <v>812</v>
      </c>
      <c r="C299" s="80" t="s">
        <v>813</v>
      </c>
    </row>
    <row r="300" spans="1:3" x14ac:dyDescent="0.15">
      <c r="A300" s="80" t="s">
        <v>814</v>
      </c>
      <c r="B300" s="80" t="s">
        <v>815</v>
      </c>
      <c r="C300" s="80" t="s">
        <v>813</v>
      </c>
    </row>
    <row r="301" spans="1:3" x14ac:dyDescent="0.15">
      <c r="A301" s="80" t="s">
        <v>816</v>
      </c>
      <c r="B301" s="80" t="s">
        <v>817</v>
      </c>
      <c r="C301" s="80" t="s">
        <v>818</v>
      </c>
    </row>
    <row r="302" spans="1:3" x14ac:dyDescent="0.15">
      <c r="A302" s="80" t="s">
        <v>819</v>
      </c>
      <c r="B302" s="80" t="s">
        <v>820</v>
      </c>
      <c r="C302" s="80" t="s">
        <v>821</v>
      </c>
    </row>
    <row r="303" spans="1:3" x14ac:dyDescent="0.15">
      <c r="A303" s="80" t="s">
        <v>822</v>
      </c>
      <c r="B303" s="80" t="s">
        <v>823</v>
      </c>
      <c r="C303" s="80" t="s">
        <v>824</v>
      </c>
    </row>
    <row r="304" spans="1:3" x14ac:dyDescent="0.15">
      <c r="A304" s="80" t="s">
        <v>825</v>
      </c>
      <c r="B304" s="80" t="s">
        <v>826</v>
      </c>
      <c r="C304" s="80" t="s">
        <v>827</v>
      </c>
    </row>
    <row r="305" spans="1:3" x14ac:dyDescent="0.15">
      <c r="A305" s="80" t="s">
        <v>828</v>
      </c>
      <c r="B305" s="80" t="s">
        <v>713</v>
      </c>
      <c r="C305" s="80" t="s">
        <v>829</v>
      </c>
    </row>
    <row r="306" spans="1:3" x14ac:dyDescent="0.15">
      <c r="A306" s="80" t="s">
        <v>830</v>
      </c>
      <c r="B306" s="80" t="s">
        <v>831</v>
      </c>
      <c r="C306" s="80" t="s">
        <v>832</v>
      </c>
    </row>
    <row r="307" spans="1:3" x14ac:dyDescent="0.15">
      <c r="A307" s="80" t="s">
        <v>833</v>
      </c>
      <c r="B307" s="80" t="s">
        <v>834</v>
      </c>
      <c r="C307" s="80" t="s">
        <v>835</v>
      </c>
    </row>
    <row r="308" spans="1:3" x14ac:dyDescent="0.15">
      <c r="A308" s="80" t="s">
        <v>836</v>
      </c>
      <c r="B308" s="80" t="s">
        <v>837</v>
      </c>
      <c r="C308" s="80" t="s">
        <v>838</v>
      </c>
    </row>
    <row r="309" spans="1:3" x14ac:dyDescent="0.15">
      <c r="A309" s="80" t="s">
        <v>839</v>
      </c>
      <c r="B309" s="80" t="s">
        <v>840</v>
      </c>
      <c r="C309" s="80" t="s">
        <v>841</v>
      </c>
    </row>
    <row r="310" spans="1:3" x14ac:dyDescent="0.15">
      <c r="A310" s="80" t="s">
        <v>842</v>
      </c>
      <c r="B310" s="80" t="s">
        <v>843</v>
      </c>
      <c r="C310" s="80" t="s">
        <v>844</v>
      </c>
    </row>
    <row r="311" spans="1:3" x14ac:dyDescent="0.15">
      <c r="A311" s="80" t="s">
        <v>845</v>
      </c>
      <c r="B311" s="80" t="s">
        <v>779</v>
      </c>
      <c r="C311" s="80" t="s">
        <v>846</v>
      </c>
    </row>
    <row r="312" spans="1:3" x14ac:dyDescent="0.15">
      <c r="A312" s="80" t="s">
        <v>847</v>
      </c>
      <c r="B312" s="80" t="s">
        <v>779</v>
      </c>
      <c r="C312" s="80" t="s">
        <v>848</v>
      </c>
    </row>
    <row r="313" spans="1:3" x14ac:dyDescent="0.15">
      <c r="A313" s="80" t="s">
        <v>849</v>
      </c>
      <c r="B313" s="80" t="s">
        <v>850</v>
      </c>
      <c r="C313" s="80" t="s">
        <v>851</v>
      </c>
    </row>
    <row r="314" spans="1:3" x14ac:dyDescent="0.15">
      <c r="A314" s="80" t="s">
        <v>852</v>
      </c>
      <c r="B314" s="80" t="s">
        <v>853</v>
      </c>
      <c r="C314" s="80" t="s">
        <v>854</v>
      </c>
    </row>
    <row r="315" spans="1:3" x14ac:dyDescent="0.15">
      <c r="A315" s="80" t="s">
        <v>855</v>
      </c>
      <c r="B315" s="80" t="s">
        <v>856</v>
      </c>
      <c r="C315" s="80" t="s">
        <v>857</v>
      </c>
    </row>
    <row r="316" spans="1:3" x14ac:dyDescent="0.15">
      <c r="A316" s="80" t="s">
        <v>858</v>
      </c>
      <c r="B316" s="80" t="s">
        <v>859</v>
      </c>
      <c r="C316" s="80" t="s">
        <v>860</v>
      </c>
    </row>
    <row r="317" spans="1:3" x14ac:dyDescent="0.15">
      <c r="A317" s="80" t="s">
        <v>861</v>
      </c>
      <c r="B317" s="80" t="s">
        <v>862</v>
      </c>
      <c r="C317" s="80" t="s">
        <v>863</v>
      </c>
    </row>
    <row r="318" spans="1:3" x14ac:dyDescent="0.15">
      <c r="A318" s="80" t="s">
        <v>864</v>
      </c>
      <c r="B318" s="80" t="s">
        <v>865</v>
      </c>
      <c r="C318" s="80" t="s">
        <v>866</v>
      </c>
    </row>
    <row r="319" spans="1:3" x14ac:dyDescent="0.15">
      <c r="A319" s="80" t="s">
        <v>867</v>
      </c>
      <c r="B319" s="80" t="s">
        <v>716</v>
      </c>
      <c r="C319" s="80" t="s">
        <v>868</v>
      </c>
    </row>
    <row r="320" spans="1:3" x14ac:dyDescent="0.15">
      <c r="A320" s="80" t="s">
        <v>869</v>
      </c>
      <c r="B320" s="80" t="s">
        <v>870</v>
      </c>
      <c r="C320" s="80" t="s">
        <v>871</v>
      </c>
    </row>
    <row r="321" spans="1:3" x14ac:dyDescent="0.15">
      <c r="A321" s="80" t="s">
        <v>872</v>
      </c>
      <c r="B321" s="80" t="s">
        <v>734</v>
      </c>
      <c r="C321" s="80" t="s">
        <v>873</v>
      </c>
    </row>
    <row r="322" spans="1:3" x14ac:dyDescent="0.15">
      <c r="A322" s="80" t="s">
        <v>874</v>
      </c>
      <c r="B322" s="80" t="s">
        <v>875</v>
      </c>
      <c r="C322" s="80" t="s">
        <v>876</v>
      </c>
    </row>
    <row r="323" spans="1:3" x14ac:dyDescent="0.15">
      <c r="A323" s="80" t="s">
        <v>877</v>
      </c>
      <c r="B323" s="80" t="s">
        <v>779</v>
      </c>
      <c r="C323" s="80" t="s">
        <v>878</v>
      </c>
    </row>
    <row r="324" spans="1:3" x14ac:dyDescent="0.15">
      <c r="A324" s="80" t="s">
        <v>879</v>
      </c>
      <c r="B324" s="80" t="s">
        <v>779</v>
      </c>
      <c r="C324" s="80" t="s">
        <v>880</v>
      </c>
    </row>
    <row r="325" spans="1:3" x14ac:dyDescent="0.15">
      <c r="A325" s="80" t="s">
        <v>881</v>
      </c>
      <c r="B325" s="80" t="s">
        <v>882</v>
      </c>
      <c r="C325" s="80" t="s">
        <v>883</v>
      </c>
    </row>
    <row r="326" spans="1:3" x14ac:dyDescent="0.15">
      <c r="A326" s="80" t="s">
        <v>884</v>
      </c>
      <c r="B326" s="80" t="s">
        <v>885</v>
      </c>
      <c r="C326" s="80" t="s">
        <v>886</v>
      </c>
    </row>
    <row r="327" spans="1:3" x14ac:dyDescent="0.15">
      <c r="A327" s="80" t="s">
        <v>887</v>
      </c>
      <c r="B327" s="80" t="s">
        <v>806</v>
      </c>
      <c r="C327" s="80" t="s">
        <v>888</v>
      </c>
    </row>
    <row r="328" spans="1:3" x14ac:dyDescent="0.15">
      <c r="A328" s="80" t="s">
        <v>889</v>
      </c>
      <c r="B328" s="80" t="s">
        <v>890</v>
      </c>
      <c r="C328" s="80" t="s">
        <v>891</v>
      </c>
    </row>
    <row r="329" spans="1:3" x14ac:dyDescent="0.15">
      <c r="A329" s="80" t="s">
        <v>892</v>
      </c>
      <c r="B329" s="80" t="s">
        <v>890</v>
      </c>
      <c r="C329" s="80" t="s">
        <v>893</v>
      </c>
    </row>
    <row r="330" spans="1:3" x14ac:dyDescent="0.15">
      <c r="A330" s="80" t="s">
        <v>894</v>
      </c>
      <c r="B330" s="80" t="s">
        <v>890</v>
      </c>
      <c r="C330" s="80" t="s">
        <v>895</v>
      </c>
    </row>
    <row r="331" spans="1:3" x14ac:dyDescent="0.15">
      <c r="A331" s="80" t="s">
        <v>896</v>
      </c>
      <c r="B331" s="80" t="s">
        <v>890</v>
      </c>
      <c r="C331" s="80" t="s">
        <v>897</v>
      </c>
    </row>
    <row r="332" spans="1:3" x14ac:dyDescent="0.15">
      <c r="A332" s="80" t="s">
        <v>898</v>
      </c>
      <c r="B332" s="80" t="s">
        <v>899</v>
      </c>
      <c r="C332" s="80" t="s">
        <v>900</v>
      </c>
    </row>
    <row r="333" spans="1:3" x14ac:dyDescent="0.15">
      <c r="A333" s="80" t="s">
        <v>901</v>
      </c>
      <c r="B333" s="80" t="s">
        <v>809</v>
      </c>
      <c r="C333" s="80" t="s">
        <v>902</v>
      </c>
    </row>
    <row r="334" spans="1:3" x14ac:dyDescent="0.15">
      <c r="A334" s="80" t="s">
        <v>903</v>
      </c>
      <c r="B334" s="80" t="s">
        <v>904</v>
      </c>
      <c r="C334" s="80" t="s">
        <v>905</v>
      </c>
    </row>
    <row r="335" spans="1:3" x14ac:dyDescent="0.15">
      <c r="A335" s="80" t="s">
        <v>906</v>
      </c>
      <c r="B335" s="80" t="s">
        <v>907</v>
      </c>
      <c r="C335" s="80" t="s">
        <v>908</v>
      </c>
    </row>
    <row r="336" spans="1:3" x14ac:dyDescent="0.15">
      <c r="A336" s="80" t="s">
        <v>909</v>
      </c>
      <c r="B336" s="80" t="s">
        <v>910</v>
      </c>
      <c r="C336" s="80" t="s">
        <v>911</v>
      </c>
    </row>
    <row r="337" spans="1:3" x14ac:dyDescent="0.15">
      <c r="A337" s="80" t="s">
        <v>912</v>
      </c>
      <c r="B337" s="80" t="s">
        <v>913</v>
      </c>
      <c r="C337" s="80" t="s">
        <v>914</v>
      </c>
    </row>
    <row r="338" spans="1:3" x14ac:dyDescent="0.15">
      <c r="A338" s="80" t="s">
        <v>915</v>
      </c>
      <c r="B338" s="80" t="s">
        <v>480</v>
      </c>
      <c r="C338" s="80" t="s">
        <v>916</v>
      </c>
    </row>
    <row r="339" spans="1:3" x14ac:dyDescent="0.15">
      <c r="A339" s="80" t="s">
        <v>917</v>
      </c>
      <c r="B339" s="80" t="s">
        <v>716</v>
      </c>
      <c r="C339" s="80" t="s">
        <v>918</v>
      </c>
    </row>
    <row r="340" spans="1:3" x14ac:dyDescent="0.15">
      <c r="A340" s="80" t="s">
        <v>919</v>
      </c>
      <c r="B340" s="80" t="s">
        <v>920</v>
      </c>
      <c r="C340" s="80" t="s">
        <v>921</v>
      </c>
    </row>
    <row r="341" spans="1:3" x14ac:dyDescent="0.15">
      <c r="A341" s="80" t="s">
        <v>922</v>
      </c>
      <c r="B341" s="80" t="s">
        <v>923</v>
      </c>
      <c r="C341" s="80" t="s">
        <v>924</v>
      </c>
    </row>
    <row r="342" spans="1:3" x14ac:dyDescent="0.15">
      <c r="A342" s="80" t="s">
        <v>925</v>
      </c>
      <c r="B342" s="80" t="s">
        <v>926</v>
      </c>
      <c r="C342" s="80" t="s">
        <v>927</v>
      </c>
    </row>
    <row r="343" spans="1:3" x14ac:dyDescent="0.15">
      <c r="A343" s="80" t="s">
        <v>928</v>
      </c>
      <c r="B343" s="80" t="s">
        <v>929</v>
      </c>
      <c r="C343" s="80" t="s">
        <v>930</v>
      </c>
    </row>
    <row r="344" spans="1:3" x14ac:dyDescent="0.15">
      <c r="A344" s="80" t="s">
        <v>931</v>
      </c>
      <c r="B344" s="80" t="s">
        <v>932</v>
      </c>
      <c r="C344" s="80" t="s">
        <v>933</v>
      </c>
    </row>
    <row r="345" spans="1:3" x14ac:dyDescent="0.15">
      <c r="A345" s="80" t="s">
        <v>934</v>
      </c>
      <c r="B345" s="80" t="s">
        <v>929</v>
      </c>
      <c r="C345" s="80" t="s">
        <v>935</v>
      </c>
    </row>
    <row r="346" spans="1:3" x14ac:dyDescent="0.15">
      <c r="A346" s="80" t="s">
        <v>936</v>
      </c>
      <c r="B346" s="80" t="s">
        <v>937</v>
      </c>
      <c r="C346" s="80" t="s">
        <v>938</v>
      </c>
    </row>
    <row r="347" spans="1:3" x14ac:dyDescent="0.15">
      <c r="A347" s="80" t="s">
        <v>939</v>
      </c>
      <c r="B347" s="80" t="s">
        <v>940</v>
      </c>
      <c r="C347" s="80" t="s">
        <v>941</v>
      </c>
    </row>
    <row r="348" spans="1:3" x14ac:dyDescent="0.15">
      <c r="A348" s="80" t="s">
        <v>942</v>
      </c>
      <c r="B348" s="80" t="s">
        <v>943</v>
      </c>
      <c r="C348" s="80" t="s">
        <v>944</v>
      </c>
    </row>
    <row r="349" spans="1:3" x14ac:dyDescent="0.15">
      <c r="A349" s="80" t="s">
        <v>945</v>
      </c>
      <c r="B349" s="80" t="s">
        <v>946</v>
      </c>
      <c r="C349" s="80" t="s">
        <v>947</v>
      </c>
    </row>
    <row r="350" spans="1:3" x14ac:dyDescent="0.15">
      <c r="A350" s="80" t="s">
        <v>948</v>
      </c>
      <c r="B350" s="80" t="s">
        <v>949</v>
      </c>
      <c r="C350" s="80" t="s">
        <v>950</v>
      </c>
    </row>
    <row r="351" spans="1:3" x14ac:dyDescent="0.15">
      <c r="A351" s="80" t="s">
        <v>951</v>
      </c>
      <c r="B351" s="80" t="s">
        <v>952</v>
      </c>
      <c r="C351" s="80" t="s">
        <v>953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93312-BDA3-4A8F-8BB3-96AB7289F544}">
  <dimension ref="A3:H41"/>
  <sheetViews>
    <sheetView topLeftCell="A10" zoomScale="115" zoomScaleNormal="115" workbookViewId="0">
      <selection activeCell="B25" sqref="B25:H25"/>
    </sheetView>
  </sheetViews>
  <sheetFormatPr defaultRowHeight="14.25" x14ac:dyDescent="0.15"/>
  <cols>
    <col min="1" max="1" width="19.5" customWidth="1"/>
    <col min="2" max="2" width="23.5" customWidth="1"/>
    <col min="3" max="3" width="48" bestFit="1" customWidth="1"/>
    <col min="4" max="8" width="13.625" bestFit="1" customWidth="1"/>
  </cols>
  <sheetData>
    <row r="3" spans="1:8" x14ac:dyDescent="0.15">
      <c r="A3" s="127" t="s">
        <v>960</v>
      </c>
      <c r="B3" s="127" t="s">
        <v>956</v>
      </c>
      <c r="C3" s="127" t="s">
        <v>972</v>
      </c>
      <c r="D3" t="s">
        <v>1991</v>
      </c>
      <c r="E3" t="s">
        <v>1992</v>
      </c>
      <c r="F3" t="s">
        <v>1993</v>
      </c>
      <c r="G3" t="s">
        <v>1994</v>
      </c>
      <c r="H3" t="s">
        <v>1995</v>
      </c>
    </row>
    <row r="4" spans="1:8" x14ac:dyDescent="0.15">
      <c r="A4" t="s">
        <v>2025</v>
      </c>
      <c r="B4" t="s">
        <v>180</v>
      </c>
      <c r="C4" t="s">
        <v>1990</v>
      </c>
      <c r="D4" s="169"/>
      <c r="E4" s="169">
        <v>185000</v>
      </c>
      <c r="F4" s="169"/>
      <c r="G4" s="169"/>
      <c r="H4" s="169"/>
    </row>
    <row r="5" spans="1:8" x14ac:dyDescent="0.15">
      <c r="B5" t="s">
        <v>189</v>
      </c>
      <c r="C5" t="s">
        <v>1990</v>
      </c>
      <c r="D5" s="169"/>
      <c r="E5" s="169"/>
      <c r="F5" s="169"/>
      <c r="G5" s="169"/>
      <c r="H5" s="169"/>
    </row>
    <row r="6" spans="1:8" x14ac:dyDescent="0.15">
      <c r="B6" t="s">
        <v>195</v>
      </c>
      <c r="C6" t="s">
        <v>1304</v>
      </c>
      <c r="D6" s="169"/>
      <c r="E6" s="169"/>
      <c r="F6" s="169"/>
      <c r="G6" s="169"/>
      <c r="H6" s="169"/>
    </row>
    <row r="7" spans="1:8" x14ac:dyDescent="0.15">
      <c r="B7" t="s">
        <v>187</v>
      </c>
      <c r="C7" t="s">
        <v>1990</v>
      </c>
      <c r="D7" s="169"/>
      <c r="E7" s="169"/>
      <c r="F7" s="169">
        <v>12500</v>
      </c>
      <c r="G7" s="169"/>
      <c r="H7" s="169"/>
    </row>
    <row r="8" spans="1:8" x14ac:dyDescent="0.15">
      <c r="B8" t="s">
        <v>183</v>
      </c>
      <c r="C8" t="s">
        <v>1007</v>
      </c>
      <c r="D8" s="169"/>
      <c r="E8" s="169"/>
      <c r="F8" s="169"/>
      <c r="G8" s="169"/>
      <c r="H8" s="169"/>
    </row>
    <row r="9" spans="1:8" x14ac:dyDescent="0.15">
      <c r="B9" t="s">
        <v>185</v>
      </c>
      <c r="C9" t="s">
        <v>1077</v>
      </c>
      <c r="D9" s="169"/>
      <c r="E9" s="169">
        <v>60000</v>
      </c>
      <c r="F9" s="169"/>
      <c r="G9" s="169">
        <v>2500</v>
      </c>
      <c r="H9" s="169">
        <v>5000</v>
      </c>
    </row>
    <row r="10" spans="1:8" x14ac:dyDescent="0.15">
      <c r="B10" t="s">
        <v>193</v>
      </c>
      <c r="C10" t="s">
        <v>1990</v>
      </c>
      <c r="D10" s="169"/>
      <c r="E10" s="169"/>
      <c r="F10" s="169"/>
      <c r="G10" s="169"/>
      <c r="H10" s="169">
        <v>17500</v>
      </c>
    </row>
    <row r="11" spans="1:8" x14ac:dyDescent="0.15">
      <c r="B11" t="s">
        <v>191</v>
      </c>
      <c r="C11" t="s">
        <v>1304</v>
      </c>
      <c r="D11" s="169"/>
      <c r="E11" s="169"/>
      <c r="F11" s="169"/>
      <c r="G11" s="169">
        <v>29500</v>
      </c>
      <c r="H11" s="169"/>
    </row>
    <row r="12" spans="1:8" x14ac:dyDescent="0.15">
      <c r="B12" t="s">
        <v>178</v>
      </c>
      <c r="C12" t="s">
        <v>1990</v>
      </c>
      <c r="D12" s="169"/>
      <c r="E12" s="169"/>
      <c r="F12" s="169"/>
      <c r="G12" s="169">
        <v>5000</v>
      </c>
      <c r="H12" s="169">
        <v>420000</v>
      </c>
    </row>
    <row r="13" spans="1:8" x14ac:dyDescent="0.15">
      <c r="B13" t="s">
        <v>272</v>
      </c>
      <c r="C13" t="s">
        <v>1007</v>
      </c>
      <c r="D13" s="169"/>
      <c r="E13" s="169"/>
      <c r="F13" s="169"/>
      <c r="G13" s="169"/>
      <c r="H13" s="169"/>
    </row>
    <row r="14" spans="1:8" x14ac:dyDescent="0.15">
      <c r="B14" t="s">
        <v>255</v>
      </c>
      <c r="C14" t="s">
        <v>1990</v>
      </c>
      <c r="D14" s="169"/>
      <c r="E14" s="169"/>
      <c r="F14" s="169"/>
      <c r="G14" s="169"/>
      <c r="H14" s="169"/>
    </row>
    <row r="15" spans="1:8" x14ac:dyDescent="0.15">
      <c r="B15" t="s">
        <v>234</v>
      </c>
      <c r="C15" t="s">
        <v>1921</v>
      </c>
      <c r="D15" s="169"/>
      <c r="E15" s="169"/>
      <c r="F15" s="169"/>
      <c r="G15" s="169"/>
      <c r="H15" s="169"/>
    </row>
    <row r="16" spans="1:8" x14ac:dyDescent="0.15">
      <c r="A16" s="129" t="s">
        <v>2028</v>
      </c>
      <c r="B16" t="s">
        <v>598</v>
      </c>
      <c r="C16" t="s">
        <v>1094</v>
      </c>
      <c r="D16" s="169"/>
      <c r="E16" s="169">
        <v>148000</v>
      </c>
      <c r="F16" s="169"/>
      <c r="G16" s="169"/>
      <c r="H16" s="169"/>
    </row>
    <row r="17" spans="1:8" x14ac:dyDescent="0.15">
      <c r="A17" s="129"/>
      <c r="B17" t="s">
        <v>595</v>
      </c>
      <c r="C17" t="s">
        <v>1918</v>
      </c>
      <c r="D17" s="169"/>
      <c r="E17" s="169"/>
      <c r="F17" s="169"/>
      <c r="G17" s="169"/>
      <c r="H17" s="169"/>
    </row>
    <row r="18" spans="1:8" x14ac:dyDescent="0.15">
      <c r="A18" s="129"/>
      <c r="B18" t="s">
        <v>612</v>
      </c>
      <c r="C18" t="s">
        <v>1990</v>
      </c>
      <c r="D18" s="169"/>
      <c r="E18" s="169">
        <v>7780</v>
      </c>
      <c r="F18" s="169"/>
      <c r="G18" s="169"/>
      <c r="H18" s="169">
        <v>3000</v>
      </c>
    </row>
    <row r="19" spans="1:8" x14ac:dyDescent="0.15">
      <c r="A19" s="129"/>
      <c r="B19" s="131" t="s">
        <v>606</v>
      </c>
      <c r="C19" t="s">
        <v>1108</v>
      </c>
      <c r="D19" s="169"/>
      <c r="E19" s="169"/>
      <c r="F19" s="169"/>
      <c r="G19" s="169">
        <v>130000</v>
      </c>
      <c r="H19" s="169"/>
    </row>
    <row r="20" spans="1:8" x14ac:dyDescent="0.15">
      <c r="A20" s="129"/>
      <c r="B20" s="131" t="s">
        <v>578</v>
      </c>
      <c r="C20" t="s">
        <v>1109</v>
      </c>
      <c r="D20" s="169"/>
      <c r="E20" s="169"/>
      <c r="F20" s="169"/>
      <c r="G20" s="169">
        <v>7500</v>
      </c>
      <c r="H20" s="169"/>
    </row>
    <row r="21" spans="1:8" x14ac:dyDescent="0.15">
      <c r="A21" s="129"/>
      <c r="B21" s="131" t="s">
        <v>645</v>
      </c>
      <c r="C21" t="s">
        <v>1109</v>
      </c>
      <c r="D21" s="169"/>
      <c r="E21" s="169"/>
      <c r="F21" s="169"/>
      <c r="G21" s="169">
        <v>7500</v>
      </c>
      <c r="H21" s="169"/>
    </row>
    <row r="22" spans="1:8" x14ac:dyDescent="0.15">
      <c r="A22" s="129"/>
      <c r="B22" s="131" t="s">
        <v>623</v>
      </c>
      <c r="C22" t="s">
        <v>1990</v>
      </c>
      <c r="D22" s="169"/>
      <c r="E22" s="169"/>
      <c r="F22" s="169"/>
      <c r="G22" s="169">
        <v>120000</v>
      </c>
      <c r="H22" s="169"/>
    </row>
    <row r="23" spans="1:8" x14ac:dyDescent="0.15">
      <c r="A23" s="129"/>
      <c r="B23" s="131" t="s">
        <v>609</v>
      </c>
      <c r="C23" t="s">
        <v>1990</v>
      </c>
      <c r="D23" s="169"/>
      <c r="E23" s="169"/>
      <c r="F23" s="169"/>
      <c r="G23" s="169">
        <v>134000</v>
      </c>
      <c r="H23" s="169">
        <v>70000</v>
      </c>
    </row>
    <row r="24" spans="1:8" x14ac:dyDescent="0.15">
      <c r="A24" s="129"/>
      <c r="B24" s="131" t="s">
        <v>664</v>
      </c>
      <c r="C24" t="s">
        <v>1108</v>
      </c>
      <c r="D24" s="169"/>
      <c r="E24" s="169"/>
      <c r="F24" s="169"/>
      <c r="G24" s="169"/>
      <c r="H24" s="169">
        <v>16000</v>
      </c>
    </row>
    <row r="25" spans="1:8" x14ac:dyDescent="0.15">
      <c r="A25" s="129"/>
      <c r="B25" t="s">
        <v>592</v>
      </c>
      <c r="C25" t="s">
        <v>1990</v>
      </c>
      <c r="D25" s="169"/>
      <c r="E25" s="169"/>
      <c r="F25" s="169"/>
      <c r="G25" s="169">
        <v>402500</v>
      </c>
      <c r="H25" s="169"/>
    </row>
    <row r="26" spans="1:8" x14ac:dyDescent="0.15">
      <c r="A26" s="129"/>
      <c r="B26" t="s">
        <v>601</v>
      </c>
      <c r="C26" t="s">
        <v>1761</v>
      </c>
      <c r="D26" s="169"/>
      <c r="E26" s="169"/>
      <c r="F26" s="169"/>
      <c r="G26" s="169"/>
      <c r="H26" s="169"/>
    </row>
    <row r="27" spans="1:8" x14ac:dyDescent="0.15">
      <c r="A27" s="129"/>
      <c r="B27" s="138" t="s">
        <v>514</v>
      </c>
      <c r="C27" t="s">
        <v>1292</v>
      </c>
      <c r="D27" s="169"/>
      <c r="E27" s="169"/>
      <c r="F27" s="169"/>
      <c r="G27" s="169">
        <v>5000</v>
      </c>
      <c r="H27" s="169"/>
    </row>
    <row r="28" spans="1:8" x14ac:dyDescent="0.15">
      <c r="A28" s="129"/>
      <c r="B28" s="138" t="s">
        <v>517</v>
      </c>
      <c r="C28" t="s">
        <v>1292</v>
      </c>
      <c r="D28" s="169"/>
      <c r="E28" s="169"/>
      <c r="F28" s="169"/>
      <c r="G28" s="169">
        <v>31500</v>
      </c>
      <c r="H28" s="169"/>
    </row>
    <row r="29" spans="1:8" x14ac:dyDescent="0.15">
      <c r="A29" s="129"/>
      <c r="B29" s="138" t="s">
        <v>460</v>
      </c>
      <c r="C29" t="s">
        <v>1990</v>
      </c>
      <c r="D29" s="169"/>
      <c r="E29" s="169"/>
      <c r="F29" s="169"/>
      <c r="G29" s="169">
        <v>77500</v>
      </c>
      <c r="H29" s="169">
        <v>17500</v>
      </c>
    </row>
    <row r="30" spans="1:8" x14ac:dyDescent="0.15">
      <c r="A30" s="129"/>
      <c r="B30" s="138" t="s">
        <v>551</v>
      </c>
      <c r="C30" t="s">
        <v>1739</v>
      </c>
      <c r="D30" s="169"/>
      <c r="E30" s="169"/>
      <c r="F30" s="169"/>
      <c r="G30" s="169"/>
      <c r="H30" s="169">
        <v>50</v>
      </c>
    </row>
    <row r="31" spans="1:8" x14ac:dyDescent="0.15">
      <c r="A31" s="129"/>
      <c r="B31" s="139" t="s">
        <v>586</v>
      </c>
      <c r="C31" t="s">
        <v>1495</v>
      </c>
      <c r="D31" s="169"/>
      <c r="E31" s="169"/>
      <c r="F31" s="169"/>
      <c r="G31" s="169">
        <v>10000</v>
      </c>
      <c r="H31" s="169"/>
    </row>
    <row r="32" spans="1:8" x14ac:dyDescent="0.15">
      <c r="A32" s="129"/>
      <c r="B32" s="139" t="s">
        <v>567</v>
      </c>
      <c r="C32" t="s">
        <v>1495</v>
      </c>
      <c r="D32" s="169"/>
      <c r="E32" s="169"/>
      <c r="F32" s="169"/>
      <c r="G32" s="169">
        <v>2500</v>
      </c>
      <c r="H32" s="169">
        <v>2500</v>
      </c>
    </row>
    <row r="33" spans="1:8" x14ac:dyDescent="0.15">
      <c r="A33" s="129"/>
      <c r="B33" s="139" t="s">
        <v>553</v>
      </c>
      <c r="C33" t="s">
        <v>1990</v>
      </c>
      <c r="D33" s="169"/>
      <c r="E33" s="169"/>
      <c r="F33" s="169"/>
      <c r="G33" s="169">
        <v>162500</v>
      </c>
      <c r="H33" s="169">
        <v>2500</v>
      </c>
    </row>
    <row r="34" spans="1:8" x14ac:dyDescent="0.15">
      <c r="A34" s="129"/>
      <c r="B34" s="139" t="s">
        <v>589</v>
      </c>
      <c r="C34" t="s">
        <v>1990</v>
      </c>
      <c r="D34" s="169"/>
      <c r="E34" s="169"/>
      <c r="F34" s="169"/>
      <c r="G34" s="169">
        <v>100000</v>
      </c>
      <c r="H34" s="169"/>
    </row>
    <row r="35" spans="1:8" x14ac:dyDescent="0.15">
      <c r="A35" s="129"/>
      <c r="B35" t="s">
        <v>674</v>
      </c>
      <c r="C35" t="s">
        <v>1384</v>
      </c>
      <c r="D35" s="169"/>
      <c r="E35" s="169"/>
      <c r="F35" s="169"/>
      <c r="G35" s="169">
        <v>2500</v>
      </c>
      <c r="H35" s="169"/>
    </row>
    <row r="36" spans="1:8" x14ac:dyDescent="0.15">
      <c r="A36" s="130"/>
      <c r="B36" t="s">
        <v>604</v>
      </c>
      <c r="C36" t="s">
        <v>1384</v>
      </c>
      <c r="D36" s="169"/>
      <c r="E36" s="169"/>
      <c r="F36" s="169"/>
      <c r="G36" s="169">
        <v>2500</v>
      </c>
      <c r="H36" s="169">
        <v>17500</v>
      </c>
    </row>
    <row r="38" spans="1:8" x14ac:dyDescent="0.15">
      <c r="B38" s="96"/>
    </row>
    <row r="39" spans="1:8" x14ac:dyDescent="0.15">
      <c r="B39" s="96">
        <v>20250528000</v>
      </c>
    </row>
    <row r="40" spans="1:8" x14ac:dyDescent="0.15">
      <c r="B40" s="96">
        <v>20221215001</v>
      </c>
    </row>
    <row r="41" spans="1:8" x14ac:dyDescent="0.15">
      <c r="B41" s="96">
        <v>20220601000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9E39F-EF72-4E5E-A243-07491309AE9A}">
  <dimension ref="A1:N151"/>
  <sheetViews>
    <sheetView tabSelected="1" topLeftCell="A19" zoomScale="115" zoomScaleNormal="115" workbookViewId="0">
      <selection activeCell="B105" sqref="B2:B105"/>
    </sheetView>
  </sheetViews>
  <sheetFormatPr defaultRowHeight="14.25" x14ac:dyDescent="0.15"/>
  <cols>
    <col min="1" max="1" width="14.75" customWidth="1"/>
    <col min="2" max="2" width="20.125" customWidth="1"/>
    <col min="3" max="3" width="71.75" bestFit="1" customWidth="1"/>
    <col min="4" max="8" width="13.625" bestFit="1" customWidth="1"/>
    <col min="9" max="9" width="82.75" customWidth="1"/>
    <col min="10" max="10" width="13.625" customWidth="1"/>
    <col min="11" max="11" width="16.125" customWidth="1"/>
    <col min="12" max="12" width="16.625" customWidth="1"/>
    <col min="13" max="13" width="20.875" customWidth="1"/>
    <col min="14" max="14" width="60.875" customWidth="1"/>
  </cols>
  <sheetData>
    <row r="1" spans="1:14" x14ac:dyDescent="0.15">
      <c r="A1" t="s">
        <v>2015</v>
      </c>
      <c r="B1" s="128" t="s">
        <v>956</v>
      </c>
      <c r="C1" s="128" t="s">
        <v>972</v>
      </c>
      <c r="D1" s="128" t="s">
        <v>1991</v>
      </c>
      <c r="E1" s="128" t="s">
        <v>1992</v>
      </c>
      <c r="F1" s="128" t="s">
        <v>1993</v>
      </c>
      <c r="G1" s="128" t="s">
        <v>1994</v>
      </c>
      <c r="H1" s="128" t="s">
        <v>1995</v>
      </c>
      <c r="I1" s="141" t="s">
        <v>1997</v>
      </c>
      <c r="J1" s="141" t="s">
        <v>1999</v>
      </c>
      <c r="K1" s="141" t="s">
        <v>2000</v>
      </c>
      <c r="L1" s="141" t="s">
        <v>2001</v>
      </c>
      <c r="M1" s="143" t="s">
        <v>2002</v>
      </c>
      <c r="N1" s="141" t="s">
        <v>2004</v>
      </c>
    </row>
    <row r="2" spans="1:14" x14ac:dyDescent="0.15">
      <c r="A2" t="str">
        <f>VLOOKUP(B:B,匯總表!A:C,3,FALSE)</f>
        <v>2510569314</v>
      </c>
      <c r="B2" s="140" t="s">
        <v>216</v>
      </c>
      <c r="C2" s="138" t="s">
        <v>1160</v>
      </c>
      <c r="D2" s="144"/>
      <c r="E2" s="144"/>
      <c r="F2" s="144"/>
      <c r="G2" s="144">
        <v>82500</v>
      </c>
      <c r="H2" s="144">
        <v>2500</v>
      </c>
      <c r="I2" t="s">
        <v>1996</v>
      </c>
      <c r="J2" s="96">
        <v>20231219004</v>
      </c>
      <c r="K2" s="96">
        <v>20260427001</v>
      </c>
      <c r="L2" s="96">
        <v>20240424000</v>
      </c>
    </row>
    <row r="3" spans="1:14" x14ac:dyDescent="0.15">
      <c r="A3" t="str">
        <f>VLOOKUP(B:B,匯總表!A:C,3,FALSE)</f>
        <v>2510569814</v>
      </c>
      <c r="B3" s="140" t="s">
        <v>219</v>
      </c>
      <c r="C3" s="138" t="s">
        <v>1404</v>
      </c>
      <c r="D3" s="144"/>
      <c r="E3" s="144"/>
      <c r="F3" s="144"/>
      <c r="G3" s="144">
        <v>17000</v>
      </c>
      <c r="H3" s="144"/>
      <c r="I3" t="s">
        <v>1996</v>
      </c>
      <c r="J3" s="96">
        <v>20231219004</v>
      </c>
      <c r="K3" s="96">
        <v>20260427001</v>
      </c>
      <c r="L3" s="96">
        <v>20240424000</v>
      </c>
    </row>
    <row r="4" spans="1:14" x14ac:dyDescent="0.15">
      <c r="A4" t="str">
        <f>VLOOKUP(B:B,匯總表!A:C,3,FALSE)</f>
        <v>2510455714</v>
      </c>
      <c r="B4" s="140" t="s">
        <v>208</v>
      </c>
      <c r="C4" s="138" t="s">
        <v>1767</v>
      </c>
      <c r="D4" s="144"/>
      <c r="E4" s="144"/>
      <c r="F4" s="144"/>
      <c r="G4" s="144"/>
      <c r="H4" s="144"/>
      <c r="I4" t="s">
        <v>1996</v>
      </c>
      <c r="J4" s="96">
        <v>20231219004</v>
      </c>
      <c r="K4" s="96">
        <v>20260427001</v>
      </c>
      <c r="L4" s="96">
        <v>20240424000</v>
      </c>
    </row>
    <row r="5" spans="1:14" x14ac:dyDescent="0.15">
      <c r="A5" t="str">
        <f>VLOOKUP(B:B,匯總表!A:C,3,FALSE)</f>
        <v>2510455714</v>
      </c>
      <c r="B5" s="140" t="s">
        <v>208</v>
      </c>
      <c r="C5" s="138" t="s">
        <v>1101</v>
      </c>
      <c r="D5" s="144"/>
      <c r="E5" s="144">
        <v>12500</v>
      </c>
      <c r="F5" s="144"/>
      <c r="G5" s="144">
        <v>122500</v>
      </c>
      <c r="H5" s="144">
        <v>5000</v>
      </c>
      <c r="I5" t="s">
        <v>1996</v>
      </c>
      <c r="J5" s="96">
        <v>20231219004</v>
      </c>
      <c r="K5" s="96">
        <v>20260427001</v>
      </c>
      <c r="L5" s="96">
        <v>20240424000</v>
      </c>
    </row>
    <row r="6" spans="1:14" x14ac:dyDescent="0.15">
      <c r="A6" t="str">
        <f>VLOOKUP(B:B,匯總表!A:C,3,FALSE)</f>
        <v>2520124114</v>
      </c>
      <c r="B6" s="142" t="s">
        <v>375</v>
      </c>
      <c r="C6" s="131" t="s">
        <v>1520</v>
      </c>
      <c r="D6" s="145"/>
      <c r="E6" s="145"/>
      <c r="F6" s="145"/>
      <c r="G6" s="145">
        <v>7500</v>
      </c>
      <c r="H6" s="145"/>
      <c r="I6" t="s">
        <v>1998</v>
      </c>
      <c r="J6">
        <v>20241119003.099998</v>
      </c>
    </row>
    <row r="7" spans="1:14" x14ac:dyDescent="0.15">
      <c r="A7" t="str">
        <f>VLOOKUP(B:B,匯總表!A:C,3,FALSE)</f>
        <v>2520124014</v>
      </c>
      <c r="B7" s="142" t="s">
        <v>373</v>
      </c>
      <c r="C7" s="131" t="s">
        <v>1077</v>
      </c>
      <c r="D7" s="145"/>
      <c r="E7" s="145">
        <v>85000</v>
      </c>
      <c r="F7" s="145"/>
      <c r="G7" s="145"/>
      <c r="H7" s="145"/>
      <c r="I7" t="s">
        <v>1998</v>
      </c>
      <c r="J7">
        <v>20241119003.099998</v>
      </c>
    </row>
    <row r="8" spans="1:14" x14ac:dyDescent="0.15">
      <c r="A8" t="str">
        <f>VLOOKUP(B:B,匯總表!A:C,3,FALSE)</f>
        <v>2520036014</v>
      </c>
      <c r="B8" s="142" t="s">
        <v>324</v>
      </c>
      <c r="C8" s="131" t="s">
        <v>1520</v>
      </c>
      <c r="D8" s="145"/>
      <c r="E8" s="145"/>
      <c r="F8" s="145"/>
      <c r="G8" s="145">
        <v>5000</v>
      </c>
      <c r="H8" s="145"/>
      <c r="I8" t="s">
        <v>1998</v>
      </c>
      <c r="J8">
        <v>20241119003.099998</v>
      </c>
    </row>
    <row r="9" spans="1:14" x14ac:dyDescent="0.15">
      <c r="A9" t="str">
        <f>VLOOKUP(B:B,匯總表!A:C,3,FALSE)</f>
        <v>2520036614</v>
      </c>
      <c r="B9" s="142" t="s">
        <v>330</v>
      </c>
      <c r="C9" s="131" t="s">
        <v>1990</v>
      </c>
      <c r="D9" s="145"/>
      <c r="E9" s="145"/>
      <c r="F9" s="145"/>
      <c r="G9" s="145">
        <v>18000</v>
      </c>
      <c r="H9" s="145"/>
      <c r="I9" t="s">
        <v>1998</v>
      </c>
      <c r="J9">
        <v>20241119003.099998</v>
      </c>
    </row>
    <row r="10" spans="1:14" x14ac:dyDescent="0.15">
      <c r="A10" t="str">
        <f>VLOOKUP(B:B,匯總表!A:C,3,FALSE)</f>
        <v>2520036614M</v>
      </c>
      <c r="B10" s="142" t="s">
        <v>332</v>
      </c>
      <c r="C10" s="131" t="s">
        <v>1990</v>
      </c>
      <c r="D10" s="145"/>
      <c r="E10" s="145"/>
      <c r="F10" s="145"/>
      <c r="G10" s="145"/>
      <c r="H10" s="145"/>
      <c r="I10" t="s">
        <v>1998</v>
      </c>
      <c r="J10">
        <v>20241119003.099998</v>
      </c>
    </row>
    <row r="11" spans="1:14" x14ac:dyDescent="0.15">
      <c r="A11" t="str">
        <f>VLOOKUP(B:B,匯總表!A:C,3,FALSE)</f>
        <v>2522014814</v>
      </c>
      <c r="B11" s="142" t="s">
        <v>437</v>
      </c>
      <c r="C11" s="131" t="s">
        <v>1990</v>
      </c>
      <c r="D11" s="145"/>
      <c r="E11" s="145"/>
      <c r="F11" s="145"/>
      <c r="G11" s="145"/>
      <c r="H11" s="145"/>
      <c r="I11" t="s">
        <v>1998</v>
      </c>
      <c r="J11">
        <v>20241119003.099998</v>
      </c>
    </row>
    <row r="12" spans="1:14" x14ac:dyDescent="0.15">
      <c r="A12" t="str">
        <f>VLOOKUP(B:B,匯總表!A:C,3,FALSE)</f>
        <v>2520036314</v>
      </c>
      <c r="B12" s="142" t="s">
        <v>327</v>
      </c>
      <c r="C12" s="131" t="s">
        <v>1990</v>
      </c>
      <c r="D12" s="145"/>
      <c r="E12" s="145"/>
      <c r="F12" s="145"/>
      <c r="G12" s="145">
        <v>212000</v>
      </c>
      <c r="H12" s="145"/>
      <c r="I12" t="s">
        <v>1998</v>
      </c>
      <c r="J12">
        <v>20241119003.099998</v>
      </c>
    </row>
    <row r="13" spans="1:14" x14ac:dyDescent="0.15">
      <c r="A13" t="str">
        <f>VLOOKUP(B:B,匯總表!A:C,3,FALSE)</f>
        <v>2520016214</v>
      </c>
      <c r="B13" s="142" t="s">
        <v>307</v>
      </c>
      <c r="C13" s="131" t="s">
        <v>1990</v>
      </c>
      <c r="D13" s="145"/>
      <c r="E13" s="145"/>
      <c r="F13" s="145"/>
      <c r="G13" s="145"/>
      <c r="H13" s="145">
        <v>15000</v>
      </c>
      <c r="I13" t="s">
        <v>1998</v>
      </c>
      <c r="J13">
        <v>20241119003.099998</v>
      </c>
    </row>
    <row r="14" spans="1:14" x14ac:dyDescent="0.15">
      <c r="A14" t="str">
        <f>VLOOKUP(B:B,匯總表!A:C,3,FALSE)</f>
        <v>2520016414</v>
      </c>
      <c r="B14" s="142" t="s">
        <v>310</v>
      </c>
      <c r="C14" s="131" t="s">
        <v>1520</v>
      </c>
      <c r="D14" s="145"/>
      <c r="E14" s="145"/>
      <c r="F14" s="145"/>
      <c r="G14" s="145"/>
      <c r="H14" s="145">
        <v>5000</v>
      </c>
      <c r="I14" t="s">
        <v>1998</v>
      </c>
      <c r="J14">
        <v>20241119003.099998</v>
      </c>
    </row>
    <row r="15" spans="1:14" x14ac:dyDescent="0.15">
      <c r="A15" t="str">
        <f>VLOOKUP(B:B,匯總表!A:C,3,FALSE)</f>
        <v>2520016014</v>
      </c>
      <c r="B15" s="142" t="s">
        <v>304</v>
      </c>
      <c r="C15" s="131" t="s">
        <v>1667</v>
      </c>
      <c r="D15" s="145"/>
      <c r="E15" s="145"/>
      <c r="F15" s="145"/>
      <c r="G15" s="145"/>
      <c r="H15" s="145">
        <v>2000</v>
      </c>
      <c r="I15" t="s">
        <v>1998</v>
      </c>
      <c r="J15">
        <v>20241119003.099998</v>
      </c>
    </row>
    <row r="16" spans="1:14" x14ac:dyDescent="0.15">
      <c r="A16" t="str">
        <f>VLOOKUP(B:B,匯總表!A:C,3,FALSE)</f>
        <v>2540709608</v>
      </c>
      <c r="B16" s="146" t="s">
        <v>606</v>
      </c>
      <c r="C16" s="139" t="s">
        <v>1108</v>
      </c>
      <c r="D16" s="139"/>
      <c r="E16" s="139"/>
      <c r="F16" s="139"/>
      <c r="G16" s="139">
        <v>130000</v>
      </c>
      <c r="H16" s="139"/>
      <c r="I16" t="s">
        <v>2003</v>
      </c>
      <c r="J16">
        <v>20241112000</v>
      </c>
      <c r="K16">
        <v>20241209000</v>
      </c>
      <c r="L16">
        <v>20240405000</v>
      </c>
      <c r="M16">
        <v>2543</v>
      </c>
      <c r="N16" t="s">
        <v>2006</v>
      </c>
    </row>
    <row r="17" spans="1:14" x14ac:dyDescent="0.15">
      <c r="A17" t="str">
        <f>VLOOKUP(B:B,匯總表!A:C,3,FALSE)</f>
        <v>2540597808</v>
      </c>
      <c r="B17" s="146" t="s">
        <v>578</v>
      </c>
      <c r="C17" s="139" t="s">
        <v>1109</v>
      </c>
      <c r="D17" s="139"/>
      <c r="E17" s="139"/>
      <c r="F17" s="139"/>
      <c r="G17" s="139">
        <v>7500</v>
      </c>
      <c r="H17" s="139"/>
      <c r="I17" t="s">
        <v>2003</v>
      </c>
      <c r="J17">
        <v>20241112000</v>
      </c>
      <c r="K17">
        <v>20241209000</v>
      </c>
      <c r="L17">
        <v>20240405000</v>
      </c>
      <c r="M17" t="s">
        <v>2008</v>
      </c>
      <c r="N17" t="s">
        <v>2007</v>
      </c>
    </row>
    <row r="18" spans="1:14" x14ac:dyDescent="0.15">
      <c r="A18" t="str">
        <f>VLOOKUP(B:B,匯總表!A:C,3,FALSE)</f>
        <v>2540739508</v>
      </c>
      <c r="B18" s="146" t="s">
        <v>645</v>
      </c>
      <c r="C18" s="139" t="s">
        <v>1109</v>
      </c>
      <c r="D18" s="139"/>
      <c r="E18" s="139"/>
      <c r="F18" s="139"/>
      <c r="G18" s="139">
        <v>7500</v>
      </c>
      <c r="H18" s="139"/>
      <c r="I18" t="s">
        <v>2003</v>
      </c>
      <c r="J18">
        <v>20241112000</v>
      </c>
      <c r="K18">
        <v>20241209000</v>
      </c>
      <c r="L18">
        <v>20240405000</v>
      </c>
      <c r="M18" t="s">
        <v>2008</v>
      </c>
      <c r="N18" t="s">
        <v>2007</v>
      </c>
    </row>
    <row r="19" spans="1:14" x14ac:dyDescent="0.15">
      <c r="A19" t="str">
        <f>VLOOKUP(B:B,匯總表!A:C,3,FALSE)</f>
        <v>2540723308</v>
      </c>
      <c r="B19" s="146" t="s">
        <v>623</v>
      </c>
      <c r="C19" s="139" t="s">
        <v>1990</v>
      </c>
      <c r="D19" s="139"/>
      <c r="E19" s="139"/>
      <c r="F19" s="139"/>
      <c r="G19" s="139">
        <v>120000</v>
      </c>
      <c r="H19" s="139"/>
      <c r="I19" t="s">
        <v>2003</v>
      </c>
      <c r="J19">
        <v>20241112000</v>
      </c>
      <c r="K19">
        <v>20241209000</v>
      </c>
      <c r="L19">
        <v>20240405000</v>
      </c>
      <c r="N19" t="s">
        <v>2005</v>
      </c>
    </row>
    <row r="20" spans="1:14" x14ac:dyDescent="0.15">
      <c r="A20" t="str">
        <f>VLOOKUP(B:B,匯總表!A:C,3,FALSE)</f>
        <v>2540715608</v>
      </c>
      <c r="B20" s="146" t="s">
        <v>609</v>
      </c>
      <c r="C20" s="139" t="s">
        <v>1990</v>
      </c>
      <c r="D20" s="139"/>
      <c r="E20" s="139"/>
      <c r="F20" s="139"/>
      <c r="G20" s="139">
        <v>134000</v>
      </c>
      <c r="H20" s="139">
        <v>70000</v>
      </c>
      <c r="I20" t="s">
        <v>2003</v>
      </c>
      <c r="J20">
        <v>20241112000</v>
      </c>
      <c r="K20">
        <v>20241209000</v>
      </c>
      <c r="L20">
        <v>20240405000</v>
      </c>
      <c r="N20" t="s">
        <v>2005</v>
      </c>
    </row>
    <row r="21" spans="1:14" x14ac:dyDescent="0.15">
      <c r="A21" t="str">
        <f>VLOOKUP(B:B,匯總表!A:C,3,FALSE)</f>
        <v>2540764808</v>
      </c>
      <c r="B21" s="146" t="s">
        <v>664</v>
      </c>
      <c r="C21" s="139" t="s">
        <v>1108</v>
      </c>
      <c r="D21" s="139"/>
      <c r="E21" s="139"/>
      <c r="F21" s="139"/>
      <c r="G21" s="139"/>
      <c r="H21" s="139">
        <v>16000</v>
      </c>
      <c r="I21" t="s">
        <v>2003</v>
      </c>
      <c r="J21">
        <v>20241112000</v>
      </c>
      <c r="K21">
        <v>20241209000</v>
      </c>
      <c r="L21">
        <v>20240405000</v>
      </c>
      <c r="N21" t="s">
        <v>2005</v>
      </c>
    </row>
    <row r="22" spans="1:14" x14ac:dyDescent="0.15">
      <c r="A22" t="str">
        <f>VLOOKUP(B:B,匯總表!A:C,3,FALSE)</f>
        <v>2600092408</v>
      </c>
      <c r="B22" s="148" t="s">
        <v>752</v>
      </c>
      <c r="C22" s="149" t="s">
        <v>998</v>
      </c>
      <c r="D22" s="149"/>
      <c r="E22" s="149"/>
      <c r="F22" s="149"/>
      <c r="G22" s="149">
        <v>470</v>
      </c>
      <c r="H22" s="149">
        <v>552500</v>
      </c>
      <c r="I22" s="149" t="s">
        <v>2010</v>
      </c>
      <c r="J22" s="150">
        <v>20240730002</v>
      </c>
      <c r="K22" s="150">
        <v>20250306000</v>
      </c>
      <c r="L22" s="150"/>
      <c r="M22" s="149"/>
      <c r="N22" s="149"/>
    </row>
    <row r="23" spans="1:14" x14ac:dyDescent="0.15">
      <c r="A23" t="str">
        <f>VLOOKUP(B:B,匯總表!A:C,3,FALSE)</f>
        <v>2600077908</v>
      </c>
      <c r="B23" s="148" t="s">
        <v>738</v>
      </c>
      <c r="C23" s="149" t="s">
        <v>1375</v>
      </c>
      <c r="D23" s="149"/>
      <c r="E23" s="149"/>
      <c r="F23" s="149"/>
      <c r="G23" s="149">
        <v>550</v>
      </c>
      <c r="H23" s="149">
        <v>20000</v>
      </c>
      <c r="I23" s="149" t="s">
        <v>2010</v>
      </c>
      <c r="J23" s="150">
        <v>20240730002</v>
      </c>
      <c r="K23" s="150">
        <v>20250306000</v>
      </c>
      <c r="L23" s="149"/>
      <c r="M23" s="149"/>
      <c r="N23" s="149"/>
    </row>
    <row r="24" spans="1:14" x14ac:dyDescent="0.15">
      <c r="A24" t="e">
        <f>VLOOKUP(B:B,匯總表!A:C,3,FALSE)</f>
        <v>#N/A</v>
      </c>
      <c r="B24" s="148" t="s">
        <v>2009</v>
      </c>
      <c r="C24" s="149" t="s">
        <v>1990</v>
      </c>
      <c r="D24" s="149"/>
      <c r="E24" s="149"/>
      <c r="F24" s="149"/>
      <c r="G24" s="149"/>
      <c r="H24" s="149"/>
      <c r="I24" s="149" t="s">
        <v>2010</v>
      </c>
      <c r="J24" s="150">
        <v>20240730002</v>
      </c>
      <c r="K24" s="150">
        <v>20250306000</v>
      </c>
      <c r="L24" s="149"/>
      <c r="M24" s="149"/>
      <c r="N24" s="149"/>
    </row>
    <row r="25" spans="1:14" x14ac:dyDescent="0.15">
      <c r="A25" t="str">
        <f>VLOOKUP(B:B,匯總表!A:C,3,FALSE)</f>
        <v>2600116608</v>
      </c>
      <c r="B25" s="148" t="s">
        <v>780</v>
      </c>
      <c r="C25" s="149" t="s">
        <v>1990</v>
      </c>
      <c r="D25" s="149"/>
      <c r="E25" s="149">
        <v>622000</v>
      </c>
      <c r="F25" s="149"/>
      <c r="G25" s="149"/>
      <c r="H25" s="149"/>
      <c r="I25" s="149" t="s">
        <v>2010</v>
      </c>
      <c r="J25" s="150">
        <v>20240730002</v>
      </c>
      <c r="K25" s="150">
        <v>20250306000</v>
      </c>
      <c r="L25" s="149"/>
      <c r="M25" s="149"/>
      <c r="N25" s="149"/>
    </row>
    <row r="26" spans="1:14" x14ac:dyDescent="0.15">
      <c r="A26" t="str">
        <f>VLOOKUP(B:B,匯總表!A:C,3,FALSE)</f>
        <v>2600354608</v>
      </c>
      <c r="B26" s="148" t="s">
        <v>880</v>
      </c>
      <c r="C26" s="149" t="s">
        <v>1990</v>
      </c>
      <c r="D26" s="149"/>
      <c r="E26" s="149">
        <v>36000</v>
      </c>
      <c r="F26" s="149"/>
      <c r="G26" s="149"/>
      <c r="H26" s="149"/>
      <c r="I26" s="149" t="s">
        <v>2010</v>
      </c>
      <c r="J26" s="150">
        <v>20240730002</v>
      </c>
      <c r="K26" s="150">
        <v>20250306000</v>
      </c>
      <c r="L26" s="149"/>
      <c r="M26" s="149"/>
      <c r="N26" s="149"/>
    </row>
    <row r="27" spans="1:14" x14ac:dyDescent="0.15">
      <c r="A27" t="str">
        <f>VLOOKUP(B:B,匯總表!A:C,3,FALSE)</f>
        <v>2600126408</v>
      </c>
      <c r="B27" s="148" t="s">
        <v>783</v>
      </c>
      <c r="C27" s="149" t="s">
        <v>1990</v>
      </c>
      <c r="D27" s="149"/>
      <c r="E27" s="149">
        <v>387000</v>
      </c>
      <c r="F27" s="149"/>
      <c r="G27" s="149"/>
      <c r="H27" s="149"/>
      <c r="I27" s="149" t="s">
        <v>2010</v>
      </c>
      <c r="J27" s="150">
        <v>20240730002</v>
      </c>
      <c r="K27" s="150">
        <v>20250306000</v>
      </c>
      <c r="L27" s="149"/>
      <c r="M27" s="149"/>
      <c r="N27" s="149"/>
    </row>
    <row r="28" spans="1:14" x14ac:dyDescent="0.15">
      <c r="A28" t="str">
        <f>VLOOKUP(B:B,匯總表!A:C,3,FALSE)</f>
        <v>2600212208</v>
      </c>
      <c r="B28" s="148" t="s">
        <v>846</v>
      </c>
      <c r="C28" s="149" t="s">
        <v>1990</v>
      </c>
      <c r="D28" s="149"/>
      <c r="E28" s="149">
        <v>156000</v>
      </c>
      <c r="F28" s="149"/>
      <c r="G28" s="149"/>
      <c r="H28" s="149"/>
      <c r="I28" s="149" t="s">
        <v>2010</v>
      </c>
      <c r="J28" s="150">
        <v>20240730002</v>
      </c>
      <c r="K28" s="150">
        <v>20250306000</v>
      </c>
      <c r="L28" s="149"/>
      <c r="M28" s="149"/>
      <c r="N28" s="149"/>
    </row>
    <row r="29" spans="1:14" x14ac:dyDescent="0.15">
      <c r="A29" t="str">
        <f>VLOOKUP(B:B,匯總表!A:C,3,FALSE)</f>
        <v>2610290108</v>
      </c>
      <c r="B29" s="148" t="s">
        <v>918</v>
      </c>
      <c r="C29" s="149" t="s">
        <v>1462</v>
      </c>
      <c r="D29" s="149"/>
      <c r="E29" s="149"/>
      <c r="F29" s="149"/>
      <c r="G29" s="149">
        <v>12000</v>
      </c>
      <c r="H29" s="149"/>
      <c r="I29" s="149" t="s">
        <v>2010</v>
      </c>
      <c r="J29" s="150">
        <v>20240730002</v>
      </c>
      <c r="K29" s="150">
        <v>20250306000</v>
      </c>
      <c r="L29" s="149"/>
      <c r="M29" s="149"/>
      <c r="N29" s="149"/>
    </row>
    <row r="30" spans="1:14" x14ac:dyDescent="0.15">
      <c r="A30" t="str">
        <f>VLOOKUP(B:B,匯總表!A:C,3,FALSE)</f>
        <v>2600212208</v>
      </c>
      <c r="B30" s="151" t="s">
        <v>846</v>
      </c>
      <c r="C30" s="151" t="s">
        <v>1990</v>
      </c>
      <c r="D30" s="151"/>
      <c r="E30" s="151">
        <v>156000</v>
      </c>
      <c r="F30" s="151"/>
      <c r="G30" s="151"/>
      <c r="H30" s="151"/>
      <c r="I30" s="152" t="s">
        <v>2016</v>
      </c>
      <c r="J30" s="151">
        <v>20231219000</v>
      </c>
      <c r="K30" s="152"/>
      <c r="L30" s="152"/>
      <c r="M30" s="152"/>
      <c r="N30" s="152"/>
    </row>
    <row r="31" spans="1:14" x14ac:dyDescent="0.15">
      <c r="A31" t="str">
        <f>VLOOKUP(B:B,匯總表!A:C,3,FALSE)</f>
        <v>2610290108</v>
      </c>
      <c r="B31" s="151" t="s">
        <v>918</v>
      </c>
      <c r="C31" s="151" t="s">
        <v>1462</v>
      </c>
      <c r="D31" s="151"/>
      <c r="E31" s="151"/>
      <c r="F31" s="151"/>
      <c r="G31" s="151">
        <v>12000</v>
      </c>
      <c r="H31" s="151"/>
      <c r="I31" s="152" t="s">
        <v>2016</v>
      </c>
      <c r="J31" s="151">
        <v>20231219000</v>
      </c>
      <c r="K31" s="152"/>
      <c r="L31" s="152"/>
      <c r="M31" s="152"/>
      <c r="N31" s="152"/>
    </row>
    <row r="32" spans="1:14" x14ac:dyDescent="0.15">
      <c r="A32" t="str">
        <f>VLOOKUP(B:B,匯總表!A:C,3,FALSE)</f>
        <v>2600259408</v>
      </c>
      <c r="B32" s="151" t="s">
        <v>868</v>
      </c>
      <c r="C32" s="151" t="s">
        <v>1591</v>
      </c>
      <c r="D32" s="151"/>
      <c r="E32" s="151">
        <v>3000</v>
      </c>
      <c r="F32" s="151"/>
      <c r="G32" s="151"/>
      <c r="H32" s="151"/>
      <c r="I32" s="152" t="s">
        <v>2016</v>
      </c>
      <c r="J32" s="151">
        <v>20231219000</v>
      </c>
      <c r="K32" s="152"/>
      <c r="L32" s="152"/>
      <c r="M32" s="152"/>
      <c r="N32" s="152"/>
    </row>
    <row r="33" spans="1:14" x14ac:dyDescent="0.15">
      <c r="A33" t="str">
        <f>VLOOKUP(B:B,匯總表!A:C,3,FALSE)</f>
        <v>2600037808</v>
      </c>
      <c r="B33" s="151" t="s">
        <v>726</v>
      </c>
      <c r="C33" s="151" t="s">
        <v>1990</v>
      </c>
      <c r="D33" s="151"/>
      <c r="E33" s="151">
        <v>48000</v>
      </c>
      <c r="F33" s="151"/>
      <c r="G33" s="151"/>
      <c r="H33" s="151"/>
      <c r="I33" s="152" t="s">
        <v>2016</v>
      </c>
      <c r="J33" s="151">
        <v>20231219000</v>
      </c>
      <c r="K33" s="152"/>
      <c r="L33" s="152"/>
      <c r="M33" s="152"/>
      <c r="N33" s="152"/>
    </row>
    <row r="34" spans="1:14" x14ac:dyDescent="0.15">
      <c r="A34" t="str">
        <f>VLOOKUP(B:B,匯總表!A:C,3,FALSE)</f>
        <v>2600157208</v>
      </c>
      <c r="B34" s="151" t="s">
        <v>804</v>
      </c>
      <c r="C34" s="151" t="s">
        <v>1990</v>
      </c>
      <c r="D34" s="151"/>
      <c r="E34" s="151">
        <v>18000</v>
      </c>
      <c r="F34" s="151"/>
      <c r="G34" s="151"/>
      <c r="H34" s="151"/>
      <c r="I34" s="152" t="s">
        <v>2016</v>
      </c>
      <c r="J34" s="151">
        <v>20231219000</v>
      </c>
      <c r="K34" s="152"/>
      <c r="L34" s="152"/>
      <c r="M34" s="152"/>
      <c r="N34" s="152"/>
    </row>
    <row r="35" spans="1:14" x14ac:dyDescent="0.15">
      <c r="A35" t="str">
        <f>VLOOKUP(B:B,匯總表!A:C,3,FALSE)</f>
        <v>2600126408</v>
      </c>
      <c r="B35" s="151" t="s">
        <v>783</v>
      </c>
      <c r="C35" s="151" t="s">
        <v>1990</v>
      </c>
      <c r="D35" s="151"/>
      <c r="E35" s="151">
        <v>387000</v>
      </c>
      <c r="F35" s="151"/>
      <c r="G35" s="151"/>
      <c r="H35" s="151"/>
      <c r="I35" s="152" t="s">
        <v>2016</v>
      </c>
      <c r="J35" s="151">
        <v>20231219000</v>
      </c>
      <c r="K35" s="152"/>
      <c r="L35" s="152"/>
      <c r="M35" s="152"/>
      <c r="N35" s="152"/>
    </row>
    <row r="36" spans="1:14" x14ac:dyDescent="0.15">
      <c r="A36" t="str">
        <f>VLOOKUP(B:B,匯總表!A:C,3,FALSE)</f>
        <v>2600029608</v>
      </c>
      <c r="B36" s="151" t="s">
        <v>717</v>
      </c>
      <c r="C36" s="151" t="s">
        <v>1591</v>
      </c>
      <c r="D36" s="151"/>
      <c r="E36" s="151">
        <v>3000</v>
      </c>
      <c r="F36" s="151"/>
      <c r="G36" s="151"/>
      <c r="H36" s="151"/>
      <c r="I36" s="152" t="s">
        <v>2016</v>
      </c>
      <c r="J36" s="151">
        <v>20231219000</v>
      </c>
      <c r="K36" s="152"/>
      <c r="L36" s="152"/>
      <c r="M36" s="152"/>
      <c r="N36" s="152"/>
    </row>
    <row r="37" spans="1:14" x14ac:dyDescent="0.15">
      <c r="A37" t="str">
        <f>VLOOKUP(B:B,匯總表!A:C,3,FALSE)</f>
        <v>2600178008</v>
      </c>
      <c r="B37" s="147" t="s">
        <v>818</v>
      </c>
      <c r="C37" t="s">
        <v>1990</v>
      </c>
      <c r="E37">
        <v>405000</v>
      </c>
      <c r="G37">
        <v>10600</v>
      </c>
      <c r="H37">
        <v>7500</v>
      </c>
      <c r="I37" t="s">
        <v>2017</v>
      </c>
      <c r="J37" s="96">
        <v>20210811000</v>
      </c>
      <c r="K37" s="96">
        <v>20211123004</v>
      </c>
      <c r="L37" s="96">
        <v>20211229001</v>
      </c>
    </row>
    <row r="38" spans="1:14" s="153" customFormat="1" x14ac:dyDescent="0.15">
      <c r="A38" t="str">
        <f>VLOOKUP(B:B,匯總表!A:C,3,FALSE)</f>
        <v>2520041214</v>
      </c>
      <c r="B38" s="154" t="s">
        <v>335</v>
      </c>
      <c r="C38" s="153" t="s">
        <v>1990</v>
      </c>
      <c r="G38" s="153">
        <v>2500</v>
      </c>
      <c r="I38" s="155" t="s">
        <v>2011</v>
      </c>
      <c r="J38" s="156">
        <v>20231031008</v>
      </c>
    </row>
    <row r="39" spans="1:14" s="158" customFormat="1" x14ac:dyDescent="0.15">
      <c r="A39" t="str">
        <f>VLOOKUP(B:B,匯總表!A:C,3,FALSE)</f>
        <v>2600135808</v>
      </c>
      <c r="B39" s="157" t="s">
        <v>785</v>
      </c>
      <c r="C39" s="158" t="s">
        <v>1990</v>
      </c>
      <c r="D39" s="158">
        <v>9000</v>
      </c>
      <c r="E39" s="158">
        <v>219000</v>
      </c>
      <c r="G39" s="158">
        <v>15250</v>
      </c>
      <c r="I39" s="158" t="s">
        <v>2012</v>
      </c>
      <c r="J39" s="159">
        <v>20251104000</v>
      </c>
      <c r="K39" s="159">
        <v>20260313003</v>
      </c>
    </row>
    <row r="40" spans="1:14" s="158" customFormat="1" x14ac:dyDescent="0.15">
      <c r="A40" t="str">
        <f>VLOOKUP(B:B,匯總表!A:C,3,FALSE)</f>
        <v>2600005908</v>
      </c>
      <c r="B40" s="157" t="s">
        <v>714</v>
      </c>
      <c r="C40" s="158" t="s">
        <v>1990</v>
      </c>
      <c r="E40" s="158">
        <v>12000</v>
      </c>
      <c r="I40" s="158" t="s">
        <v>2012</v>
      </c>
      <c r="J40" s="159">
        <v>20251104000</v>
      </c>
      <c r="K40" s="159">
        <v>20260313003</v>
      </c>
    </row>
    <row r="41" spans="1:14" s="158" customFormat="1" x14ac:dyDescent="0.15">
      <c r="A41" t="str">
        <f>VLOOKUP(B:B,匯總表!A:C,3,FALSE)</f>
        <v>26001742BS</v>
      </c>
      <c r="B41" s="157" t="s">
        <v>813</v>
      </c>
      <c r="C41" s="158" t="s">
        <v>1754</v>
      </c>
      <c r="I41" s="158" t="s">
        <v>2012</v>
      </c>
      <c r="J41" s="159">
        <v>20251104000</v>
      </c>
      <c r="K41" s="159">
        <v>20260313003</v>
      </c>
    </row>
    <row r="42" spans="1:14" s="158" customFormat="1" x14ac:dyDescent="0.15">
      <c r="A42" t="e">
        <f>VLOOKUP(B:B,匯總表!A:C,3,FALSE)</f>
        <v>#N/A</v>
      </c>
      <c r="B42" s="157"/>
      <c r="C42" s="158" t="s">
        <v>1990</v>
      </c>
      <c r="D42" s="158">
        <v>6000</v>
      </c>
      <c r="E42" s="158">
        <v>21000</v>
      </c>
      <c r="G42" s="158">
        <v>66000</v>
      </c>
      <c r="I42" s="158" t="s">
        <v>2012</v>
      </c>
      <c r="J42" s="159">
        <v>20251104000</v>
      </c>
      <c r="K42" s="159">
        <v>20260313003</v>
      </c>
    </row>
    <row r="43" spans="1:14" s="158" customFormat="1" x14ac:dyDescent="0.15">
      <c r="A43" t="str">
        <f>VLOOKUP(B:B,匯總表!A:C,3,FALSE)</f>
        <v>2600037508</v>
      </c>
      <c r="B43" s="157" t="s">
        <v>723</v>
      </c>
      <c r="C43" s="158" t="s">
        <v>1990</v>
      </c>
      <c r="D43" s="158">
        <v>12000</v>
      </c>
      <c r="E43" s="158">
        <v>525000</v>
      </c>
      <c r="I43" s="158" t="s">
        <v>2012</v>
      </c>
      <c r="J43" s="159">
        <v>20251104000</v>
      </c>
      <c r="K43" s="159">
        <v>20260313003</v>
      </c>
    </row>
    <row r="44" spans="1:14" s="158" customFormat="1" x14ac:dyDescent="0.15">
      <c r="A44" t="str">
        <f>VLOOKUP(B:B,匯總表!A:C,3,FALSE)</f>
        <v>2600210008</v>
      </c>
      <c r="B44" s="157" t="s">
        <v>844</v>
      </c>
      <c r="C44" s="158" t="s">
        <v>1990</v>
      </c>
      <c r="E44" s="158">
        <v>57000</v>
      </c>
      <c r="I44" s="158" t="s">
        <v>2012</v>
      </c>
      <c r="J44" s="159">
        <v>20251104000</v>
      </c>
      <c r="K44" s="159">
        <v>20260313003</v>
      </c>
    </row>
    <row r="45" spans="1:14" s="158" customFormat="1" x14ac:dyDescent="0.15">
      <c r="A45" t="str">
        <f>VLOOKUP(B:B,匯總表!A:C,3,FALSE)</f>
        <v>2600189008</v>
      </c>
      <c r="B45" s="157" t="s">
        <v>827</v>
      </c>
      <c r="C45" s="158" t="s">
        <v>1990</v>
      </c>
      <c r="D45" s="158">
        <v>21000</v>
      </c>
      <c r="E45" s="158">
        <v>21000</v>
      </c>
      <c r="H45" s="158">
        <v>3000</v>
      </c>
      <c r="I45" s="158" t="s">
        <v>2012</v>
      </c>
      <c r="J45" s="159">
        <v>20251104000</v>
      </c>
      <c r="K45" s="159">
        <v>20260313003</v>
      </c>
    </row>
    <row r="46" spans="1:14" s="158" customFormat="1" x14ac:dyDescent="0.15">
      <c r="A46" t="str">
        <f>VLOOKUP(B:B,匯總表!A:C,3,FALSE)</f>
        <v>2600194108</v>
      </c>
      <c r="B46" s="157" t="s">
        <v>832</v>
      </c>
      <c r="C46" s="158" t="s">
        <v>1990</v>
      </c>
      <c r="E46" s="158">
        <v>333000</v>
      </c>
      <c r="I46" s="158" t="s">
        <v>2012</v>
      </c>
      <c r="J46" s="159">
        <v>20251104000</v>
      </c>
      <c r="K46" s="159">
        <v>20260313003</v>
      </c>
    </row>
    <row r="47" spans="1:14" s="158" customFormat="1" x14ac:dyDescent="0.15">
      <c r="A47" t="str">
        <f>VLOOKUP(B:B,匯總表!A:C,3,FALSE)</f>
        <v>2600356408</v>
      </c>
      <c r="B47" s="157" t="s">
        <v>883</v>
      </c>
      <c r="C47" s="158" t="s">
        <v>1007</v>
      </c>
      <c r="I47" s="158" t="s">
        <v>2012</v>
      </c>
      <c r="J47" s="159">
        <v>20251104000</v>
      </c>
      <c r="K47" s="159">
        <v>20260313003</v>
      </c>
    </row>
    <row r="48" spans="1:14" x14ac:dyDescent="0.15">
      <c r="A48" t="str">
        <f>VLOOKUP(B:B,匯總表!A:C,3,FALSE)</f>
        <v>2520042314</v>
      </c>
      <c r="B48" s="96" t="s">
        <v>338</v>
      </c>
      <c r="C48" t="s">
        <v>1990</v>
      </c>
      <c r="I48" t="s">
        <v>2013</v>
      </c>
      <c r="J48" s="96">
        <v>20250319003</v>
      </c>
      <c r="K48" s="96"/>
      <c r="L48" s="96"/>
      <c r="M48" s="96"/>
      <c r="N48" s="96"/>
    </row>
    <row r="49" spans="1:14" x14ac:dyDescent="0.15">
      <c r="A49" t="e">
        <f>VLOOKUP(B:B,匯總表!A:C,3,FALSE)</f>
        <v>#N/A</v>
      </c>
      <c r="B49" s="160" t="s">
        <v>2014</v>
      </c>
    </row>
    <row r="50" spans="1:14" x14ac:dyDescent="0.15">
      <c r="A50" t="str">
        <f>VLOOKUP(B:B,匯總表!A:C,3,FALSE)</f>
        <v>2540796108</v>
      </c>
      <c r="B50" s="160" t="s">
        <v>682</v>
      </c>
    </row>
    <row r="51" spans="1:14" x14ac:dyDescent="0.15">
      <c r="A51" t="e">
        <f>VLOOKUP(B:B,匯總表!A:C,3,FALSE)</f>
        <v>#N/A</v>
      </c>
      <c r="B51" s="160" t="s">
        <v>2014</v>
      </c>
    </row>
    <row r="52" spans="1:14" x14ac:dyDescent="0.15">
      <c r="A52" t="e">
        <f>VLOOKUP(B:B,匯總表!A:C,3,FALSE)</f>
        <v>#N/A</v>
      </c>
      <c r="B52" s="160" t="s">
        <v>2014</v>
      </c>
    </row>
    <row r="53" spans="1:14" x14ac:dyDescent="0.15">
      <c r="A53" t="str">
        <f>VLOOKUP(B:B,匯總表!A:C,3,FALSE)</f>
        <v>2540796108</v>
      </c>
      <c r="B53" s="160" t="s">
        <v>682</v>
      </c>
    </row>
    <row r="54" spans="1:14" x14ac:dyDescent="0.15">
      <c r="A54" t="str">
        <f>VLOOKUP(B:B,匯總表!A:C,3,FALSE)</f>
        <v>2542024208</v>
      </c>
      <c r="B54" s="160" t="s">
        <v>699</v>
      </c>
    </row>
    <row r="55" spans="1:14" s="162" customFormat="1" x14ac:dyDescent="0.15">
      <c r="A55" t="str">
        <f>VLOOKUP(B:B,匯總表!A:C,3,FALSE)</f>
        <v>2542024208</v>
      </c>
      <c r="B55" s="161" t="s">
        <v>699</v>
      </c>
      <c r="C55" s="162" t="s">
        <v>1348</v>
      </c>
      <c r="G55" s="162">
        <v>24000</v>
      </c>
      <c r="J55" s="162">
        <v>20230208000</v>
      </c>
    </row>
    <row r="56" spans="1:14" s="162" customFormat="1" x14ac:dyDescent="0.15">
      <c r="A56" t="str">
        <f>VLOOKUP(B:B,匯總表!A:C,3,FALSE)</f>
        <v>2540796108</v>
      </c>
      <c r="B56" s="161" t="s">
        <v>682</v>
      </c>
      <c r="C56" s="162" t="s">
        <v>1990</v>
      </c>
      <c r="G56" s="162">
        <v>105000</v>
      </c>
      <c r="H56" s="162">
        <v>42000</v>
      </c>
      <c r="J56" s="162">
        <v>20230208000</v>
      </c>
    </row>
    <row r="57" spans="1:14" s="162" customFormat="1" x14ac:dyDescent="0.15">
      <c r="A57" t="str">
        <f>VLOOKUP(B:B,匯總表!A:C,3,FALSE)</f>
        <v>2542018608</v>
      </c>
      <c r="B57" s="161" t="s">
        <v>697</v>
      </c>
      <c r="C57" s="162" t="s">
        <v>1007</v>
      </c>
      <c r="G57" s="162">
        <v>50</v>
      </c>
      <c r="J57" s="162">
        <v>20230208000</v>
      </c>
    </row>
    <row r="58" spans="1:14" x14ac:dyDescent="0.15">
      <c r="A58" t="str">
        <f>VLOOKUP(B:B,匯總表!A:C,3,FALSE)</f>
        <v>2540601308</v>
      </c>
      <c r="B58" s="146" t="s">
        <v>586</v>
      </c>
      <c r="C58" s="139" t="s">
        <v>1495</v>
      </c>
      <c r="D58" s="139"/>
      <c r="E58" s="139"/>
      <c r="F58" s="139"/>
      <c r="G58" s="139">
        <v>10000</v>
      </c>
      <c r="H58" s="139"/>
      <c r="I58" s="139" t="s">
        <v>2019</v>
      </c>
      <c r="J58" s="139">
        <v>20240626001</v>
      </c>
      <c r="K58" s="139"/>
      <c r="L58" s="139"/>
      <c r="M58" s="139"/>
      <c r="N58" s="139"/>
    </row>
    <row r="59" spans="1:14" x14ac:dyDescent="0.15">
      <c r="A59" t="str">
        <f>VLOOKUP(B:B,匯總表!A:C,3,FALSE)</f>
        <v>2540552408</v>
      </c>
      <c r="B59" s="146" t="s">
        <v>567</v>
      </c>
      <c r="C59" s="139" t="s">
        <v>1495</v>
      </c>
      <c r="D59" s="139"/>
      <c r="E59" s="139"/>
      <c r="F59" s="139"/>
      <c r="G59" s="139">
        <v>2500</v>
      </c>
      <c r="H59" s="139">
        <v>2500</v>
      </c>
      <c r="I59" s="139" t="s">
        <v>2019</v>
      </c>
      <c r="J59" s="139">
        <v>20240626001</v>
      </c>
      <c r="K59" s="139"/>
      <c r="L59" s="139"/>
      <c r="M59" s="139"/>
      <c r="N59" s="139"/>
    </row>
    <row r="60" spans="1:14" x14ac:dyDescent="0.15">
      <c r="A60" t="str">
        <f>VLOOKUP(B:B,匯總表!A:C,3,FALSE)</f>
        <v>2540536508</v>
      </c>
      <c r="B60" s="146" t="s">
        <v>553</v>
      </c>
      <c r="C60" s="139" t="s">
        <v>1990</v>
      </c>
      <c r="D60" s="139"/>
      <c r="E60" s="139"/>
      <c r="F60" s="139"/>
      <c r="G60" s="139">
        <v>162500</v>
      </c>
      <c r="H60" s="139">
        <v>2500</v>
      </c>
      <c r="I60" s="139" t="s">
        <v>2019</v>
      </c>
      <c r="J60" s="139">
        <v>20240626001</v>
      </c>
      <c r="K60" s="139"/>
      <c r="L60" s="139"/>
      <c r="M60" s="139"/>
      <c r="N60" s="139"/>
    </row>
    <row r="61" spans="1:14" x14ac:dyDescent="0.15">
      <c r="A61" t="str">
        <f>VLOOKUP(B:B,匯總表!A:C,3,FALSE)</f>
        <v>2540605108</v>
      </c>
      <c r="B61" s="146" t="s">
        <v>589</v>
      </c>
      <c r="C61" s="139" t="s">
        <v>1990</v>
      </c>
      <c r="D61" s="139"/>
      <c r="E61" s="139"/>
      <c r="F61" s="139"/>
      <c r="G61" s="139">
        <v>100000</v>
      </c>
      <c r="H61" s="139"/>
      <c r="I61" s="139" t="s">
        <v>2019</v>
      </c>
      <c r="J61" s="139">
        <v>20240626001</v>
      </c>
      <c r="K61" s="139"/>
      <c r="L61" s="139"/>
      <c r="M61" s="139"/>
      <c r="N61" s="139"/>
    </row>
    <row r="62" spans="1:14" x14ac:dyDescent="0.15">
      <c r="A62" t="str">
        <f>VLOOKUP(B:B,匯總表!A:C,3,FALSE)</f>
        <v>2540394408</v>
      </c>
      <c r="B62" s="140" t="s">
        <v>514</v>
      </c>
      <c r="C62" s="138" t="s">
        <v>1292</v>
      </c>
      <c r="D62" s="138"/>
      <c r="E62" s="138"/>
      <c r="F62" s="138"/>
      <c r="G62" s="138">
        <v>5000</v>
      </c>
      <c r="H62" s="138"/>
      <c r="I62" s="138" t="s">
        <v>2018</v>
      </c>
      <c r="J62" s="138">
        <v>20231130005</v>
      </c>
      <c r="K62" s="138">
        <v>20240826012</v>
      </c>
      <c r="L62" s="138"/>
      <c r="M62" s="138"/>
      <c r="N62" s="138"/>
    </row>
    <row r="63" spans="1:14" x14ac:dyDescent="0.15">
      <c r="A63" t="str">
        <f>VLOOKUP(B:B,匯總表!A:C,3,FALSE)</f>
        <v>2540394708</v>
      </c>
      <c r="B63" s="140" t="s">
        <v>517</v>
      </c>
      <c r="C63" s="138" t="s">
        <v>1292</v>
      </c>
      <c r="D63" s="138"/>
      <c r="E63" s="138"/>
      <c r="F63" s="138"/>
      <c r="G63" s="138">
        <v>31500</v>
      </c>
      <c r="H63" s="138"/>
      <c r="I63" s="138" t="s">
        <v>2018</v>
      </c>
      <c r="J63" s="138">
        <v>20231130005</v>
      </c>
      <c r="K63" s="138">
        <v>20240826012</v>
      </c>
      <c r="L63" s="138"/>
      <c r="M63" s="138"/>
      <c r="N63" s="138"/>
    </row>
    <row r="64" spans="1:14" x14ac:dyDescent="0.15">
      <c r="A64" t="str">
        <f>VLOOKUP(B:B,匯總表!A:C,3,FALSE)</f>
        <v>2540059608</v>
      </c>
      <c r="B64" s="140" t="s">
        <v>460</v>
      </c>
      <c r="C64" s="138" t="s">
        <v>1990</v>
      </c>
      <c r="D64" s="138"/>
      <c r="E64" s="138"/>
      <c r="F64" s="138"/>
      <c r="G64" s="138">
        <v>77500</v>
      </c>
      <c r="H64" s="138">
        <v>17500</v>
      </c>
      <c r="I64" s="138" t="s">
        <v>2018</v>
      </c>
      <c r="J64" s="138">
        <v>20231130005</v>
      </c>
      <c r="K64" s="138">
        <v>20240826012</v>
      </c>
      <c r="L64" s="138"/>
      <c r="M64" s="138"/>
      <c r="N64" s="138"/>
    </row>
    <row r="65" spans="1:14" x14ac:dyDescent="0.15">
      <c r="A65" t="str">
        <f>VLOOKUP(B:B,匯總表!A:C,3,FALSE)</f>
        <v>2540536108</v>
      </c>
      <c r="B65" s="140" t="s">
        <v>551</v>
      </c>
      <c r="C65" s="138" t="s">
        <v>1739</v>
      </c>
      <c r="D65" s="138"/>
      <c r="E65" s="138"/>
      <c r="F65" s="138"/>
      <c r="G65" s="138"/>
      <c r="H65" s="138">
        <v>50</v>
      </c>
      <c r="I65" s="138" t="s">
        <v>2018</v>
      </c>
      <c r="J65" s="138">
        <v>20231130005</v>
      </c>
      <c r="K65" s="138">
        <v>20240826012</v>
      </c>
      <c r="L65" s="138"/>
      <c r="M65" s="138"/>
      <c r="N65" s="138"/>
    </row>
    <row r="66" spans="1:14" x14ac:dyDescent="0.15">
      <c r="A66" t="str">
        <f>VLOOKUP(B:B,匯總表!A:C,3,FALSE)</f>
        <v>2540296108</v>
      </c>
      <c r="B66" s="163" t="s">
        <v>493</v>
      </c>
      <c r="C66" s="162" t="s">
        <v>1990</v>
      </c>
      <c r="D66" s="162"/>
      <c r="E66" s="162"/>
      <c r="F66" s="162"/>
      <c r="G66" s="162"/>
      <c r="H66" s="162">
        <v>2000</v>
      </c>
      <c r="I66" s="162" t="s">
        <v>2020</v>
      </c>
      <c r="J66" s="160">
        <v>20250630000</v>
      </c>
      <c r="K66" s="160">
        <v>20250630000</v>
      </c>
      <c r="L66" s="160">
        <v>20211123002</v>
      </c>
      <c r="M66" s="162"/>
      <c r="N66" s="162"/>
    </row>
    <row r="67" spans="1:14" x14ac:dyDescent="0.15">
      <c r="A67" t="str">
        <f>VLOOKUP(B:B,匯總表!A:C,3,FALSE)</f>
        <v>2500235514</v>
      </c>
      <c r="B67" s="164" t="s">
        <v>58</v>
      </c>
      <c r="C67" s="165" t="s">
        <v>1453</v>
      </c>
      <c r="D67" s="165"/>
      <c r="E67" s="165"/>
      <c r="F67" s="165"/>
      <c r="G67" s="165">
        <v>6000</v>
      </c>
      <c r="H67" s="166"/>
      <c r="I67" s="166" t="s">
        <v>1972</v>
      </c>
      <c r="J67" s="166">
        <v>20260220001</v>
      </c>
      <c r="K67" s="166">
        <v>20250919000</v>
      </c>
      <c r="L67" s="166">
        <v>20240203000</v>
      </c>
      <c r="M67" s="166">
        <v>20230906001</v>
      </c>
      <c r="N67" s="165"/>
    </row>
    <row r="68" spans="1:14" x14ac:dyDescent="0.15">
      <c r="A68" t="str">
        <f>VLOOKUP(B:B,匯總表!A:C,3,FALSE)</f>
        <v>2500235614</v>
      </c>
      <c r="B68" s="166" t="s">
        <v>61</v>
      </c>
      <c r="C68" s="165" t="s">
        <v>1453</v>
      </c>
      <c r="D68" s="165"/>
      <c r="E68" s="165"/>
      <c r="F68" s="165"/>
      <c r="G68" s="165">
        <v>12000</v>
      </c>
      <c r="H68" s="166">
        <v>100</v>
      </c>
      <c r="I68" s="166" t="s">
        <v>1972</v>
      </c>
      <c r="J68" s="166">
        <v>20260220001</v>
      </c>
      <c r="K68" s="166">
        <v>20250919000</v>
      </c>
      <c r="L68" s="166">
        <v>20240203000</v>
      </c>
      <c r="M68" s="166">
        <v>20230906001</v>
      </c>
      <c r="N68" s="165"/>
    </row>
    <row r="69" spans="1:14" x14ac:dyDescent="0.15">
      <c r="A69" t="str">
        <f>VLOOKUP(B:B,匯總表!A:C,3,FALSE)</f>
        <v>2500436014</v>
      </c>
      <c r="B69" s="166" t="s">
        <v>118</v>
      </c>
      <c r="C69" s="165" t="s">
        <v>1990</v>
      </c>
      <c r="D69" s="165"/>
      <c r="E69" s="165"/>
      <c r="F69" s="165"/>
      <c r="G69" s="165">
        <v>345000</v>
      </c>
      <c r="H69" s="165"/>
      <c r="I69" s="166" t="s">
        <v>1972</v>
      </c>
      <c r="J69" s="166">
        <v>20260220001</v>
      </c>
      <c r="K69" s="166">
        <v>20250919000</v>
      </c>
      <c r="L69" s="166">
        <v>20240203000</v>
      </c>
      <c r="M69" s="166">
        <v>20230906001</v>
      </c>
      <c r="N69" s="165"/>
    </row>
    <row r="70" spans="1:14" x14ac:dyDescent="0.15">
      <c r="A70" t="str">
        <f>VLOOKUP(B:B,匯總表!A:C,3,FALSE)</f>
        <v>2500242414</v>
      </c>
      <c r="B70" s="166" t="s">
        <v>67</v>
      </c>
      <c r="C70" s="165" t="s">
        <v>1990</v>
      </c>
      <c r="D70" s="165"/>
      <c r="E70" s="165"/>
      <c r="F70" s="165"/>
      <c r="G70" s="165"/>
      <c r="H70" s="165"/>
      <c r="I70" s="166" t="s">
        <v>1972</v>
      </c>
      <c r="J70" s="166">
        <v>20260220001</v>
      </c>
      <c r="K70" s="166">
        <v>20250919000</v>
      </c>
      <c r="L70" s="166">
        <v>20240203000</v>
      </c>
      <c r="M70" s="166">
        <v>20230906001</v>
      </c>
      <c r="N70" s="165"/>
    </row>
    <row r="71" spans="1:14" x14ac:dyDescent="0.15">
      <c r="A71" t="str">
        <f>VLOOKUP(B:B,匯總表!A:C,3,FALSE)</f>
        <v>2500235014</v>
      </c>
      <c r="B71" s="166" t="s">
        <v>55</v>
      </c>
      <c r="C71" s="165" t="s">
        <v>1990</v>
      </c>
      <c r="D71" s="165"/>
      <c r="E71" s="165"/>
      <c r="F71" s="165"/>
      <c r="G71" s="165">
        <v>105000</v>
      </c>
      <c r="H71" s="165">
        <v>3000</v>
      </c>
      <c r="I71" s="166" t="s">
        <v>1972</v>
      </c>
      <c r="J71" s="166">
        <v>20260220001</v>
      </c>
      <c r="K71" s="166">
        <v>20250919000</v>
      </c>
      <c r="L71" s="166">
        <v>20240203000</v>
      </c>
      <c r="M71" s="166">
        <v>20230906001</v>
      </c>
      <c r="N71" s="165"/>
    </row>
    <row r="72" spans="1:14" x14ac:dyDescent="0.15">
      <c r="A72" t="str">
        <f>VLOOKUP(B:B,匯總表!A:C,3,FALSE)</f>
        <v>2500235714</v>
      </c>
      <c r="B72" s="166" t="s">
        <v>64</v>
      </c>
      <c r="C72" s="165" t="s">
        <v>1453</v>
      </c>
      <c r="D72" s="165"/>
      <c r="E72" s="165"/>
      <c r="F72" s="165"/>
      <c r="G72" s="165">
        <v>6000</v>
      </c>
      <c r="H72" s="165"/>
      <c r="I72" s="166" t="s">
        <v>1972</v>
      </c>
      <c r="J72" s="166">
        <v>20260220001</v>
      </c>
      <c r="K72" s="166">
        <v>20250919000</v>
      </c>
      <c r="L72" s="166">
        <v>20240203000</v>
      </c>
      <c r="M72" s="166">
        <v>20230906001</v>
      </c>
      <c r="N72" s="165"/>
    </row>
    <row r="73" spans="1:14" x14ac:dyDescent="0.15">
      <c r="A73" t="str">
        <f>VLOOKUP(B:B,匯總表!A:C,3,FALSE)</f>
        <v>2520088414</v>
      </c>
      <c r="B73" s="156" t="s">
        <v>360</v>
      </c>
      <c r="C73" s="153" t="s">
        <v>1235</v>
      </c>
      <c r="D73" s="153"/>
      <c r="E73" s="153">
        <v>42000</v>
      </c>
      <c r="F73" s="153"/>
      <c r="G73" s="153"/>
      <c r="H73" s="153"/>
      <c r="I73" s="153"/>
      <c r="J73" s="153"/>
      <c r="K73" s="153"/>
      <c r="L73" s="156">
        <v>20221216011</v>
      </c>
      <c r="M73" s="153"/>
      <c r="N73" s="153"/>
    </row>
    <row r="74" spans="1:14" x14ac:dyDescent="0.15">
      <c r="A74" t="str">
        <f>VLOOKUP(B:B,匯總表!A:C,3,FALSE)</f>
        <v>2522015014</v>
      </c>
      <c r="B74" s="156" t="s">
        <v>439</v>
      </c>
      <c r="C74" s="153" t="s">
        <v>1235</v>
      </c>
      <c r="D74" s="153"/>
      <c r="E74" s="153"/>
      <c r="F74" s="153"/>
      <c r="G74" s="153">
        <v>4000</v>
      </c>
      <c r="H74" s="153"/>
      <c r="I74" s="153"/>
      <c r="J74" s="153"/>
      <c r="K74" s="153"/>
      <c r="L74" s="156">
        <v>20221216011</v>
      </c>
      <c r="M74" s="153"/>
      <c r="N74" s="153"/>
    </row>
    <row r="75" spans="1:14" x14ac:dyDescent="0.15">
      <c r="A75" t="str">
        <f>VLOOKUP(B:B,匯總表!A:C,3,FALSE)</f>
        <v>2522017214</v>
      </c>
      <c r="B75" s="156" t="s">
        <v>444</v>
      </c>
      <c r="C75" s="153" t="s">
        <v>1235</v>
      </c>
      <c r="D75" s="153"/>
      <c r="E75" s="153"/>
      <c r="F75" s="153"/>
      <c r="G75" s="153">
        <v>4000</v>
      </c>
      <c r="H75" s="153"/>
      <c r="I75" s="153" t="s">
        <v>1976</v>
      </c>
      <c r="J75" s="156">
        <v>20250508000</v>
      </c>
      <c r="K75" s="156">
        <v>20231207005</v>
      </c>
      <c r="L75" s="156">
        <v>20221216011</v>
      </c>
      <c r="M75" s="153"/>
      <c r="N75" s="153"/>
    </row>
    <row r="76" spans="1:14" x14ac:dyDescent="0.15">
      <c r="A76" t="str">
        <f>VLOOKUP(B:B,匯總表!A:C,3,FALSE)</f>
        <v>2600354008</v>
      </c>
      <c r="B76" s="159" t="s">
        <v>878</v>
      </c>
      <c r="C76" s="158" t="s">
        <v>1990</v>
      </c>
      <c r="D76" s="158"/>
      <c r="E76" s="158"/>
      <c r="F76" s="158"/>
      <c r="G76" s="158"/>
      <c r="H76" s="158">
        <v>116000</v>
      </c>
      <c r="I76" s="158" t="s">
        <v>2021</v>
      </c>
      <c r="J76" s="158">
        <v>20240327004</v>
      </c>
      <c r="K76" s="158">
        <v>20241004002</v>
      </c>
      <c r="L76" s="158">
        <v>20231207005</v>
      </c>
      <c r="M76" s="158"/>
      <c r="N76" s="158"/>
    </row>
    <row r="77" spans="1:14" ht="13.5" customHeight="1" x14ac:dyDescent="0.15">
      <c r="A77" t="str">
        <f>VLOOKUP(B:B,匯總表!A:C,3,FALSE)</f>
        <v>2600192508</v>
      </c>
      <c r="B77" s="159" t="s">
        <v>829</v>
      </c>
      <c r="C77" s="158" t="s">
        <v>1506</v>
      </c>
      <c r="D77" s="158"/>
      <c r="E77" s="158"/>
      <c r="F77" s="158"/>
      <c r="G77" s="158"/>
      <c r="H77" s="158">
        <v>9000</v>
      </c>
      <c r="I77" s="158" t="s">
        <v>2021</v>
      </c>
      <c r="J77" s="158">
        <v>20240327004</v>
      </c>
      <c r="K77" s="158">
        <v>20241004002</v>
      </c>
      <c r="L77" s="158">
        <v>20231207005</v>
      </c>
      <c r="M77" s="158"/>
      <c r="N77" s="158"/>
    </row>
    <row r="78" spans="1:14" x14ac:dyDescent="0.15">
      <c r="A78" t="str">
        <f>VLOOKUP(B:B,匯總表!A:C,3,FALSE)</f>
        <v>2510352514</v>
      </c>
      <c r="B78" s="140" t="s">
        <v>200</v>
      </c>
      <c r="C78" s="138" t="s">
        <v>1500</v>
      </c>
      <c r="D78" s="170"/>
      <c r="E78" s="170"/>
      <c r="F78" s="170"/>
      <c r="G78" s="170"/>
      <c r="H78" s="170">
        <v>10000</v>
      </c>
      <c r="I78" s="138" t="s">
        <v>1982</v>
      </c>
      <c r="J78" s="138">
        <v>20260217004</v>
      </c>
      <c r="K78" s="138">
        <v>20260211000</v>
      </c>
      <c r="L78" s="138"/>
      <c r="M78" s="138"/>
      <c r="N78" s="138"/>
    </row>
    <row r="79" spans="1:14" x14ac:dyDescent="0.15">
      <c r="A79" t="str">
        <f>VLOOKUP(B:B,匯總表!A:C,3,FALSE)</f>
        <v>2510520614M</v>
      </c>
      <c r="B79" s="140" t="s">
        <v>210</v>
      </c>
      <c r="C79" s="138" t="s">
        <v>1682</v>
      </c>
      <c r="D79" s="170"/>
      <c r="E79" s="170"/>
      <c r="F79" s="170"/>
      <c r="G79" s="170"/>
      <c r="H79" s="170">
        <v>400</v>
      </c>
      <c r="I79" s="138" t="s">
        <v>1982</v>
      </c>
      <c r="J79" s="138">
        <v>20260217004</v>
      </c>
      <c r="K79" s="138">
        <v>20260211000</v>
      </c>
      <c r="L79" s="138"/>
      <c r="M79" s="138"/>
      <c r="N79" s="138"/>
    </row>
    <row r="80" spans="1:14" x14ac:dyDescent="0.15">
      <c r="A80" t="str">
        <f>VLOOKUP(B:B,匯總表!A:C,3,FALSE)</f>
        <v>2520291014</v>
      </c>
      <c r="B80" s="171" t="s">
        <v>414</v>
      </c>
      <c r="C80" s="172" t="s">
        <v>1990</v>
      </c>
      <c r="D80" s="173"/>
      <c r="E80" s="173">
        <v>7000</v>
      </c>
      <c r="F80" s="173"/>
      <c r="G80" s="173">
        <v>6000</v>
      </c>
      <c r="H80" s="173"/>
      <c r="I80" s="174" t="s">
        <v>2022</v>
      </c>
      <c r="J80" s="174">
        <v>20240610001</v>
      </c>
      <c r="K80" s="174"/>
      <c r="L80" s="172"/>
      <c r="M80" s="172"/>
      <c r="N80" s="172"/>
    </row>
    <row r="81" spans="1:14" x14ac:dyDescent="0.15">
      <c r="A81" t="str">
        <f>VLOOKUP(B:B,匯總表!A:C,3,FALSE)</f>
        <v>2520300414</v>
      </c>
      <c r="B81" s="147" t="s">
        <v>421</v>
      </c>
      <c r="C81" t="s">
        <v>1444</v>
      </c>
      <c r="D81" s="169"/>
      <c r="E81" s="169">
        <v>2000</v>
      </c>
      <c r="F81" s="169"/>
      <c r="G81" s="169"/>
      <c r="H81" s="169">
        <v>3000</v>
      </c>
      <c r="I81" t="s">
        <v>2027</v>
      </c>
      <c r="J81" s="96"/>
      <c r="K81" s="96"/>
    </row>
    <row r="82" spans="1:14" x14ac:dyDescent="0.15">
      <c r="A82" t="str">
        <f>VLOOKUP(B:B,匯總表!A:C,3,FALSE)</f>
        <v>2520293814</v>
      </c>
      <c r="B82" s="147" t="s">
        <v>418</v>
      </c>
      <c r="C82" t="s">
        <v>1444</v>
      </c>
      <c r="D82" s="169"/>
      <c r="E82" s="169"/>
      <c r="F82" s="169"/>
      <c r="G82" s="169">
        <v>7000</v>
      </c>
      <c r="H82" s="169">
        <v>6000</v>
      </c>
      <c r="I82" t="s">
        <v>2027</v>
      </c>
      <c r="J82" s="96"/>
      <c r="K82" s="96"/>
    </row>
    <row r="83" spans="1:14" x14ac:dyDescent="0.15">
      <c r="A83" t="str">
        <f>VLOOKUP(B:B,匯總表!A:C,3,FALSE)</f>
        <v>2540469508</v>
      </c>
      <c r="B83" s="147" t="s">
        <v>529</v>
      </c>
      <c r="C83" t="s">
        <v>1821</v>
      </c>
      <c r="D83" s="169"/>
      <c r="E83" s="169"/>
      <c r="F83" s="169"/>
      <c r="G83" s="169"/>
      <c r="H83" s="169"/>
      <c r="I83" t="s">
        <v>2027</v>
      </c>
    </row>
    <row r="84" spans="1:14" x14ac:dyDescent="0.15">
      <c r="A84" t="str">
        <f>VLOOKUP(B:B,匯總表!A:C,3,FALSE)</f>
        <v>2540384908</v>
      </c>
      <c r="B84" s="147" t="s">
        <v>508</v>
      </c>
      <c r="C84" t="s">
        <v>1491</v>
      </c>
      <c r="D84" s="169"/>
      <c r="E84" s="169">
        <v>6000</v>
      </c>
      <c r="F84" s="169"/>
      <c r="G84" s="169"/>
      <c r="H84" s="169"/>
      <c r="I84" s="176"/>
    </row>
    <row r="85" spans="1:14" x14ac:dyDescent="0.15">
      <c r="A85" t="str">
        <f>VLOOKUP(B:B,匯總表!A:C,3,FALSE)</f>
        <v>2540296108</v>
      </c>
      <c r="B85" s="147" t="s">
        <v>493</v>
      </c>
      <c r="C85" t="s">
        <v>1990</v>
      </c>
      <c r="D85" s="169"/>
      <c r="E85" s="169"/>
      <c r="F85" s="169"/>
      <c r="G85" s="169"/>
      <c r="H85" s="169">
        <v>2000</v>
      </c>
      <c r="I85" t="s">
        <v>2027</v>
      </c>
    </row>
    <row r="86" spans="1:14" x14ac:dyDescent="0.15">
      <c r="A86" t="str">
        <f>VLOOKUP(B:B,匯總表!A:C,3,FALSE)</f>
        <v>2540796108</v>
      </c>
      <c r="B86" s="149" t="s">
        <v>682</v>
      </c>
      <c r="C86" s="149" t="s">
        <v>1348</v>
      </c>
      <c r="D86" s="149"/>
      <c r="E86" s="149"/>
      <c r="F86" s="149"/>
      <c r="G86" s="149">
        <v>24000</v>
      </c>
      <c r="H86" s="149"/>
      <c r="I86" s="149" t="s">
        <v>2023</v>
      </c>
      <c r="J86" s="149">
        <v>20230208000.099998</v>
      </c>
      <c r="K86" s="149">
        <v>20250417001</v>
      </c>
      <c r="L86" s="149">
        <v>20240605000</v>
      </c>
      <c r="M86" s="149"/>
      <c r="N86" s="149"/>
    </row>
    <row r="87" spans="1:14" x14ac:dyDescent="0.15">
      <c r="A87" t="str">
        <f>VLOOKUP(B:B,匯總表!A:C,3,FALSE)</f>
        <v>2542024208</v>
      </c>
      <c r="B87" s="150" t="s">
        <v>699</v>
      </c>
      <c r="C87" s="149" t="s">
        <v>1990</v>
      </c>
      <c r="D87" s="149"/>
      <c r="E87" s="149"/>
      <c r="F87" s="149"/>
      <c r="G87" s="149">
        <v>105000</v>
      </c>
      <c r="H87" s="149">
        <v>42000</v>
      </c>
      <c r="I87" s="149" t="s">
        <v>2023</v>
      </c>
      <c r="J87" s="149">
        <v>20230208000.099998</v>
      </c>
      <c r="K87" s="149">
        <v>20240605000</v>
      </c>
      <c r="L87" s="149"/>
      <c r="M87" s="149"/>
      <c r="N87" s="149"/>
    </row>
    <row r="88" spans="1:14" x14ac:dyDescent="0.15">
      <c r="A88" t="str">
        <f>VLOOKUP(B:B,匯總表!A:C,3,FALSE)</f>
        <v>2520004014</v>
      </c>
      <c r="B88" s="175" t="s">
        <v>289</v>
      </c>
      <c r="C88" s="138" t="s">
        <v>1613</v>
      </c>
      <c r="D88" s="170"/>
      <c r="E88" s="170"/>
      <c r="F88" s="170"/>
      <c r="G88" s="170"/>
      <c r="H88" s="170">
        <v>3000</v>
      </c>
      <c r="I88" s="138" t="s">
        <v>2024</v>
      </c>
      <c r="J88" s="175">
        <v>20250514003</v>
      </c>
      <c r="K88" s="138"/>
      <c r="L88" s="138"/>
      <c r="M88" s="138"/>
      <c r="N88" s="138"/>
    </row>
    <row r="89" spans="1:14" x14ac:dyDescent="0.15">
      <c r="A89" t="str">
        <f>VLOOKUP(B:B,匯總表!A:C,3,FALSE)</f>
        <v>2510069214</v>
      </c>
      <c r="B89" s="147" t="s">
        <v>180</v>
      </c>
      <c r="C89" t="s">
        <v>1990</v>
      </c>
      <c r="D89" s="169"/>
      <c r="E89" s="169">
        <v>185000</v>
      </c>
      <c r="F89" s="169"/>
      <c r="G89" s="169"/>
      <c r="H89" s="169"/>
      <c r="I89" t="s">
        <v>2026</v>
      </c>
      <c r="J89" s="96">
        <v>20241015002</v>
      </c>
      <c r="K89" s="96">
        <v>20241015003</v>
      </c>
    </row>
    <row r="90" spans="1:14" x14ac:dyDescent="0.15">
      <c r="A90" t="str">
        <f>VLOOKUP(B:B,匯總表!A:C,3,FALSE)</f>
        <v>2510129814</v>
      </c>
      <c r="B90" s="147" t="s">
        <v>189</v>
      </c>
      <c r="C90" t="s">
        <v>1990</v>
      </c>
      <c r="D90" s="169"/>
      <c r="E90" s="169"/>
      <c r="F90" s="169"/>
      <c r="G90" s="169"/>
      <c r="H90" s="169"/>
      <c r="I90" t="s">
        <v>2026</v>
      </c>
      <c r="J90" s="96">
        <v>20241015002</v>
      </c>
      <c r="K90" s="96">
        <v>20241015003</v>
      </c>
    </row>
    <row r="91" spans="1:14" x14ac:dyDescent="0.15">
      <c r="A91" t="str">
        <f>VLOOKUP(B:B,匯總表!A:C,3,FALSE)</f>
        <v>2510257914M</v>
      </c>
      <c r="B91" s="147" t="s">
        <v>195</v>
      </c>
      <c r="C91" t="s">
        <v>1304</v>
      </c>
      <c r="D91" s="169"/>
      <c r="E91" s="169"/>
      <c r="F91" s="169"/>
      <c r="G91" s="169"/>
      <c r="H91" s="169"/>
      <c r="I91" t="s">
        <v>2026</v>
      </c>
      <c r="J91" s="96">
        <v>20241015002</v>
      </c>
      <c r="K91" s="96">
        <v>20241015003</v>
      </c>
    </row>
    <row r="92" spans="1:14" x14ac:dyDescent="0.15">
      <c r="A92" t="str">
        <f>VLOOKUP(B:B,匯總表!A:C,3,FALSE)</f>
        <v>2510129114</v>
      </c>
      <c r="B92" s="147" t="s">
        <v>187</v>
      </c>
      <c r="C92" t="s">
        <v>1990</v>
      </c>
      <c r="D92" s="169"/>
      <c r="E92" s="169"/>
      <c r="F92" s="169">
        <v>12500</v>
      </c>
      <c r="G92" s="169"/>
      <c r="H92" s="169"/>
      <c r="I92" t="s">
        <v>2026</v>
      </c>
      <c r="J92" s="96">
        <v>20241015002</v>
      </c>
      <c r="K92" s="96">
        <v>20241015003</v>
      </c>
    </row>
    <row r="93" spans="1:14" x14ac:dyDescent="0.15">
      <c r="A93" t="str">
        <f>VLOOKUP(B:B,匯總表!A:C,3,FALSE)</f>
        <v>2510074114</v>
      </c>
      <c r="B93" s="147" t="s">
        <v>183</v>
      </c>
      <c r="C93" t="s">
        <v>1007</v>
      </c>
      <c r="D93" s="169"/>
      <c r="E93" s="169"/>
      <c r="F93" s="169"/>
      <c r="G93" s="169"/>
      <c r="H93" s="169"/>
      <c r="I93" t="s">
        <v>2026</v>
      </c>
      <c r="J93" s="96">
        <v>20241015002</v>
      </c>
      <c r="K93" s="96">
        <v>20241015003</v>
      </c>
    </row>
    <row r="94" spans="1:14" x14ac:dyDescent="0.15">
      <c r="A94" t="str">
        <f>VLOOKUP(B:B,匯總表!A:C,3,FALSE)</f>
        <v>2510074814</v>
      </c>
      <c r="B94" s="147" t="s">
        <v>185</v>
      </c>
      <c r="C94" t="s">
        <v>1077</v>
      </c>
      <c r="D94" s="169"/>
      <c r="E94" s="169">
        <v>60000</v>
      </c>
      <c r="F94" s="169"/>
      <c r="G94" s="169">
        <v>2500</v>
      </c>
      <c r="H94" s="169">
        <v>5000</v>
      </c>
      <c r="I94" t="s">
        <v>2026</v>
      </c>
      <c r="J94" s="96">
        <v>20241015002</v>
      </c>
      <c r="K94" s="96">
        <v>20241015003</v>
      </c>
    </row>
    <row r="95" spans="1:14" x14ac:dyDescent="0.15">
      <c r="A95" t="str">
        <f>VLOOKUP(B:B,匯總表!A:C,3,FALSE)</f>
        <v>2510257514</v>
      </c>
      <c r="B95" s="147" t="s">
        <v>193</v>
      </c>
      <c r="C95" t="s">
        <v>1990</v>
      </c>
      <c r="D95" s="169"/>
      <c r="E95" s="169"/>
      <c r="F95" s="169"/>
      <c r="G95" s="169"/>
      <c r="H95" s="169">
        <v>17500</v>
      </c>
      <c r="I95" t="s">
        <v>2026</v>
      </c>
      <c r="J95" s="96">
        <v>20241015002</v>
      </c>
      <c r="K95" s="96">
        <v>20241015003</v>
      </c>
    </row>
    <row r="96" spans="1:14" x14ac:dyDescent="0.15">
      <c r="A96" t="str">
        <f>VLOOKUP(B:B,匯總表!A:C,3,FALSE)</f>
        <v>2510237814M</v>
      </c>
      <c r="B96" s="147" t="s">
        <v>191</v>
      </c>
      <c r="C96" t="s">
        <v>1304</v>
      </c>
      <c r="D96" s="169"/>
      <c r="E96" s="169"/>
      <c r="F96" s="169"/>
      <c r="G96" s="169">
        <v>29500</v>
      </c>
      <c r="H96" s="169"/>
      <c r="I96" t="s">
        <v>2026</v>
      </c>
      <c r="J96" s="96">
        <v>20241015002</v>
      </c>
      <c r="K96" s="96">
        <v>20241015003</v>
      </c>
    </row>
    <row r="97" spans="1:14" x14ac:dyDescent="0.15">
      <c r="A97" t="str">
        <f>VLOOKUP(B:B,匯總表!A:C,3,FALSE)</f>
        <v>2510017414</v>
      </c>
      <c r="B97" s="147" t="s">
        <v>178</v>
      </c>
      <c r="C97" t="s">
        <v>1990</v>
      </c>
      <c r="D97" s="169"/>
      <c r="E97" s="169"/>
      <c r="F97" s="169"/>
      <c r="G97" s="169">
        <v>5000</v>
      </c>
      <c r="H97" s="169">
        <v>420000</v>
      </c>
      <c r="I97" t="s">
        <v>2026</v>
      </c>
      <c r="J97" s="96">
        <v>20241015002</v>
      </c>
      <c r="K97" s="96">
        <v>20241015003</v>
      </c>
    </row>
    <row r="98" spans="1:14" x14ac:dyDescent="0.15">
      <c r="A98" t="str">
        <f>VLOOKUP(B:B,匯總表!A:C,3,FALSE)</f>
        <v>2600093608</v>
      </c>
      <c r="B98" s="174" t="s">
        <v>761</v>
      </c>
      <c r="C98" s="172" t="s">
        <v>1990</v>
      </c>
      <c r="D98" s="173"/>
      <c r="E98" s="173">
        <v>6000</v>
      </c>
      <c r="F98" s="173"/>
      <c r="G98" s="173">
        <v>8250</v>
      </c>
      <c r="H98" s="173"/>
      <c r="I98" s="172" t="s">
        <v>2029</v>
      </c>
      <c r="J98" s="174">
        <v>20240613005</v>
      </c>
      <c r="K98" s="172"/>
      <c r="L98" s="172"/>
      <c r="M98" s="172"/>
      <c r="N98" s="172"/>
    </row>
    <row r="99" spans="1:14" x14ac:dyDescent="0.15">
      <c r="A99" t="str">
        <f>VLOOKUP(B:B,匯總表!A:C,3,FALSE)</f>
        <v>2600185808</v>
      </c>
      <c r="B99" s="174" t="s">
        <v>824</v>
      </c>
      <c r="C99" s="172" t="s">
        <v>1990</v>
      </c>
      <c r="D99" s="173"/>
      <c r="E99" s="173"/>
      <c r="F99" s="173"/>
      <c r="G99" s="173"/>
      <c r="H99" s="173">
        <v>80000</v>
      </c>
      <c r="I99" s="172" t="s">
        <v>2029</v>
      </c>
      <c r="J99" s="174">
        <v>20240613005</v>
      </c>
      <c r="K99" s="172"/>
      <c r="L99" s="172"/>
      <c r="M99" s="172"/>
      <c r="N99" s="172"/>
    </row>
    <row r="100" spans="1:14" x14ac:dyDescent="0.15">
      <c r="A100" t="str">
        <f>VLOOKUP(B:B,匯總表!A:C,3,FALSE)</f>
        <v>2510767814M</v>
      </c>
      <c r="B100" s="146" t="s">
        <v>255</v>
      </c>
      <c r="C100" s="139" t="s">
        <v>1990</v>
      </c>
      <c r="D100" s="177"/>
      <c r="E100" s="177"/>
      <c r="F100" s="177"/>
      <c r="G100" s="177"/>
      <c r="H100" s="177"/>
      <c r="I100" s="139" t="s">
        <v>2031</v>
      </c>
      <c r="J100" s="178">
        <v>20230331000</v>
      </c>
      <c r="K100" s="178">
        <v>20250124001</v>
      </c>
      <c r="L100" s="178">
        <v>20231220001</v>
      </c>
      <c r="M100" s="139"/>
      <c r="N100" s="139"/>
    </row>
    <row r="101" spans="1:14" x14ac:dyDescent="0.15">
      <c r="A101" t="str">
        <f>VLOOKUP(B:B,匯總表!A:C,3,FALSE)</f>
        <v>2510623014</v>
      </c>
      <c r="B101" s="148" t="s">
        <v>234</v>
      </c>
      <c r="C101" s="149" t="s">
        <v>1921</v>
      </c>
      <c r="D101" s="168"/>
      <c r="E101" s="168"/>
      <c r="F101" s="168"/>
      <c r="G101" s="168"/>
      <c r="H101" s="168"/>
      <c r="I101" s="149" t="s">
        <v>2030</v>
      </c>
      <c r="J101" s="150">
        <v>20230331000</v>
      </c>
      <c r="K101" s="150">
        <v>20250124001</v>
      </c>
      <c r="L101" s="149"/>
      <c r="M101" s="149"/>
      <c r="N101" s="149"/>
    </row>
    <row r="102" spans="1:14" x14ac:dyDescent="0.15">
      <c r="A102" t="str">
        <f>VLOOKUP(B:B,匯總表!A:C,3,FALSE)</f>
        <v>2540774008</v>
      </c>
      <c r="B102" s="180" t="s">
        <v>674</v>
      </c>
      <c r="C102" s="181" t="s">
        <v>1384</v>
      </c>
      <c r="D102" s="182"/>
      <c r="E102" s="182"/>
      <c r="F102" s="182"/>
      <c r="G102" s="182">
        <v>2500</v>
      </c>
      <c r="H102" s="182"/>
      <c r="I102" s="181" t="s">
        <v>2027</v>
      </c>
      <c r="J102" s="183">
        <v>20250922000</v>
      </c>
      <c r="K102" s="183">
        <v>20240605000</v>
      </c>
      <c r="L102" s="183">
        <v>20240216001</v>
      </c>
      <c r="M102" s="183">
        <v>20230518001</v>
      </c>
      <c r="N102" s="181"/>
    </row>
    <row r="103" spans="1:14" x14ac:dyDescent="0.15">
      <c r="A103" t="str">
        <f>VLOOKUP(B:B,匯總表!A:C,3,FALSE)</f>
        <v>2540615008</v>
      </c>
      <c r="B103" s="157" t="s">
        <v>604</v>
      </c>
      <c r="C103" s="158" t="s">
        <v>1384</v>
      </c>
      <c r="D103" s="179"/>
      <c r="E103" s="179"/>
      <c r="F103" s="179"/>
      <c r="G103" s="179">
        <v>2500</v>
      </c>
      <c r="H103" s="179">
        <v>17500</v>
      </c>
      <c r="I103" s="158" t="s">
        <v>2027</v>
      </c>
      <c r="J103" s="159">
        <v>20241219001</v>
      </c>
      <c r="K103" s="159">
        <v>20240216001</v>
      </c>
      <c r="L103" s="159">
        <v>20240216001</v>
      </c>
      <c r="M103" s="158"/>
      <c r="N103" s="158"/>
    </row>
    <row r="104" spans="1:14" x14ac:dyDescent="0.15">
      <c r="A104" t="str">
        <f>VLOOKUP(B:B,匯總表!A:C,3,FALSE)</f>
        <v>2540614208</v>
      </c>
      <c r="B104" s="147" t="s">
        <v>601</v>
      </c>
      <c r="C104" t="s">
        <v>1761</v>
      </c>
      <c r="D104" s="169"/>
      <c r="E104" s="169"/>
      <c r="F104" s="169"/>
      <c r="G104" s="169"/>
      <c r="H104" s="169"/>
      <c r="J104" s="96">
        <v>20250528000</v>
      </c>
      <c r="K104" s="96">
        <v>20221215001</v>
      </c>
    </row>
    <row r="105" spans="1:14" x14ac:dyDescent="0.15">
      <c r="A105" t="str">
        <f>VLOOKUP(B:B,匯總表!A:C,3,FALSE)</f>
        <v>2540608108</v>
      </c>
      <c r="B105" s="180" t="s">
        <v>592</v>
      </c>
      <c r="C105" s="181" t="s">
        <v>1990</v>
      </c>
      <c r="D105" s="182"/>
      <c r="E105" s="182"/>
      <c r="F105" s="182"/>
      <c r="G105" s="182">
        <v>402500</v>
      </c>
      <c r="H105" s="182"/>
      <c r="I105" s="181" t="s">
        <v>2046</v>
      </c>
      <c r="J105" s="183">
        <v>20240723008</v>
      </c>
      <c r="K105" s="181"/>
      <c r="L105" s="181"/>
      <c r="M105" s="181"/>
      <c r="N105" s="181"/>
    </row>
    <row r="106" spans="1:14" x14ac:dyDescent="0.15">
      <c r="A106" t="e">
        <f>VLOOKUP(B:B,匯總表!A:C,3,FALSE)</f>
        <v>#N/A</v>
      </c>
      <c r="J106" s="96"/>
      <c r="K106" s="96"/>
      <c r="L106" s="96"/>
      <c r="M106" s="96"/>
    </row>
    <row r="107" spans="1:14" x14ac:dyDescent="0.15">
      <c r="A107" t="e">
        <f>VLOOKUP(B:B,匯總表!A:C,3,FALSE)</f>
        <v>#N/A</v>
      </c>
    </row>
    <row r="108" spans="1:14" x14ac:dyDescent="0.15">
      <c r="A108" t="e">
        <f>VLOOKUP(B:B,匯總表!A:C,3,FALSE)</f>
        <v>#N/A</v>
      </c>
      <c r="J108" s="96"/>
    </row>
    <row r="109" spans="1:14" x14ac:dyDescent="0.15">
      <c r="A109" t="e">
        <f>VLOOKUP(B:B,匯總表!A:C,3,FALSE)</f>
        <v>#N/A</v>
      </c>
      <c r="J109" s="96"/>
    </row>
    <row r="110" spans="1:14" x14ac:dyDescent="0.15">
      <c r="A110" t="e">
        <f>VLOOKUP(B:B,匯總表!A:C,3,FALSE)</f>
        <v>#N/A</v>
      </c>
    </row>
    <row r="111" spans="1:14" x14ac:dyDescent="0.15">
      <c r="A111" t="e">
        <f>VLOOKUP(B:B,匯總表!A:C,3,FALSE)</f>
        <v>#N/A</v>
      </c>
    </row>
    <row r="112" spans="1:14" x14ac:dyDescent="0.15">
      <c r="A112" t="e">
        <f>VLOOKUP(B:B,匯總表!A:C,3,FALSE)</f>
        <v>#N/A</v>
      </c>
    </row>
    <row r="113" spans="1:1" x14ac:dyDescent="0.15">
      <c r="A113" t="e">
        <f>VLOOKUP(B:B,匯總表!A:C,3,FALSE)</f>
        <v>#N/A</v>
      </c>
    </row>
    <row r="114" spans="1:1" x14ac:dyDescent="0.15">
      <c r="A114" t="e">
        <f>VLOOKUP(B:B,匯總表!A:C,3,FALSE)</f>
        <v>#N/A</v>
      </c>
    </row>
    <row r="115" spans="1:1" x14ac:dyDescent="0.15">
      <c r="A115" t="e">
        <f>VLOOKUP(B:B,匯總表!A:C,3,FALSE)</f>
        <v>#N/A</v>
      </c>
    </row>
    <row r="116" spans="1:1" x14ac:dyDescent="0.15">
      <c r="A116" t="e">
        <f>VLOOKUP(B:B,匯總表!A:C,3,FALSE)</f>
        <v>#N/A</v>
      </c>
    </row>
    <row r="117" spans="1:1" x14ac:dyDescent="0.15">
      <c r="A117" t="e">
        <f>VLOOKUP(B:B,匯總表!A:C,3,FALSE)</f>
        <v>#N/A</v>
      </c>
    </row>
    <row r="118" spans="1:1" x14ac:dyDescent="0.15">
      <c r="A118" t="e">
        <f>VLOOKUP(B:B,匯總表!A:C,3,FALSE)</f>
        <v>#N/A</v>
      </c>
    </row>
    <row r="119" spans="1:1" x14ac:dyDescent="0.15">
      <c r="A119" t="e">
        <f>VLOOKUP(B:B,匯總表!A:C,3,FALSE)</f>
        <v>#N/A</v>
      </c>
    </row>
    <row r="120" spans="1:1" x14ac:dyDescent="0.15">
      <c r="A120" t="e">
        <f>VLOOKUP(B:B,匯總表!A:C,3,FALSE)</f>
        <v>#N/A</v>
      </c>
    </row>
    <row r="121" spans="1:1" x14ac:dyDescent="0.15">
      <c r="A121" t="e">
        <f>VLOOKUP(B:B,匯總表!A:C,3,FALSE)</f>
        <v>#N/A</v>
      </c>
    </row>
    <row r="122" spans="1:1" x14ac:dyDescent="0.15">
      <c r="A122" t="e">
        <f>VLOOKUP(B:B,匯總表!A:C,3,FALSE)</f>
        <v>#N/A</v>
      </c>
    </row>
    <row r="137" spans="2:2" x14ac:dyDescent="0.15">
      <c r="B137" s="96" t="s">
        <v>2032</v>
      </c>
    </row>
    <row r="138" spans="2:2" x14ac:dyDescent="0.15">
      <c r="B138" s="96" t="s">
        <v>592</v>
      </c>
    </row>
    <row r="139" spans="2:2" x14ac:dyDescent="0.15">
      <c r="B139" s="96" t="s">
        <v>2033</v>
      </c>
    </row>
    <row r="140" spans="2:2" x14ac:dyDescent="0.15">
      <c r="B140" s="96" t="s">
        <v>2034</v>
      </c>
    </row>
    <row r="141" spans="2:2" x14ac:dyDescent="0.15">
      <c r="B141" s="96" t="s">
        <v>2035</v>
      </c>
    </row>
    <row r="142" spans="2:2" x14ac:dyDescent="0.15">
      <c r="B142" s="96" t="s">
        <v>2036</v>
      </c>
    </row>
    <row r="143" spans="2:2" x14ac:dyDescent="0.15">
      <c r="B143" s="96" t="s">
        <v>2037</v>
      </c>
    </row>
    <row r="144" spans="2:2" x14ac:dyDescent="0.15">
      <c r="B144" s="96" t="s">
        <v>2038</v>
      </c>
    </row>
    <row r="145" spans="2:2" x14ac:dyDescent="0.15">
      <c r="B145" s="96" t="s">
        <v>2039</v>
      </c>
    </row>
    <row r="146" spans="2:2" x14ac:dyDescent="0.15">
      <c r="B146" s="96" t="s">
        <v>2040</v>
      </c>
    </row>
    <row r="147" spans="2:2" x14ac:dyDescent="0.15">
      <c r="B147" s="96" t="s">
        <v>2041</v>
      </c>
    </row>
    <row r="148" spans="2:2" x14ac:dyDescent="0.15">
      <c r="B148" s="96" t="s">
        <v>2042</v>
      </c>
    </row>
    <row r="149" spans="2:2" x14ac:dyDescent="0.15">
      <c r="B149" s="96" t="s">
        <v>2043</v>
      </c>
    </row>
    <row r="150" spans="2:2" x14ac:dyDescent="0.15">
      <c r="B150" s="96" t="s">
        <v>2044</v>
      </c>
    </row>
    <row r="151" spans="2:2" x14ac:dyDescent="0.15">
      <c r="B151" s="96" t="s">
        <v>2045</v>
      </c>
    </row>
  </sheetData>
  <autoFilter ref="A1:N122" xr:uid="{1CD9E39F-EF72-4E5E-A243-07491309AE9A}"/>
  <pageMargins left="0.7" right="0.7" top="0.75" bottom="0.75" header="0.3" footer="0.3"/>
  <pageSetup orientation="portrait" r:id="rId1"/>
  <drawing r:id="rId2"/>
  <legacyDrawing r:id="rId3"/>
  <oleObjects>
    <mc:AlternateContent xmlns:mc="http://schemas.openxmlformats.org/markup-compatibility/2006">
      <mc:Choice Requires="x14">
        <oleObject progId="Worksheet" dvAspect="DVASPECT_ICON" shapeId="5122" r:id="rId4">
          <objectPr defaultSize="0" r:id="rId5">
            <anchor moveWithCells="1">
              <from>
                <xdr:col>13</xdr:col>
                <xdr:colOff>0</xdr:colOff>
                <xdr:row>4</xdr:row>
                <xdr:rowOff>171450</xdr:rowOff>
              </from>
              <to>
                <xdr:col>13</xdr:col>
                <xdr:colOff>914400</xdr:colOff>
                <xdr:row>8</xdr:row>
                <xdr:rowOff>133350</xdr:rowOff>
              </to>
            </anchor>
          </objectPr>
        </oleObject>
      </mc:Choice>
      <mc:Fallback>
        <oleObject progId="Worksheet" dvAspect="DVASPECT_ICON" shapeId="5122" r:id="rId4"/>
      </mc:Fallback>
    </mc:AlternateContent>
    <mc:AlternateContent xmlns:mc="http://schemas.openxmlformats.org/markup-compatibility/2006">
      <mc:Choice Requires="x14">
        <oleObject progId="Packager Shell Object" dvAspect="DVASPECT_ICON" shapeId="5123" r:id="rId6">
          <objectPr defaultSize="0" r:id="rId7">
            <anchor moveWithCells="1">
              <from>
                <xdr:col>13</xdr:col>
                <xdr:colOff>0</xdr:colOff>
                <xdr:row>1</xdr:row>
                <xdr:rowOff>0</xdr:rowOff>
              </from>
              <to>
                <xdr:col>13</xdr:col>
                <xdr:colOff>3505200</xdr:colOff>
                <xdr:row>3</xdr:row>
                <xdr:rowOff>152400</xdr:rowOff>
              </to>
            </anchor>
          </objectPr>
        </oleObject>
      </mc:Choice>
      <mc:Fallback>
        <oleObject progId="Packager Shell Object" dvAspect="DVASPECT_ICON" shapeId="5123" r:id="rId6"/>
      </mc:Fallback>
    </mc:AlternateContent>
    <mc:AlternateContent xmlns:mc="http://schemas.openxmlformats.org/markup-compatibility/2006">
      <mc:Choice Requires="x14">
        <oleObject progId="Acrobat Document" dvAspect="DVASPECT_ICON" shapeId="5124" r:id="rId8">
          <objectPr defaultSize="0" r:id="rId9">
            <anchor moveWithCells="1">
              <from>
                <xdr:col>14</xdr:col>
                <xdr:colOff>0</xdr:colOff>
                <xdr:row>15</xdr:row>
                <xdr:rowOff>0</xdr:rowOff>
              </from>
              <to>
                <xdr:col>15</xdr:col>
                <xdr:colOff>228600</xdr:colOff>
                <xdr:row>19</xdr:row>
                <xdr:rowOff>47625</xdr:rowOff>
              </to>
            </anchor>
          </objectPr>
        </oleObject>
      </mc:Choice>
      <mc:Fallback>
        <oleObject progId="Acrobat Document" dvAspect="DVASPECT_ICON" shapeId="5124" r:id="rId8"/>
      </mc:Fallback>
    </mc:AlternateContent>
    <mc:AlternateContent xmlns:mc="http://schemas.openxmlformats.org/markup-compatibility/2006">
      <mc:Choice Requires="x14">
        <oleObject progId="Acrobat Document" dvAspect="DVASPECT_ICON" shapeId="5125" r:id="rId10">
          <objectPr defaultSize="0" r:id="rId11">
            <anchor moveWithCells="1">
              <from>
                <xdr:col>13</xdr:col>
                <xdr:colOff>4572000</xdr:colOff>
                <xdr:row>20</xdr:row>
                <xdr:rowOff>152400</xdr:rowOff>
              </from>
              <to>
                <xdr:col>15</xdr:col>
                <xdr:colOff>161925</xdr:colOff>
                <xdr:row>25</xdr:row>
                <xdr:rowOff>19050</xdr:rowOff>
              </to>
            </anchor>
          </objectPr>
        </oleObject>
      </mc:Choice>
      <mc:Fallback>
        <oleObject progId="Acrobat Document" dvAspect="DVASPECT_ICON" shapeId="5125" r:id="rId10"/>
      </mc:Fallback>
    </mc:AlternateContent>
    <mc:AlternateContent xmlns:mc="http://schemas.openxmlformats.org/markup-compatibility/2006">
      <mc:Choice Requires="x14">
        <oleObject progId="Acrobat Document" dvAspect="DVASPECT_ICON" shapeId="5126" r:id="rId12">
          <objectPr defaultSize="0" r:id="rId13">
            <anchor moveWithCells="1">
              <from>
                <xdr:col>14</xdr:col>
                <xdr:colOff>361950</xdr:colOff>
                <xdr:row>33</xdr:row>
                <xdr:rowOff>142875</xdr:rowOff>
              </from>
              <to>
                <xdr:col>15</xdr:col>
                <xdr:colOff>590550</xdr:colOff>
                <xdr:row>38</xdr:row>
                <xdr:rowOff>9525</xdr:rowOff>
              </to>
            </anchor>
          </objectPr>
        </oleObject>
      </mc:Choice>
      <mc:Fallback>
        <oleObject progId="Acrobat Document" dvAspect="DVASPECT_ICON" shapeId="5126" r:id="rId12"/>
      </mc:Fallback>
    </mc:AlternateContent>
    <mc:AlternateContent xmlns:mc="http://schemas.openxmlformats.org/markup-compatibility/2006">
      <mc:Choice Requires="x14">
        <oleObject progId="Worksheet" dvAspect="DVASPECT_ICON" shapeId="5127" r:id="rId14">
          <objectPr defaultSize="0" r:id="rId15">
            <anchor moveWithCells="1">
              <from>
                <xdr:col>15</xdr:col>
                <xdr:colOff>657225</xdr:colOff>
                <xdr:row>34</xdr:row>
                <xdr:rowOff>9525</xdr:rowOff>
              </from>
              <to>
                <xdr:col>17</xdr:col>
                <xdr:colOff>200025</xdr:colOff>
                <xdr:row>37</xdr:row>
                <xdr:rowOff>152400</xdr:rowOff>
              </to>
            </anchor>
          </objectPr>
        </oleObject>
      </mc:Choice>
      <mc:Fallback>
        <oleObject progId="Worksheet" dvAspect="DVASPECT_ICON" shapeId="5127" r:id="rId14"/>
      </mc:Fallback>
    </mc:AlternateContent>
    <mc:AlternateContent xmlns:mc="http://schemas.openxmlformats.org/markup-compatibility/2006">
      <mc:Choice Requires="x14">
        <oleObject progId="Worksheet" dvAspect="DVASPECT_ICON" shapeId="5128" r:id="rId16">
          <objectPr defaultSize="0" r:id="rId17">
            <anchor moveWithCells="1">
              <from>
                <xdr:col>11</xdr:col>
                <xdr:colOff>28575</xdr:colOff>
                <xdr:row>38</xdr:row>
                <xdr:rowOff>28575</xdr:rowOff>
              </from>
              <to>
                <xdr:col>11</xdr:col>
                <xdr:colOff>942975</xdr:colOff>
                <xdr:row>41</xdr:row>
                <xdr:rowOff>171450</xdr:rowOff>
              </to>
            </anchor>
          </objectPr>
        </oleObject>
      </mc:Choice>
      <mc:Fallback>
        <oleObject progId="Worksheet" dvAspect="DVASPECT_ICON" shapeId="5128" r:id="rId16"/>
      </mc:Fallback>
    </mc:AlternateContent>
    <mc:AlternateContent xmlns:mc="http://schemas.openxmlformats.org/markup-compatibility/2006">
      <mc:Choice Requires="x14">
        <oleObject progId="Worksheet" dvAspect="DVASPECT_ICON" shapeId="5129" r:id="rId18">
          <objectPr defaultSize="0" r:id="rId19">
            <anchor moveWithCells="1">
              <from>
                <xdr:col>12</xdr:col>
                <xdr:colOff>9525</xdr:colOff>
                <xdr:row>44</xdr:row>
                <xdr:rowOff>38100</xdr:rowOff>
              </from>
              <to>
                <xdr:col>12</xdr:col>
                <xdr:colOff>923925</xdr:colOff>
                <xdr:row>48</xdr:row>
                <xdr:rowOff>0</xdr:rowOff>
              </to>
            </anchor>
          </objectPr>
        </oleObject>
      </mc:Choice>
      <mc:Fallback>
        <oleObject progId="Worksheet" dvAspect="DVASPECT_ICON" shapeId="5129" r:id="rId18"/>
      </mc:Fallback>
    </mc:AlternateContent>
    <mc:AlternateContent xmlns:mc="http://schemas.openxmlformats.org/markup-compatibility/2006">
      <mc:Choice Requires="x14">
        <oleObject progId="Acrobat Document" dvAspect="DVASPECT_ICON" shapeId="5130" r:id="rId20">
          <objectPr defaultSize="0" r:id="rId21">
            <anchor moveWithCells="1">
              <from>
                <xdr:col>14</xdr:col>
                <xdr:colOff>0</xdr:colOff>
                <xdr:row>1</xdr:row>
                <xdr:rowOff>0</xdr:rowOff>
              </from>
              <to>
                <xdr:col>15</xdr:col>
                <xdr:colOff>228600</xdr:colOff>
                <xdr:row>5</xdr:row>
                <xdr:rowOff>47625</xdr:rowOff>
              </to>
            </anchor>
          </objectPr>
        </oleObject>
      </mc:Choice>
      <mc:Fallback>
        <oleObject progId="Acrobat Document" dvAspect="DVASPECT_ICON" shapeId="5130" r:id="rId20"/>
      </mc:Fallback>
    </mc:AlternateContent>
    <mc:AlternateContent xmlns:mc="http://schemas.openxmlformats.org/markup-compatibility/2006">
      <mc:Choice Requires="x14">
        <oleObject progId="Acrobat Document" dvAspect="DVASPECT_ICON" shapeId="5131" r:id="rId22">
          <objectPr defaultSize="0" r:id="rId23">
            <anchor moveWithCells="1">
              <from>
                <xdr:col>14</xdr:col>
                <xdr:colOff>0</xdr:colOff>
                <xdr:row>57</xdr:row>
                <xdr:rowOff>0</xdr:rowOff>
              </from>
              <to>
                <xdr:col>15</xdr:col>
                <xdr:colOff>228600</xdr:colOff>
                <xdr:row>61</xdr:row>
                <xdr:rowOff>57150</xdr:rowOff>
              </to>
            </anchor>
          </objectPr>
        </oleObject>
      </mc:Choice>
      <mc:Fallback>
        <oleObject progId="Acrobat Document" dvAspect="DVASPECT_ICON" shapeId="5131" r:id="rId22"/>
      </mc:Fallback>
    </mc:AlternateContent>
    <mc:AlternateContent xmlns:mc="http://schemas.openxmlformats.org/markup-compatibility/2006">
      <mc:Choice Requires="x14">
        <oleObject progId="Acrobat Document" dvAspect="DVASPECT_ICON" shapeId="5132" r:id="rId24">
          <objectPr defaultSize="0" r:id="rId25">
            <anchor moveWithCells="1">
              <from>
                <xdr:col>13</xdr:col>
                <xdr:colOff>0</xdr:colOff>
                <xdr:row>61</xdr:row>
                <xdr:rowOff>0</xdr:rowOff>
              </from>
              <to>
                <xdr:col>13</xdr:col>
                <xdr:colOff>914400</xdr:colOff>
                <xdr:row>65</xdr:row>
                <xdr:rowOff>47625</xdr:rowOff>
              </to>
            </anchor>
          </objectPr>
        </oleObject>
      </mc:Choice>
      <mc:Fallback>
        <oleObject progId="Acrobat Document" dvAspect="DVASPECT_ICON" shapeId="5132" r:id="rId24"/>
      </mc:Fallback>
    </mc:AlternateContent>
    <mc:AlternateContent xmlns:mc="http://schemas.openxmlformats.org/markup-compatibility/2006">
      <mc:Choice Requires="x14">
        <oleObject progId="Worksheet" dvAspect="DVASPECT_ICON" shapeId="5133" r:id="rId26">
          <objectPr defaultSize="0" r:id="rId27">
            <anchor moveWithCells="1">
              <from>
                <xdr:col>11</xdr:col>
                <xdr:colOff>1228725</xdr:colOff>
                <xdr:row>29</xdr:row>
                <xdr:rowOff>28575</xdr:rowOff>
              </from>
              <to>
                <xdr:col>12</xdr:col>
                <xdr:colOff>876300</xdr:colOff>
                <xdr:row>32</xdr:row>
                <xdr:rowOff>171450</xdr:rowOff>
              </to>
            </anchor>
          </objectPr>
        </oleObject>
      </mc:Choice>
      <mc:Fallback>
        <oleObject progId="Worksheet" dvAspect="DVASPECT_ICON" shapeId="5133" r:id="rId26"/>
      </mc:Fallback>
    </mc:AlternateContent>
    <mc:AlternateContent xmlns:mc="http://schemas.openxmlformats.org/markup-compatibility/2006">
      <mc:Choice Requires="x14">
        <oleObject progId="Worksheet" dvAspect="DVASPECT_ICON" shapeId="5134" r:id="rId28">
          <objectPr defaultSize="0" r:id="rId29">
            <anchor moveWithCells="1">
              <from>
                <xdr:col>12</xdr:col>
                <xdr:colOff>1533525</xdr:colOff>
                <xdr:row>34</xdr:row>
                <xdr:rowOff>38100</xdr:rowOff>
              </from>
              <to>
                <xdr:col>13</xdr:col>
                <xdr:colOff>857250</xdr:colOff>
                <xdr:row>38</xdr:row>
                <xdr:rowOff>0</xdr:rowOff>
              </to>
            </anchor>
          </objectPr>
        </oleObject>
      </mc:Choice>
      <mc:Fallback>
        <oleObject progId="Worksheet" dvAspect="DVASPECT_ICON" shapeId="5134" r:id="rId28"/>
      </mc:Fallback>
    </mc:AlternateContent>
    <mc:AlternateContent xmlns:mc="http://schemas.openxmlformats.org/markup-compatibility/2006">
      <mc:Choice Requires="x14">
        <oleObject progId="Acrobat Document" dvAspect="DVASPECT_ICON" shapeId="5135" r:id="rId30">
          <objectPr defaultSize="0" autoPict="0" r:id="rId31">
            <anchor moveWithCells="1">
              <from>
                <xdr:col>11</xdr:col>
                <xdr:colOff>0</xdr:colOff>
                <xdr:row>61</xdr:row>
                <xdr:rowOff>0</xdr:rowOff>
              </from>
              <to>
                <xdr:col>11</xdr:col>
                <xdr:colOff>809625</xdr:colOff>
                <xdr:row>64</xdr:row>
                <xdr:rowOff>142875</xdr:rowOff>
              </to>
            </anchor>
          </objectPr>
        </oleObject>
      </mc:Choice>
      <mc:Fallback>
        <oleObject progId="Acrobat Document" dvAspect="DVASPECT_ICON" shapeId="5135" r:id="rId30"/>
      </mc:Fallback>
    </mc:AlternateContent>
    <mc:AlternateContent xmlns:mc="http://schemas.openxmlformats.org/markup-compatibility/2006">
      <mc:Choice Requires="x14">
        <oleObject progId="Worksheet" dvAspect="DVASPECT_ICON" shapeId="5136" r:id="rId32">
          <objectPr defaultSize="0" r:id="rId33">
            <anchor moveWithCells="1">
              <from>
                <xdr:col>11</xdr:col>
                <xdr:colOff>0</xdr:colOff>
                <xdr:row>57</xdr:row>
                <xdr:rowOff>0</xdr:rowOff>
              </from>
              <to>
                <xdr:col>11</xdr:col>
                <xdr:colOff>914400</xdr:colOff>
                <xdr:row>60</xdr:row>
                <xdr:rowOff>142875</xdr:rowOff>
              </to>
            </anchor>
          </objectPr>
        </oleObject>
      </mc:Choice>
      <mc:Fallback>
        <oleObject progId="Worksheet" dvAspect="DVASPECT_ICON" shapeId="5136" r:id="rId32"/>
      </mc:Fallback>
    </mc:AlternateContent>
    <mc:AlternateContent xmlns:mc="http://schemas.openxmlformats.org/markup-compatibility/2006">
      <mc:Choice Requires="x14">
        <oleObject progId="Worksheet" dvAspect="DVASPECT_ICON" shapeId="5137" r:id="rId34">
          <objectPr defaultSize="0" r:id="rId35">
            <anchor moveWithCells="1">
              <from>
                <xdr:col>13</xdr:col>
                <xdr:colOff>0</xdr:colOff>
                <xdr:row>66</xdr:row>
                <xdr:rowOff>0</xdr:rowOff>
              </from>
              <to>
                <xdr:col>13</xdr:col>
                <xdr:colOff>914400</xdr:colOff>
                <xdr:row>69</xdr:row>
                <xdr:rowOff>142875</xdr:rowOff>
              </to>
            </anchor>
          </objectPr>
        </oleObject>
      </mc:Choice>
      <mc:Fallback>
        <oleObject progId="Worksheet" dvAspect="DVASPECT_ICON" shapeId="5137" r:id="rId34"/>
      </mc:Fallback>
    </mc:AlternateContent>
    <mc:AlternateContent xmlns:mc="http://schemas.openxmlformats.org/markup-compatibility/2006">
      <mc:Choice Requires="x14">
        <oleObject progId="Worksheet" dvAspect="DVASPECT_ICON" shapeId="5138" r:id="rId36">
          <objectPr defaultSize="0" autoPict="0" r:id="rId37">
            <anchor moveWithCells="1">
              <from>
                <xdr:col>12</xdr:col>
                <xdr:colOff>0</xdr:colOff>
                <xdr:row>72</xdr:row>
                <xdr:rowOff>0</xdr:rowOff>
              </from>
              <to>
                <xdr:col>12</xdr:col>
                <xdr:colOff>733425</xdr:colOff>
                <xdr:row>75</xdr:row>
                <xdr:rowOff>9525</xdr:rowOff>
              </to>
            </anchor>
          </objectPr>
        </oleObject>
      </mc:Choice>
      <mc:Fallback>
        <oleObject progId="Worksheet" dvAspect="DVASPECT_ICON" shapeId="5138" r:id="rId36"/>
      </mc:Fallback>
    </mc:AlternateContent>
    <mc:AlternateContent xmlns:mc="http://schemas.openxmlformats.org/markup-compatibility/2006">
      <mc:Choice Requires="x14">
        <oleObject progId="Worksheet" dvAspect="DVASPECT_ICON" shapeId="5139" r:id="rId38">
          <objectPr defaultSize="0" autoPict="0" r:id="rId39">
            <anchor moveWithCells="1">
              <from>
                <xdr:col>13</xdr:col>
                <xdr:colOff>9525</xdr:colOff>
                <xdr:row>73</xdr:row>
                <xdr:rowOff>152400</xdr:rowOff>
              </from>
              <to>
                <xdr:col>13</xdr:col>
                <xdr:colOff>771525</xdr:colOff>
                <xdr:row>77</xdr:row>
                <xdr:rowOff>9525</xdr:rowOff>
              </to>
            </anchor>
          </objectPr>
        </oleObject>
      </mc:Choice>
      <mc:Fallback>
        <oleObject progId="Worksheet" dvAspect="DVASPECT_ICON" shapeId="5139" r:id="rId38"/>
      </mc:Fallback>
    </mc:AlternateContent>
    <mc:AlternateContent xmlns:mc="http://schemas.openxmlformats.org/markup-compatibility/2006">
      <mc:Choice Requires="x14">
        <oleObject progId="Worksheet" dvAspect="DVASPECT_ICON" shapeId="5140" r:id="rId40">
          <objectPr defaultSize="0" autoPict="0" r:id="rId41">
            <anchor moveWithCells="1">
              <from>
                <xdr:col>11</xdr:col>
                <xdr:colOff>171450</xdr:colOff>
                <xdr:row>76</xdr:row>
                <xdr:rowOff>161925</xdr:rowOff>
              </from>
              <to>
                <xdr:col>11</xdr:col>
                <xdr:colOff>723900</xdr:colOff>
                <xdr:row>79</xdr:row>
                <xdr:rowOff>47625</xdr:rowOff>
              </to>
            </anchor>
          </objectPr>
        </oleObject>
      </mc:Choice>
      <mc:Fallback>
        <oleObject progId="Worksheet" dvAspect="DVASPECT_ICON" shapeId="5140" r:id="rId40"/>
      </mc:Fallback>
    </mc:AlternateContent>
    <mc:AlternateContent xmlns:mc="http://schemas.openxmlformats.org/markup-compatibility/2006">
      <mc:Choice Requires="x14">
        <oleObject progId="Worksheet" dvAspect="DVASPECT_ICON" shapeId="5141" r:id="rId42">
          <objectPr defaultSize="0" autoPict="0" r:id="rId43">
            <anchor moveWithCells="1">
              <from>
                <xdr:col>12</xdr:col>
                <xdr:colOff>123825</xdr:colOff>
                <xdr:row>77</xdr:row>
                <xdr:rowOff>104775</xdr:rowOff>
              </from>
              <to>
                <xdr:col>12</xdr:col>
                <xdr:colOff>771525</xdr:colOff>
                <xdr:row>80</xdr:row>
                <xdr:rowOff>47625</xdr:rowOff>
              </to>
            </anchor>
          </objectPr>
        </oleObject>
      </mc:Choice>
      <mc:Fallback>
        <oleObject progId="Worksheet" dvAspect="DVASPECT_ICON" shapeId="5141" r:id="rId42"/>
      </mc:Fallback>
    </mc:AlternateContent>
    <mc:AlternateContent xmlns:mc="http://schemas.openxmlformats.org/markup-compatibility/2006">
      <mc:Choice Requires="x14">
        <oleObject progId="Acrobat Document" dvAspect="DVASPECT_ICON" shapeId="5142" r:id="rId44">
          <objectPr defaultSize="0" autoPict="0" r:id="rId45">
            <anchor moveWithCells="1">
              <from>
                <xdr:col>12</xdr:col>
                <xdr:colOff>9525</xdr:colOff>
                <xdr:row>84</xdr:row>
                <xdr:rowOff>28575</xdr:rowOff>
              </from>
              <to>
                <xdr:col>12</xdr:col>
                <xdr:colOff>619125</xdr:colOff>
                <xdr:row>87</xdr:row>
                <xdr:rowOff>0</xdr:rowOff>
              </to>
            </anchor>
          </objectPr>
        </oleObject>
      </mc:Choice>
      <mc:Fallback>
        <oleObject progId="Acrobat Document" dvAspect="DVASPECT_ICON" shapeId="5142" r:id="rId44"/>
      </mc:Fallback>
    </mc:AlternateContent>
    <mc:AlternateContent xmlns:mc="http://schemas.openxmlformats.org/markup-compatibility/2006">
      <mc:Choice Requires="x14">
        <oleObject progId="Worksheet" dvAspect="DVASPECT_ICON" shapeId="5143" r:id="rId46">
          <objectPr defaultSize="0" autoPict="0" r:id="rId47">
            <anchor moveWithCells="1">
              <from>
                <xdr:col>10</xdr:col>
                <xdr:colOff>1171575</xdr:colOff>
                <xdr:row>86</xdr:row>
                <xdr:rowOff>95250</xdr:rowOff>
              </from>
              <to>
                <xdr:col>11</xdr:col>
                <xdr:colOff>561975</xdr:colOff>
                <xdr:row>89</xdr:row>
                <xdr:rowOff>19050</xdr:rowOff>
              </to>
            </anchor>
          </objectPr>
        </oleObject>
      </mc:Choice>
      <mc:Fallback>
        <oleObject progId="Worksheet" dvAspect="DVASPECT_ICON" shapeId="5143" r:id="rId46"/>
      </mc:Fallback>
    </mc:AlternateContent>
    <mc:AlternateContent xmlns:mc="http://schemas.openxmlformats.org/markup-compatibility/2006">
      <mc:Choice Requires="x14">
        <oleObject progId="Worksheet" dvAspect="DVASPECT_ICON" shapeId="5144" r:id="rId48">
          <objectPr defaultSize="0" r:id="rId49">
            <anchor moveWithCells="1">
              <from>
                <xdr:col>11</xdr:col>
                <xdr:colOff>28575</xdr:colOff>
                <xdr:row>89</xdr:row>
                <xdr:rowOff>161925</xdr:rowOff>
              </from>
              <to>
                <xdr:col>11</xdr:col>
                <xdr:colOff>942975</xdr:colOff>
                <xdr:row>93</xdr:row>
                <xdr:rowOff>123825</xdr:rowOff>
              </to>
            </anchor>
          </objectPr>
        </oleObject>
      </mc:Choice>
      <mc:Fallback>
        <oleObject progId="Worksheet" dvAspect="DVASPECT_ICON" shapeId="5144" r:id="rId48"/>
      </mc:Fallback>
    </mc:AlternateContent>
    <mc:AlternateContent xmlns:mc="http://schemas.openxmlformats.org/markup-compatibility/2006">
      <mc:Choice Requires="x14">
        <oleObject progId="Presentation" dvAspect="DVASPECT_ICON" shapeId="5145" r:id="rId50">
          <objectPr defaultSize="0" r:id="rId51">
            <anchor moveWithCells="1">
              <from>
                <xdr:col>11</xdr:col>
                <xdr:colOff>47625</xdr:colOff>
                <xdr:row>95</xdr:row>
                <xdr:rowOff>19050</xdr:rowOff>
              </from>
              <to>
                <xdr:col>11</xdr:col>
                <xdr:colOff>962025</xdr:colOff>
                <xdr:row>98</xdr:row>
                <xdr:rowOff>161925</xdr:rowOff>
              </to>
            </anchor>
          </objectPr>
        </oleObject>
      </mc:Choice>
      <mc:Fallback>
        <oleObject progId="Presentation" dvAspect="DVASPECT_ICON" shapeId="5145" r:id="rId50"/>
      </mc:Fallback>
    </mc:AlternateContent>
    <mc:AlternateContent xmlns:mc="http://schemas.openxmlformats.org/markup-compatibility/2006">
      <mc:Choice Requires="x14">
        <oleObject progId="Worksheet" dvAspect="DVASPECT_ICON" shapeId="5146" r:id="rId52">
          <objectPr defaultSize="0" r:id="rId53">
            <anchor moveWithCells="1">
              <from>
                <xdr:col>12</xdr:col>
                <xdr:colOff>485775</xdr:colOff>
                <xdr:row>96</xdr:row>
                <xdr:rowOff>9525</xdr:rowOff>
              </from>
              <to>
                <xdr:col>12</xdr:col>
                <xdr:colOff>1400175</xdr:colOff>
                <xdr:row>99</xdr:row>
                <xdr:rowOff>152400</xdr:rowOff>
              </to>
            </anchor>
          </objectPr>
        </oleObject>
      </mc:Choice>
      <mc:Fallback>
        <oleObject progId="Worksheet" dvAspect="DVASPECT_ICON" shapeId="5146" r:id="rId52"/>
      </mc:Fallback>
    </mc:AlternateContent>
    <mc:AlternateContent xmlns:mc="http://schemas.openxmlformats.org/markup-compatibility/2006">
      <mc:Choice Requires="x14">
        <oleObject progId="Worksheet" dvAspect="DVASPECT_ICON" shapeId="5147" r:id="rId54">
          <objectPr defaultSize="0" r:id="rId55">
            <anchor moveWithCells="1">
              <from>
                <xdr:col>13</xdr:col>
                <xdr:colOff>57150</xdr:colOff>
                <xdr:row>97</xdr:row>
                <xdr:rowOff>38100</xdr:rowOff>
              </from>
              <to>
                <xdr:col>13</xdr:col>
                <xdr:colOff>971550</xdr:colOff>
                <xdr:row>101</xdr:row>
                <xdr:rowOff>9525</xdr:rowOff>
              </to>
            </anchor>
          </objectPr>
        </oleObject>
      </mc:Choice>
      <mc:Fallback>
        <oleObject progId="Worksheet" dvAspect="DVASPECT_ICON" shapeId="5147" r:id="rId54"/>
      </mc:Fallback>
    </mc:AlternateContent>
    <mc:AlternateContent xmlns:mc="http://schemas.openxmlformats.org/markup-compatibility/2006">
      <mc:Choice Requires="x14">
        <oleObject progId="Worksheet" dvAspect="DVASPECT_ICON" shapeId="5148" r:id="rId56">
          <objectPr defaultSize="0" r:id="rId57">
            <anchor moveWithCells="1">
              <from>
                <xdr:col>13</xdr:col>
                <xdr:colOff>1743075</xdr:colOff>
                <xdr:row>101</xdr:row>
                <xdr:rowOff>28575</xdr:rowOff>
              </from>
              <to>
                <xdr:col>13</xdr:col>
                <xdr:colOff>2657475</xdr:colOff>
                <xdr:row>104</xdr:row>
                <xdr:rowOff>171450</xdr:rowOff>
              </to>
            </anchor>
          </objectPr>
        </oleObject>
      </mc:Choice>
      <mc:Fallback>
        <oleObject progId="Worksheet" dvAspect="DVASPECT_ICON" shapeId="5148" r:id="rId56"/>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B889D-1F25-4AE4-9A72-624919BDF5CC}">
  <dimension ref="A1:D15"/>
  <sheetViews>
    <sheetView workbookViewId="0">
      <selection activeCell="B14" sqref="B14"/>
    </sheetView>
  </sheetViews>
  <sheetFormatPr defaultRowHeight="14.25" x14ac:dyDescent="0.15"/>
  <cols>
    <col min="1" max="1" width="16.5" customWidth="1"/>
    <col min="2" max="2" width="70.75" customWidth="1"/>
    <col min="3" max="3" width="118.625" customWidth="1"/>
  </cols>
  <sheetData>
    <row r="1" spans="1:4" ht="15" x14ac:dyDescent="0.15">
      <c r="A1" s="97" t="s">
        <v>1957</v>
      </c>
      <c r="B1" s="97" t="s">
        <v>1958</v>
      </c>
      <c r="C1" s="97" t="s">
        <v>1959</v>
      </c>
      <c r="D1" s="97" t="s">
        <v>1960</v>
      </c>
    </row>
    <row r="2" spans="1:4" ht="28.5" x14ac:dyDescent="0.15">
      <c r="A2" s="163" t="s">
        <v>493</v>
      </c>
      <c r="B2" s="98" t="s">
        <v>1961</v>
      </c>
      <c r="C2" s="98" t="s">
        <v>1962</v>
      </c>
      <c r="D2" s="98" t="s">
        <v>1963</v>
      </c>
    </row>
    <row r="3" spans="1:4" ht="28.5" x14ac:dyDescent="0.15">
      <c r="A3" s="163" t="s">
        <v>338</v>
      </c>
      <c r="B3" s="98" t="s">
        <v>1964</v>
      </c>
      <c r="C3" s="98" t="s">
        <v>1965</v>
      </c>
      <c r="D3" s="98" t="s">
        <v>1963</v>
      </c>
    </row>
    <row r="4" spans="1:4" ht="28.5" x14ac:dyDescent="0.15">
      <c r="A4" s="163" t="s">
        <v>373</v>
      </c>
      <c r="B4" s="98" t="s">
        <v>1966</v>
      </c>
      <c r="C4" s="98" t="s">
        <v>1967</v>
      </c>
      <c r="D4" s="98" t="s">
        <v>1963</v>
      </c>
    </row>
    <row r="5" spans="1:4" ht="28.5" x14ac:dyDescent="0.15">
      <c r="A5" s="163" t="s">
        <v>324</v>
      </c>
      <c r="B5" s="98" t="s">
        <v>1968</v>
      </c>
      <c r="C5" s="98" t="s">
        <v>1969</v>
      </c>
      <c r="D5" s="98" t="s">
        <v>1963</v>
      </c>
    </row>
    <row r="6" spans="1:4" ht="28.5" x14ac:dyDescent="0.15">
      <c r="A6" s="163" t="s">
        <v>330</v>
      </c>
      <c r="B6" s="98" t="s">
        <v>1970</v>
      </c>
      <c r="C6" s="98" t="s">
        <v>1971</v>
      </c>
      <c r="D6" s="98" t="s">
        <v>1963</v>
      </c>
    </row>
    <row r="7" spans="1:4" ht="28.5" x14ac:dyDescent="0.15">
      <c r="A7" s="163" t="s">
        <v>58</v>
      </c>
      <c r="B7" s="98" t="s">
        <v>1972</v>
      </c>
      <c r="C7" s="98" t="s">
        <v>1973</v>
      </c>
      <c r="D7" s="98" t="s">
        <v>1963</v>
      </c>
    </row>
    <row r="8" spans="1:4" ht="28.5" x14ac:dyDescent="0.15">
      <c r="A8" s="163" t="s">
        <v>335</v>
      </c>
      <c r="B8" s="98" t="s">
        <v>1974</v>
      </c>
      <c r="C8" s="98" t="s">
        <v>1975</v>
      </c>
      <c r="D8" s="98" t="s">
        <v>1963</v>
      </c>
    </row>
    <row r="9" spans="1:4" ht="28.5" x14ac:dyDescent="0.15">
      <c r="A9" s="163" t="s">
        <v>444</v>
      </c>
      <c r="B9" s="98" t="s">
        <v>1976</v>
      </c>
      <c r="C9" s="98" t="s">
        <v>1977</v>
      </c>
      <c r="D9" s="98" t="s">
        <v>1963</v>
      </c>
    </row>
    <row r="10" spans="1:4" ht="28.5" x14ac:dyDescent="0.15">
      <c r="A10" s="167" t="s">
        <v>878</v>
      </c>
      <c r="B10" s="98" t="s">
        <v>1978</v>
      </c>
      <c r="C10" s="98" t="s">
        <v>1979</v>
      </c>
      <c r="D10" s="98" t="s">
        <v>1963</v>
      </c>
    </row>
    <row r="11" spans="1:4" ht="28.5" x14ac:dyDescent="0.15">
      <c r="A11" s="167" t="s">
        <v>829</v>
      </c>
      <c r="B11" s="98" t="s">
        <v>1978</v>
      </c>
      <c r="C11" s="98" t="s">
        <v>1979</v>
      </c>
      <c r="D11" s="98" t="s">
        <v>1963</v>
      </c>
    </row>
    <row r="12" spans="1:4" ht="28.5" x14ac:dyDescent="0.15">
      <c r="A12" s="98" t="s">
        <v>785</v>
      </c>
      <c r="B12" s="98" t="s">
        <v>1980</v>
      </c>
      <c r="C12" s="98" t="s">
        <v>1981</v>
      </c>
      <c r="D12" s="98" t="s">
        <v>1963</v>
      </c>
    </row>
    <row r="13" spans="1:4" ht="28.5" x14ac:dyDescent="0.15">
      <c r="A13" s="167" t="s">
        <v>210</v>
      </c>
      <c r="B13" s="98" t="s">
        <v>1982</v>
      </c>
      <c r="C13" s="98" t="s">
        <v>1983</v>
      </c>
      <c r="D13" s="98" t="s">
        <v>1963</v>
      </c>
    </row>
    <row r="14" spans="1:4" ht="28.5" x14ac:dyDescent="0.15">
      <c r="A14" s="167" t="s">
        <v>219</v>
      </c>
      <c r="B14" s="98" t="s">
        <v>1984</v>
      </c>
      <c r="C14" s="98" t="s">
        <v>1985</v>
      </c>
      <c r="D14" s="98" t="s">
        <v>1963</v>
      </c>
    </row>
    <row r="15" spans="1:4" ht="42.75" x14ac:dyDescent="0.15">
      <c r="A15" s="167" t="s">
        <v>208</v>
      </c>
      <c r="B15" s="98" t="s">
        <v>1986</v>
      </c>
      <c r="C15" s="98" t="s">
        <v>1987</v>
      </c>
      <c r="D15" s="98" t="s">
        <v>1963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AFB6F-AF95-4DFF-9187-98F6A11D1EE9}">
  <dimension ref="A1"/>
  <sheetViews>
    <sheetView workbookViewId="0">
      <selection activeCell="T15" sqref="S15:T15"/>
    </sheetView>
  </sheetViews>
  <sheetFormatPr defaultRowHeight="14.25" x14ac:dyDescent="0.1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353"/>
  <sheetViews>
    <sheetView topLeftCell="O1" zoomScaleNormal="100" workbookViewId="0">
      <selection activeCell="T14" sqref="T14"/>
    </sheetView>
  </sheetViews>
  <sheetFormatPr defaultColWidth="9.25" defaultRowHeight="21.95" customHeight="1" x14ac:dyDescent="0.15"/>
  <cols>
    <col min="1" max="1" width="16.875" style="50" customWidth="1"/>
    <col min="2" max="2" width="9.25" style="92" customWidth="1"/>
    <col min="3" max="3" width="16.875" style="88" customWidth="1"/>
    <col min="4" max="4" width="16.875" style="50" customWidth="1"/>
    <col min="5" max="5" width="12.75" style="50" customWidth="1"/>
    <col min="6" max="6" width="14.125" style="50" customWidth="1"/>
    <col min="7" max="8" width="15.625" style="50" customWidth="1"/>
    <col min="9" max="13" width="9.25" style="50" hidden="1" customWidth="1"/>
    <col min="14" max="14" width="9.25" style="50" customWidth="1"/>
    <col min="15" max="15" width="9.25" style="126" customWidth="1"/>
    <col min="16" max="16" width="29.625" style="50" customWidth="1"/>
    <col min="17" max="17" width="9.25" style="50" customWidth="1"/>
    <col min="18" max="18" width="15.125" style="50" customWidth="1"/>
    <col min="19" max="19" width="9.25" style="50"/>
    <col min="20" max="20" width="30.5" style="50" bestFit="1" customWidth="1"/>
    <col min="21" max="21" width="26.5" style="50" customWidth="1"/>
    <col min="22" max="22" width="51.5" style="50" customWidth="1"/>
    <col min="23" max="23" width="78.875" style="50" customWidth="1"/>
    <col min="24" max="24" width="17.5" style="50" customWidth="1"/>
    <col min="25" max="25" width="26.125" style="50" customWidth="1"/>
    <col min="26" max="16384" width="9.25" style="50"/>
  </cols>
  <sheetData>
    <row r="1" spans="1:25" ht="21.95" customHeight="1" x14ac:dyDescent="0.15">
      <c r="A1" s="79" t="s">
        <v>956</v>
      </c>
      <c r="B1" s="89" t="s">
        <v>954</v>
      </c>
      <c r="C1" s="1" t="s">
        <v>955</v>
      </c>
      <c r="D1" s="79" t="s">
        <v>956</v>
      </c>
      <c r="E1" s="93" t="s">
        <v>957</v>
      </c>
      <c r="F1" s="93" t="s">
        <v>958</v>
      </c>
      <c r="G1" s="94" t="s">
        <v>959</v>
      </c>
      <c r="H1" s="93" t="s">
        <v>960</v>
      </c>
      <c r="I1" s="2" t="s">
        <v>961</v>
      </c>
      <c r="J1" s="2" t="s">
        <v>962</v>
      </c>
      <c r="K1" s="2" t="s">
        <v>963</v>
      </c>
      <c r="L1" s="2" t="s">
        <v>964</v>
      </c>
      <c r="M1" s="2" t="s">
        <v>965</v>
      </c>
      <c r="N1" s="2" t="s">
        <v>966</v>
      </c>
      <c r="O1" s="125" t="s">
        <v>967</v>
      </c>
      <c r="P1" s="46" t="s">
        <v>968</v>
      </c>
      <c r="Q1" s="47" t="s">
        <v>969</v>
      </c>
      <c r="R1" s="48" t="s">
        <v>970</v>
      </c>
      <c r="S1" s="48" t="s">
        <v>971</v>
      </c>
      <c r="T1" s="3" t="s">
        <v>972</v>
      </c>
      <c r="U1" s="3" t="s">
        <v>973</v>
      </c>
      <c r="V1" s="49" t="s">
        <v>974</v>
      </c>
      <c r="X1" s="50" t="s">
        <v>1989</v>
      </c>
      <c r="Y1" s="50" t="s">
        <v>1988</v>
      </c>
    </row>
    <row r="2" spans="1:25" ht="21.95" customHeight="1" x14ac:dyDescent="0.15">
      <c r="A2" s="81" t="s">
        <v>570</v>
      </c>
      <c r="B2" s="90" t="s">
        <v>1691</v>
      </c>
      <c r="C2" s="86" t="s">
        <v>568</v>
      </c>
      <c r="D2" s="81" t="str">
        <f>VLOOKUP(C2,工作表2!A:C,3,0)</f>
        <v>INA226AIDGSR</v>
      </c>
      <c r="E2" s="51"/>
      <c r="F2" s="51"/>
      <c r="G2" s="95"/>
      <c r="H2" s="51" t="str">
        <f>VLOOKUP(D:D,[1]results!$A:$AE,31,FALSE)</f>
        <v>SENSING-CS</v>
      </c>
      <c r="I2" s="52"/>
      <c r="J2" s="52"/>
      <c r="K2" s="52"/>
      <c r="L2" s="52"/>
      <c r="M2" s="52"/>
      <c r="N2" s="52"/>
      <c r="O2" s="16" t="s">
        <v>976</v>
      </c>
      <c r="P2" s="15" t="s">
        <v>1825</v>
      </c>
      <c r="Q2" s="24">
        <v>4</v>
      </c>
      <c r="R2" s="18" t="s">
        <v>976</v>
      </c>
      <c r="S2" s="15" t="s">
        <v>976</v>
      </c>
      <c r="T2" s="69" t="s">
        <v>1826</v>
      </c>
      <c r="U2" s="72" t="s">
        <v>1827</v>
      </c>
      <c r="V2" s="120" t="s">
        <v>1828</v>
      </c>
      <c r="W2" t="s">
        <v>841</v>
      </c>
      <c r="X2" t="s">
        <v>1829</v>
      </c>
      <c r="Y2" s="50" t="e">
        <f>VLOOKUP(D:D,Sheet1!A:D,4,FALSE)</f>
        <v>#N/A</v>
      </c>
    </row>
    <row r="3" spans="1:25" ht="21.95" customHeight="1" x14ac:dyDescent="0.15">
      <c r="A3" s="81" t="s">
        <v>490</v>
      </c>
      <c r="B3" s="90" t="s">
        <v>1187</v>
      </c>
      <c r="C3" s="82" t="s">
        <v>488</v>
      </c>
      <c r="D3" s="81" t="str">
        <f>VLOOKUP(C3,工作表2!A:C,3,0)</f>
        <v>TRSF3232EIPWR</v>
      </c>
      <c r="E3" s="51"/>
      <c r="F3" s="51"/>
      <c r="G3" s="95"/>
      <c r="H3" s="51" t="str">
        <f>VLOOKUP(D:D,[1]results!$A:$AE,31,FALSE)</f>
        <v>INT-TRX</v>
      </c>
      <c r="I3" s="52"/>
      <c r="J3" s="52"/>
      <c r="K3" s="52"/>
      <c r="L3" s="52">
        <v>10000</v>
      </c>
      <c r="M3" s="52">
        <v>30000</v>
      </c>
      <c r="N3" s="52">
        <v>40000</v>
      </c>
      <c r="O3" s="16" t="s">
        <v>976</v>
      </c>
      <c r="P3" s="15" t="s">
        <v>1245</v>
      </c>
      <c r="Q3" s="58">
        <v>4</v>
      </c>
      <c r="R3" s="4" t="s">
        <v>976</v>
      </c>
      <c r="S3" s="4" t="s">
        <v>976</v>
      </c>
      <c r="T3" s="52" t="s">
        <v>1246</v>
      </c>
      <c r="U3" s="52" t="s">
        <v>1246</v>
      </c>
      <c r="V3" s="7" t="s">
        <v>1247</v>
      </c>
      <c r="W3" t="s">
        <v>264</v>
      </c>
      <c r="X3" t="s">
        <v>1248</v>
      </c>
      <c r="Y3" s="50" t="e">
        <f>VLOOKUP(D:D,Sheet1!A:D,4,FALSE)</f>
        <v>#N/A</v>
      </c>
    </row>
    <row r="4" spans="1:25" ht="21.95" customHeight="1" x14ac:dyDescent="0.15">
      <c r="A4" s="81" t="s">
        <v>484</v>
      </c>
      <c r="B4" s="90" t="s">
        <v>1476</v>
      </c>
      <c r="C4" s="82" t="s">
        <v>482</v>
      </c>
      <c r="D4" s="81" t="str">
        <f>VLOOKUP(C4,工作表2!A:C,3,0)</f>
        <v>MAX3232CDR</v>
      </c>
      <c r="E4" s="51"/>
      <c r="F4" s="51"/>
      <c r="G4" s="95"/>
      <c r="H4" s="51" t="str">
        <f>VLOOKUP(D:D,[1]results!$A:$AE,31,FALSE)</f>
        <v>INT-TRX</v>
      </c>
      <c r="I4" s="52"/>
      <c r="J4" s="52"/>
      <c r="K4" s="52">
        <v>2500</v>
      </c>
      <c r="L4" s="52"/>
      <c r="M4" s="52">
        <v>7500</v>
      </c>
      <c r="N4" s="52">
        <v>10000</v>
      </c>
      <c r="O4" s="16" t="s">
        <v>976</v>
      </c>
      <c r="P4" s="8" t="s">
        <v>1497</v>
      </c>
      <c r="Q4" s="58">
        <v>3</v>
      </c>
      <c r="R4" s="10" t="s">
        <v>976</v>
      </c>
      <c r="S4" s="10" t="s">
        <v>976</v>
      </c>
      <c r="T4" s="51" t="s">
        <v>1246</v>
      </c>
      <c r="U4" s="51" t="s">
        <v>1246</v>
      </c>
      <c r="V4" s="13" t="s">
        <v>1498</v>
      </c>
      <c r="W4" t="s">
        <v>1251</v>
      </c>
      <c r="X4" t="s">
        <v>1499</v>
      </c>
      <c r="Y4" s="50" t="e">
        <f>VLOOKUP(D:D,Sheet1!A:D,4,FALSE)</f>
        <v>#N/A</v>
      </c>
    </row>
    <row r="5" spans="1:25" ht="21.95" customHeight="1" x14ac:dyDescent="0.15">
      <c r="A5" s="81" t="s">
        <v>200</v>
      </c>
      <c r="B5" s="90" t="s">
        <v>1476</v>
      </c>
      <c r="C5" s="82" t="s">
        <v>199</v>
      </c>
      <c r="D5" s="81" t="str">
        <f>VLOOKUP(C5,工作表2!A:C,3,0)</f>
        <v>TLC555IDR</v>
      </c>
      <c r="E5" s="51"/>
      <c r="F5" s="51"/>
      <c r="G5" s="95"/>
      <c r="H5" s="51" t="str">
        <f>VLOOKUP(D:D,[1]results!$A:$AE,31,FALSE)</f>
        <v>LAMPS-LVAC</v>
      </c>
      <c r="I5" s="52"/>
      <c r="J5" s="52"/>
      <c r="K5" s="52"/>
      <c r="L5" s="52"/>
      <c r="M5" s="52">
        <v>10000</v>
      </c>
      <c r="N5" s="52">
        <v>10000</v>
      </c>
      <c r="O5" s="16" t="s">
        <v>976</v>
      </c>
      <c r="P5" s="8" t="s">
        <v>1500</v>
      </c>
      <c r="Q5" s="58">
        <v>1</v>
      </c>
      <c r="R5" s="10" t="s">
        <v>976</v>
      </c>
      <c r="S5" s="10" t="s">
        <v>976</v>
      </c>
      <c r="T5" s="13" t="s">
        <v>1500</v>
      </c>
      <c r="U5" s="13" t="s">
        <v>1500</v>
      </c>
      <c r="V5" s="13" t="s">
        <v>1501</v>
      </c>
      <c r="W5" t="s">
        <v>1251</v>
      </c>
      <c r="X5" t="s">
        <v>1499</v>
      </c>
      <c r="Y5" s="50" t="e">
        <f>VLOOKUP(D:D,Sheet1!A:D,4,FALSE)</f>
        <v>#N/A</v>
      </c>
    </row>
    <row r="6" spans="1:25" ht="21.95" customHeight="1" x14ac:dyDescent="0.15">
      <c r="A6" s="81" t="s">
        <v>346</v>
      </c>
      <c r="B6" s="90" t="s">
        <v>1476</v>
      </c>
      <c r="C6" s="82" t="s">
        <v>345</v>
      </c>
      <c r="D6" s="81" t="str">
        <f>VLOOKUP(C6,工作表2!A:C,3,0)</f>
        <v>LM2901DR</v>
      </c>
      <c r="E6" s="51"/>
      <c r="F6" s="51"/>
      <c r="G6" s="95"/>
      <c r="H6" s="51" t="str">
        <f>VLOOKUP(D:D,[1]results!$A:$AE,31,FALSE)</f>
        <v>LAMPS-LVAC</v>
      </c>
      <c r="I6" s="52"/>
      <c r="J6" s="52"/>
      <c r="K6" s="52"/>
      <c r="L6" s="52">
        <v>10000</v>
      </c>
      <c r="M6" s="52"/>
      <c r="N6" s="52">
        <v>10000</v>
      </c>
      <c r="O6" s="16" t="s">
        <v>976</v>
      </c>
      <c r="P6" s="8" t="s">
        <v>1502</v>
      </c>
      <c r="Q6" s="58">
        <v>4</v>
      </c>
      <c r="R6" s="10" t="s">
        <v>976</v>
      </c>
      <c r="S6" s="10" t="s">
        <v>1007</v>
      </c>
      <c r="T6" s="12" t="s">
        <v>1503</v>
      </c>
      <c r="U6" s="51"/>
      <c r="V6" s="13" t="s">
        <v>1504</v>
      </c>
      <c r="W6" t="s">
        <v>1251</v>
      </c>
      <c r="X6" t="s">
        <v>1499</v>
      </c>
      <c r="Y6" s="50" t="e">
        <f>VLOOKUP(D:D,Sheet1!A:D,4,FALSE)</f>
        <v>#N/A</v>
      </c>
    </row>
    <row r="7" spans="1:25" ht="21.95" customHeight="1" x14ac:dyDescent="0.15">
      <c r="A7" s="81" t="s">
        <v>64</v>
      </c>
      <c r="B7" s="90" t="s">
        <v>1476</v>
      </c>
      <c r="C7" s="82" t="s">
        <v>62</v>
      </c>
      <c r="D7" s="81" t="str">
        <f>VLOOKUP(C7,工作表2!A:C,3,0)</f>
        <v>LP2985A-18DBVR</v>
      </c>
      <c r="E7" s="51"/>
      <c r="F7" s="51"/>
      <c r="G7" s="95"/>
      <c r="H7" s="51" t="str">
        <f>VLOOKUP(D:D,[1]results!$A:$AE,31,FALSE)</f>
        <v>LP-MWL</v>
      </c>
      <c r="I7" s="52"/>
      <c r="J7" s="52"/>
      <c r="K7" s="52"/>
      <c r="L7" s="52">
        <v>6000</v>
      </c>
      <c r="M7" s="52"/>
      <c r="N7" s="52">
        <v>6000</v>
      </c>
      <c r="O7" s="58" t="s">
        <v>976</v>
      </c>
      <c r="P7" s="8" t="s">
        <v>1546</v>
      </c>
      <c r="Q7" s="58">
        <v>4</v>
      </c>
      <c r="R7" s="10" t="s">
        <v>976</v>
      </c>
      <c r="S7" s="10" t="s">
        <v>976</v>
      </c>
      <c r="T7" s="12" t="s">
        <v>1453</v>
      </c>
      <c r="U7" s="12" t="s">
        <v>1453</v>
      </c>
      <c r="V7" s="13" t="s">
        <v>1547</v>
      </c>
      <c r="W7" t="s">
        <v>1251</v>
      </c>
      <c r="X7" t="s">
        <v>1499</v>
      </c>
      <c r="Y7" s="50" t="e">
        <f>VLOOKUP(D:D,Sheet1!A:D,4,FALSE)</f>
        <v>#N/A</v>
      </c>
    </row>
    <row r="8" spans="1:25" ht="21.95" customHeight="1" x14ac:dyDescent="0.15">
      <c r="A8" s="81" t="s">
        <v>34</v>
      </c>
      <c r="B8" s="90" t="s">
        <v>1476</v>
      </c>
      <c r="C8" s="82" t="s">
        <v>32</v>
      </c>
      <c r="D8" s="81" t="str">
        <f>VLOOKUP(C8,工作表2!A:C,3,0)</f>
        <v>UA78L12ACPK</v>
      </c>
      <c r="E8" s="51"/>
      <c r="F8" s="51"/>
      <c r="G8" s="95"/>
      <c r="H8" s="51" t="str">
        <f>VLOOKUP(D:D,[1]results!$A:$AE,31,FALSE)</f>
        <v>LP-MWL</v>
      </c>
      <c r="I8" s="52"/>
      <c r="J8" s="52">
        <v>4000</v>
      </c>
      <c r="K8" s="52"/>
      <c r="L8" s="52"/>
      <c r="M8" s="52"/>
      <c r="N8" s="52">
        <v>4000</v>
      </c>
      <c r="O8" s="58" t="s">
        <v>976</v>
      </c>
      <c r="P8" s="8" t="s">
        <v>1579</v>
      </c>
      <c r="Q8" s="58">
        <v>5</v>
      </c>
      <c r="R8" s="10" t="s">
        <v>976</v>
      </c>
      <c r="S8" s="10" t="s">
        <v>976</v>
      </c>
      <c r="T8" s="12" t="s">
        <v>1580</v>
      </c>
      <c r="U8" s="12" t="s">
        <v>1580</v>
      </c>
      <c r="V8" s="13" t="s">
        <v>1581</v>
      </c>
      <c r="W8" t="s">
        <v>1251</v>
      </c>
      <c r="X8" t="s">
        <v>1499</v>
      </c>
      <c r="Y8" s="50" t="e">
        <f>VLOOKUP(D:D,Sheet1!A:D,4,FALSE)</f>
        <v>#N/A</v>
      </c>
    </row>
    <row r="9" spans="1:25" ht="21.95" customHeight="1" x14ac:dyDescent="0.15">
      <c r="A9" s="81" t="s">
        <v>950</v>
      </c>
      <c r="B9" s="90" t="s">
        <v>1691</v>
      </c>
      <c r="C9" s="86" t="s">
        <v>948</v>
      </c>
      <c r="D9" s="81" t="str">
        <f>VLOOKUP(C9,工作表2!A:C,3,0)</f>
        <v>DP83867IRRGZR</v>
      </c>
      <c r="E9" s="51"/>
      <c r="F9" s="51"/>
      <c r="G9" s="95"/>
      <c r="H9" s="51" t="str">
        <f>VLOOKUP(D:D,[1]results!$A:$AE,31,FALSE)</f>
        <v>DCC-ETHERNET</v>
      </c>
      <c r="I9" s="52"/>
      <c r="J9" s="52"/>
      <c r="K9" s="52"/>
      <c r="L9" s="52"/>
      <c r="M9" s="52"/>
      <c r="N9" s="52"/>
      <c r="O9" s="16" t="s">
        <v>976</v>
      </c>
      <c r="P9" s="66" t="s">
        <v>1806</v>
      </c>
      <c r="Q9" s="63">
        <v>2</v>
      </c>
      <c r="R9" s="18" t="s">
        <v>976</v>
      </c>
      <c r="S9" s="66" t="s">
        <v>1007</v>
      </c>
      <c r="T9" s="66" t="s">
        <v>1807</v>
      </c>
      <c r="U9" s="52"/>
      <c r="V9" s="72" t="s">
        <v>1745</v>
      </c>
      <c r="W9" t="s">
        <v>818</v>
      </c>
      <c r="X9" t="s">
        <v>1808</v>
      </c>
      <c r="Y9" s="50" t="e">
        <f>VLOOKUP(D:D,Sheet1!A:D,4,FALSE)</f>
        <v>#N/A</v>
      </c>
    </row>
    <row r="10" spans="1:25" ht="21.95" customHeight="1" x14ac:dyDescent="0.15">
      <c r="A10" s="81" t="s">
        <v>743</v>
      </c>
      <c r="B10" s="90" t="s">
        <v>1691</v>
      </c>
      <c r="C10" s="86" t="s">
        <v>742</v>
      </c>
      <c r="D10" s="81" t="str">
        <f>VLOOKUP(C10,工作表2!A:C,3,0)</f>
        <v>SN74AHCT14PWR</v>
      </c>
      <c r="E10" s="51"/>
      <c r="F10" s="51"/>
      <c r="G10" s="95"/>
      <c r="H10" s="51" t="str">
        <f>VLOOKUP(D:D,[1]results!$A:$AE,31,FALSE)</f>
        <v>INT-LOGIC</v>
      </c>
      <c r="I10" s="52"/>
      <c r="J10" s="52"/>
      <c r="K10" s="52"/>
      <c r="L10" s="52"/>
      <c r="M10" s="52"/>
      <c r="N10" s="52"/>
      <c r="O10" s="16" t="s">
        <v>976</v>
      </c>
      <c r="P10" s="15" t="s">
        <v>1840</v>
      </c>
      <c r="Q10" s="24">
        <v>3</v>
      </c>
      <c r="R10" s="18" t="s">
        <v>1007</v>
      </c>
      <c r="S10" s="15" t="s">
        <v>976</v>
      </c>
      <c r="T10" s="52" t="s">
        <v>1007</v>
      </c>
      <c r="U10" s="52" t="s">
        <v>1841</v>
      </c>
      <c r="V10" s="72" t="s">
        <v>1784</v>
      </c>
      <c r="W10" t="s">
        <v>1528</v>
      </c>
      <c r="X10" t="s">
        <v>1842</v>
      </c>
      <c r="Y10" s="50" t="e">
        <f>VLOOKUP(D:D,Sheet1!A:D,4,FALSE)</f>
        <v>#N/A</v>
      </c>
    </row>
    <row r="11" spans="1:25" ht="59.25" customHeight="1" x14ac:dyDescent="0.15">
      <c r="A11" s="81" t="s">
        <v>601</v>
      </c>
      <c r="B11" s="90" t="s">
        <v>1691</v>
      </c>
      <c r="C11" s="86" t="s">
        <v>599</v>
      </c>
      <c r="D11" s="81" t="str">
        <f>VLOOKUP(C11,工作表2!A:C,3,0)</f>
        <v>UCC27282DRCR</v>
      </c>
      <c r="E11" s="51"/>
      <c r="F11" s="51"/>
      <c r="G11" s="95"/>
      <c r="H11" s="51" t="str">
        <f>VLOOKUP(D:D,[1]results!$A:$AE,31,FALSE)</f>
        <v>HVP-DBB</v>
      </c>
      <c r="I11" s="52"/>
      <c r="J11" s="52"/>
      <c r="K11" s="52"/>
      <c r="L11" s="52"/>
      <c r="M11" s="52"/>
      <c r="N11" s="52"/>
      <c r="O11" s="16" t="s">
        <v>976</v>
      </c>
      <c r="P11" s="66" t="s">
        <v>1760</v>
      </c>
      <c r="Q11" s="63">
        <v>4</v>
      </c>
      <c r="R11" s="18" t="s">
        <v>1007</v>
      </c>
      <c r="S11" s="64" t="s">
        <v>1007</v>
      </c>
      <c r="T11" s="52" t="s">
        <v>1761</v>
      </c>
      <c r="U11" s="52" t="s">
        <v>1007</v>
      </c>
      <c r="V11" s="56" t="s">
        <v>1762</v>
      </c>
      <c r="W11" t="s">
        <v>1080</v>
      </c>
      <c r="X11" t="s">
        <v>1734</v>
      </c>
      <c r="Y11" s="50" t="e">
        <f>VLOOKUP(D:D,Sheet1!A:D,4,FALSE)</f>
        <v>#N/A</v>
      </c>
    </row>
    <row r="12" spans="1:25" ht="21.95" customHeight="1" x14ac:dyDescent="0.15">
      <c r="A12" s="81" t="s">
        <v>180</v>
      </c>
      <c r="B12" s="90" t="s">
        <v>975</v>
      </c>
      <c r="C12" s="82" t="s">
        <v>179</v>
      </c>
      <c r="D12" s="81" t="str">
        <f>VLOOKUP(C12,工作表2!A:C,3,0)</f>
        <v>UC2842AD8TR</v>
      </c>
      <c r="E12" s="51"/>
      <c r="F12" s="51"/>
      <c r="G12" s="95"/>
      <c r="H12" s="51" t="str">
        <f>VLOOKUP(D:D,[1]results!$A:$AE,31,FALSE)</f>
        <v>HVP-ACDC</v>
      </c>
      <c r="I12" s="52"/>
      <c r="J12" s="52">
        <v>185000</v>
      </c>
      <c r="K12" s="52"/>
      <c r="L12" s="52"/>
      <c r="M12" s="52"/>
      <c r="N12" s="52">
        <v>185000</v>
      </c>
      <c r="O12" s="58" t="s">
        <v>976</v>
      </c>
      <c r="P12" s="8" t="s">
        <v>1079</v>
      </c>
      <c r="Q12" s="53">
        <v>2</v>
      </c>
      <c r="R12" s="4" t="s">
        <v>1007</v>
      </c>
      <c r="S12" s="4" t="s">
        <v>976</v>
      </c>
      <c r="T12" s="109"/>
      <c r="U12" s="4" t="s">
        <v>1013</v>
      </c>
      <c r="V12" s="7" t="s">
        <v>1014</v>
      </c>
      <c r="W12" t="s">
        <v>982</v>
      </c>
      <c r="X12" t="s">
        <v>1021</v>
      </c>
      <c r="Y12" s="50" t="e">
        <f>VLOOKUP(D:D,Sheet1!A:D,4,FALSE)</f>
        <v>#N/A</v>
      </c>
    </row>
    <row r="13" spans="1:25" ht="21.95" customHeight="1" x14ac:dyDescent="0.15">
      <c r="A13" s="81" t="s">
        <v>682</v>
      </c>
      <c r="B13" s="90" t="s">
        <v>975</v>
      </c>
      <c r="C13" s="83" t="s">
        <v>681</v>
      </c>
      <c r="D13" s="81" t="str">
        <f>VLOOKUP(C13,工作表2!A:C,3,0)</f>
        <v>ISO6721BDR</v>
      </c>
      <c r="E13" s="55"/>
      <c r="F13" s="51" t="s">
        <v>1096</v>
      </c>
      <c r="G13" s="95">
        <v>45517</v>
      </c>
      <c r="H13" s="51" t="str">
        <f>VLOOKUP(D:D,[1]results!$A:$AE,31,FALSE)</f>
        <v>INT-ISO</v>
      </c>
      <c r="I13" s="52"/>
      <c r="J13" s="52"/>
      <c r="K13" s="52"/>
      <c r="L13" s="52">
        <v>105000</v>
      </c>
      <c r="M13" s="52">
        <v>42000</v>
      </c>
      <c r="N13" s="52">
        <v>147000</v>
      </c>
      <c r="O13" s="58" t="s">
        <v>976</v>
      </c>
      <c r="P13" s="8" t="s">
        <v>1097</v>
      </c>
      <c r="Q13" s="53">
        <v>2</v>
      </c>
      <c r="R13" s="4" t="s">
        <v>1007</v>
      </c>
      <c r="S13" s="4" t="s">
        <v>976</v>
      </c>
      <c r="T13" s="52"/>
      <c r="U13" s="4" t="s">
        <v>1098</v>
      </c>
      <c r="V13" s="7" t="s">
        <v>1099</v>
      </c>
      <c r="W13" t="s">
        <v>982</v>
      </c>
      <c r="X13" t="s">
        <v>1021</v>
      </c>
      <c r="Y13" s="50" t="e">
        <f>VLOOKUP(D:D,Sheet1!A:D,4,FALSE)</f>
        <v>#N/A</v>
      </c>
    </row>
    <row r="14" spans="1:25" ht="21.95" customHeight="1" x14ac:dyDescent="0.15">
      <c r="A14" s="81" t="s">
        <v>384</v>
      </c>
      <c r="B14" s="90" t="s">
        <v>1691</v>
      </c>
      <c r="C14" s="82" t="s">
        <v>382</v>
      </c>
      <c r="D14" s="81" t="str">
        <f>VLOOKUP(C14,工作表2!A:C,3,0)</f>
        <v>LMV331IDCKR</v>
      </c>
      <c r="E14" s="51"/>
      <c r="F14" s="51"/>
      <c r="G14" s="95"/>
      <c r="H14" s="51" t="str">
        <f>VLOOKUP(D:D,[1]results!$A:$AE,31,FALSE)</f>
        <v>LAMPS-LVAC</v>
      </c>
      <c r="I14" s="52"/>
      <c r="J14" s="52">
        <v>95</v>
      </c>
      <c r="K14" s="52"/>
      <c r="L14" s="52"/>
      <c r="M14" s="52"/>
      <c r="N14" s="52">
        <v>95</v>
      </c>
      <c r="O14" s="16" t="s">
        <v>976</v>
      </c>
      <c r="P14" s="66" t="s">
        <v>1723</v>
      </c>
      <c r="Q14" s="63">
        <v>4</v>
      </c>
      <c r="R14" s="18" t="s">
        <v>976</v>
      </c>
      <c r="S14" s="64" t="s">
        <v>976</v>
      </c>
      <c r="T14" s="52" t="s">
        <v>1007</v>
      </c>
      <c r="U14" s="56" t="s">
        <v>1724</v>
      </c>
      <c r="V14" s="68" t="s">
        <v>1725</v>
      </c>
      <c r="W14" t="s">
        <v>1429</v>
      </c>
      <c r="X14" t="s">
        <v>1726</v>
      </c>
      <c r="Y14" s="50" t="e">
        <f>VLOOKUP(D:D,Sheet1!A:D,4,FALSE)</f>
        <v>#N/A</v>
      </c>
    </row>
    <row r="15" spans="1:25" ht="89.25" customHeight="1" x14ac:dyDescent="0.15">
      <c r="A15" s="81" t="s">
        <v>612</v>
      </c>
      <c r="B15" s="90" t="s">
        <v>1187</v>
      </c>
      <c r="C15" s="82" t="s">
        <v>610</v>
      </c>
      <c r="D15" s="81" t="str">
        <f>VLOOKUP(C15,工作表2!A:C,3,0)</f>
        <v>SN6505BDBVR</v>
      </c>
      <c r="E15" s="51"/>
      <c r="F15" s="51"/>
      <c r="G15" s="95"/>
      <c r="H15" s="51" t="str">
        <f>VLOOKUP(D:D,[1]results!$A:$AE,31,FALSE)</f>
        <v>HVP-DBB</v>
      </c>
      <c r="I15" s="52"/>
      <c r="J15" s="52">
        <v>7780</v>
      </c>
      <c r="K15" s="52"/>
      <c r="L15" s="52"/>
      <c r="M15" s="52">
        <v>3000</v>
      </c>
      <c r="N15" s="52">
        <v>10780</v>
      </c>
      <c r="O15" s="16" t="s">
        <v>976</v>
      </c>
      <c r="P15" s="8" t="s">
        <v>1469</v>
      </c>
      <c r="Q15" s="58">
        <v>4</v>
      </c>
      <c r="R15" s="4" t="s">
        <v>1007</v>
      </c>
      <c r="S15" s="4" t="s">
        <v>976</v>
      </c>
      <c r="T15" s="52"/>
      <c r="U15" s="52" t="s">
        <v>1470</v>
      </c>
      <c r="V15" s="7" t="s">
        <v>1471</v>
      </c>
      <c r="Y15" s="50" t="e">
        <f>VLOOKUP(D:D,Sheet1!A:D,4,FALSE)</f>
        <v>#N/A</v>
      </c>
    </row>
    <row r="16" spans="1:25" ht="21.95" customHeight="1" x14ac:dyDescent="0.15">
      <c r="A16" s="81" t="s">
        <v>400</v>
      </c>
      <c r="B16" s="90" t="s">
        <v>1595</v>
      </c>
      <c r="C16" s="82" t="s">
        <v>398</v>
      </c>
      <c r="D16" s="81" t="str">
        <f>VLOOKUP(C16,工作表2!A:C,3,0)</f>
        <v>LM2904AVQPWRQ1</v>
      </c>
      <c r="E16" s="51"/>
      <c r="F16" s="51"/>
      <c r="G16" s="95"/>
      <c r="H16" s="51" t="str">
        <f>VLOOKUP(D:D,[1]results!$A:$AE,31,FALSE)</f>
        <v>LAMPS-HVA</v>
      </c>
      <c r="I16" s="52"/>
      <c r="J16" s="52"/>
      <c r="K16" s="52"/>
      <c r="L16" s="52">
        <v>400</v>
      </c>
      <c r="M16" s="52"/>
      <c r="N16" s="52">
        <v>400</v>
      </c>
      <c r="O16" s="16" t="s">
        <v>976</v>
      </c>
      <c r="P16" s="18" t="s">
        <v>1677</v>
      </c>
      <c r="Q16" s="34">
        <v>1</v>
      </c>
      <c r="R16" s="4" t="s">
        <v>976</v>
      </c>
      <c r="S16" s="4" t="s">
        <v>976</v>
      </c>
      <c r="T16" s="52" t="s">
        <v>1677</v>
      </c>
      <c r="U16" s="52" t="s">
        <v>1677</v>
      </c>
      <c r="V16" s="7" t="s">
        <v>1678</v>
      </c>
      <c r="W16" t="s">
        <v>1679</v>
      </c>
      <c r="X16" t="s">
        <v>1680</v>
      </c>
      <c r="Y16" s="50" t="e">
        <f>VLOOKUP(D:D,Sheet1!A:D,4,FALSE)</f>
        <v>#N/A</v>
      </c>
    </row>
    <row r="17" spans="1:25" ht="21.95" customHeight="1" x14ac:dyDescent="0.15">
      <c r="A17" s="81" t="s">
        <v>368</v>
      </c>
      <c r="B17" s="90" t="s">
        <v>1595</v>
      </c>
      <c r="C17" s="82" t="s">
        <v>366</v>
      </c>
      <c r="D17" s="81" t="str">
        <f>VLOOKUP(C17,工作表2!A:C,3,0)</f>
        <v>LM293ADGKR</v>
      </c>
      <c r="E17" s="51"/>
      <c r="F17" s="51"/>
      <c r="G17" s="95"/>
      <c r="H17" s="51" t="str">
        <f>VLOOKUP(D:D,[1]results!$A:$AE,31,FALSE)</f>
        <v>LAMPS-LVAC</v>
      </c>
      <c r="I17" s="52"/>
      <c r="J17" s="52">
        <v>285</v>
      </c>
      <c r="K17" s="52"/>
      <c r="L17" s="52"/>
      <c r="M17" s="52"/>
      <c r="N17" s="52">
        <v>285</v>
      </c>
      <c r="O17" s="16" t="s">
        <v>976</v>
      </c>
      <c r="P17" s="15" t="s">
        <v>1687</v>
      </c>
      <c r="Q17" s="30">
        <v>2</v>
      </c>
      <c r="R17" s="4" t="s">
        <v>976</v>
      </c>
      <c r="S17" s="4" t="s">
        <v>976</v>
      </c>
      <c r="T17" s="15" t="s">
        <v>1687</v>
      </c>
      <c r="U17" s="15" t="s">
        <v>1687</v>
      </c>
      <c r="V17" s="15" t="s">
        <v>1688</v>
      </c>
      <c r="W17" t="s">
        <v>1679</v>
      </c>
      <c r="X17" t="s">
        <v>1680</v>
      </c>
      <c r="Y17" s="50" t="e">
        <f>VLOOKUP(D:D,Sheet1!A:D,4,FALSE)</f>
        <v>#N/A</v>
      </c>
    </row>
    <row r="18" spans="1:25" ht="21.95" customHeight="1" x14ac:dyDescent="0.15">
      <c r="A18" s="81" t="s">
        <v>313</v>
      </c>
      <c r="B18" s="90" t="s">
        <v>1187</v>
      </c>
      <c r="C18" s="82" t="s">
        <v>311</v>
      </c>
      <c r="D18" s="81" t="str">
        <f>VLOOKUP(C18,工作表2!A:C,3,0)</f>
        <v>LMV324IPWR</v>
      </c>
      <c r="E18" s="51"/>
      <c r="F18" s="51"/>
      <c r="G18" s="95"/>
      <c r="H18" s="51" t="str">
        <f>VLOOKUP(D:D,[1]results!$A:$AE,31,FALSE)</f>
        <v>LAMPS-LVAC</v>
      </c>
      <c r="I18" s="52"/>
      <c r="J18" s="52">
        <v>28000</v>
      </c>
      <c r="K18" s="52"/>
      <c r="L18" s="52"/>
      <c r="M18" s="52"/>
      <c r="N18" s="52">
        <v>28000</v>
      </c>
      <c r="O18" s="16" t="s">
        <v>976</v>
      </c>
      <c r="P18" s="15" t="s">
        <v>1306</v>
      </c>
      <c r="Q18" s="58">
        <v>3</v>
      </c>
      <c r="R18" s="4" t="s">
        <v>1007</v>
      </c>
      <c r="S18" s="4" t="s">
        <v>976</v>
      </c>
      <c r="T18" s="52"/>
      <c r="U18" s="4" t="s">
        <v>1307</v>
      </c>
      <c r="V18" s="7" t="s">
        <v>1308</v>
      </c>
      <c r="W18" t="s">
        <v>1132</v>
      </c>
      <c r="X18" t="s">
        <v>1309</v>
      </c>
      <c r="Y18" s="50" t="e">
        <f>VLOOKUP(D:D,Sheet1!A:D,4,FALSE)</f>
        <v>#N/A</v>
      </c>
    </row>
    <row r="19" spans="1:25" ht="21.95" customHeight="1" x14ac:dyDescent="0.15">
      <c r="A19" s="81" t="s">
        <v>151</v>
      </c>
      <c r="B19" s="90" t="s">
        <v>1187</v>
      </c>
      <c r="C19" s="82" t="s">
        <v>149</v>
      </c>
      <c r="D19" s="81" t="str">
        <f>VLOOKUP(C19,工作表2!A:C,3,0)</f>
        <v>TPS74801DRCR</v>
      </c>
      <c r="E19" s="51"/>
      <c r="F19" s="51"/>
      <c r="G19" s="95"/>
      <c r="H19" s="51" t="str">
        <f>VLOOKUP(D:D,[1]results!$A:$AE,31,FALSE)</f>
        <v>LP-LVL</v>
      </c>
      <c r="I19" s="52"/>
      <c r="J19" s="52">
        <v>21000</v>
      </c>
      <c r="K19" s="52"/>
      <c r="L19" s="52"/>
      <c r="M19" s="52">
        <v>6000</v>
      </c>
      <c r="N19" s="52">
        <v>27000</v>
      </c>
      <c r="O19" s="16" t="s">
        <v>976</v>
      </c>
      <c r="P19" s="15" t="s">
        <v>1310</v>
      </c>
      <c r="Q19" s="58">
        <v>2</v>
      </c>
      <c r="R19" s="4" t="s">
        <v>1007</v>
      </c>
      <c r="S19" s="4" t="s">
        <v>976</v>
      </c>
      <c r="T19" s="52"/>
      <c r="U19" s="4" t="s">
        <v>1311</v>
      </c>
      <c r="V19" s="15" t="s">
        <v>1312</v>
      </c>
      <c r="W19" t="s">
        <v>1132</v>
      </c>
      <c r="X19" t="s">
        <v>1309</v>
      </c>
      <c r="Y19" s="50" t="e">
        <f>VLOOKUP(D:D,Sheet1!A:D,4,FALSE)</f>
        <v>#N/A</v>
      </c>
    </row>
    <row r="20" spans="1:25" ht="21.95" customHeight="1" x14ac:dyDescent="0.15">
      <c r="A20" s="81" t="s">
        <v>101</v>
      </c>
      <c r="B20" s="90" t="s">
        <v>1187</v>
      </c>
      <c r="C20" s="82" t="s">
        <v>99</v>
      </c>
      <c r="D20" s="81" t="str">
        <f>VLOOKUP(C20,工作表2!A:C,3,0)</f>
        <v>TPS73701DRBR</v>
      </c>
      <c r="E20" s="51"/>
      <c r="F20" s="51"/>
      <c r="G20" s="95"/>
      <c r="H20" s="51" t="str">
        <f>VLOOKUP(D:D,[1]results!$A:$AE,31,FALSE)</f>
        <v>LP-LVL</v>
      </c>
      <c r="I20" s="52"/>
      <c r="J20" s="52">
        <v>27000</v>
      </c>
      <c r="K20" s="52"/>
      <c r="L20" s="52"/>
      <c r="M20" s="52"/>
      <c r="N20" s="52">
        <v>27000</v>
      </c>
      <c r="O20" s="16" t="s">
        <v>976</v>
      </c>
      <c r="P20" s="15" t="s">
        <v>1333</v>
      </c>
      <c r="Q20" s="58">
        <v>2</v>
      </c>
      <c r="R20" s="4" t="s">
        <v>976</v>
      </c>
      <c r="S20" s="4" t="s">
        <v>976</v>
      </c>
      <c r="T20" s="8" t="s">
        <v>1334</v>
      </c>
      <c r="U20" s="14" t="s">
        <v>1170</v>
      </c>
      <c r="V20" s="7" t="s">
        <v>1335</v>
      </c>
      <c r="W20" t="s">
        <v>1132</v>
      </c>
      <c r="X20" t="s">
        <v>1309</v>
      </c>
      <c r="Y20" s="50" t="e">
        <f>VLOOKUP(D:D,Sheet1!A:D,4,FALSE)</f>
        <v>#N/A</v>
      </c>
    </row>
    <row r="21" spans="1:25" ht="21.95" customHeight="1" x14ac:dyDescent="0.15">
      <c r="A21" s="81" t="s">
        <v>632</v>
      </c>
      <c r="B21" s="90" t="s">
        <v>1187</v>
      </c>
      <c r="C21" s="82" t="s">
        <v>630</v>
      </c>
      <c r="D21" s="81" t="str">
        <f>VLOOKUP(C21,工作表2!A:C,3,0)</f>
        <v>ISO1050DWR</v>
      </c>
      <c r="E21" s="12"/>
      <c r="F21" s="51"/>
      <c r="G21" s="95"/>
      <c r="H21" s="51" t="str">
        <f>VLOOKUP(D:D,[1]results!$A:$AE,31,FALSE)</f>
        <v>INT-ISO</v>
      </c>
      <c r="I21" s="52"/>
      <c r="J21" s="52"/>
      <c r="K21" s="52"/>
      <c r="L21" s="52"/>
      <c r="M21" s="52">
        <v>26000</v>
      </c>
      <c r="N21" s="52">
        <v>26000</v>
      </c>
      <c r="O21" s="16" t="s">
        <v>976</v>
      </c>
      <c r="P21" s="15" t="s">
        <v>1336</v>
      </c>
      <c r="Q21" s="58">
        <v>4</v>
      </c>
      <c r="R21" s="4" t="s">
        <v>1007</v>
      </c>
      <c r="S21" s="4" t="s">
        <v>976</v>
      </c>
      <c r="T21" s="52"/>
      <c r="U21" s="7" t="s">
        <v>1337</v>
      </c>
      <c r="V21" s="7" t="s">
        <v>1338</v>
      </c>
      <c r="W21" t="s">
        <v>994</v>
      </c>
      <c r="X21" t="s">
        <v>1339</v>
      </c>
      <c r="Y21" s="50" t="e">
        <f>VLOOKUP(D:D,Sheet1!A:D,4,FALSE)</f>
        <v>#N/A</v>
      </c>
    </row>
    <row r="22" spans="1:25" ht="21.95" customHeight="1" x14ac:dyDescent="0.15">
      <c r="A22" s="81" t="s">
        <v>526</v>
      </c>
      <c r="B22" s="90" t="s">
        <v>975</v>
      </c>
      <c r="C22" s="5" t="s">
        <v>524</v>
      </c>
      <c r="D22" s="81" t="str">
        <f>VLOOKUP(C22,工作表2!A:C,3,0)</f>
        <v>SN65HVD3082EDR</v>
      </c>
      <c r="E22" s="51"/>
      <c r="F22" s="51"/>
      <c r="G22" s="95"/>
      <c r="H22" s="51" t="str">
        <f>VLOOKUP(D:D,[1]results!$A:$AE,31,FALSE)</f>
        <v>INT-TRX</v>
      </c>
      <c r="I22" s="52"/>
      <c r="J22" s="52">
        <v>872500</v>
      </c>
      <c r="K22" s="52"/>
      <c r="L22" s="52">
        <v>10000</v>
      </c>
      <c r="M22" s="52">
        <v>40500</v>
      </c>
      <c r="N22" s="52">
        <v>923000</v>
      </c>
      <c r="O22" s="58" t="s">
        <v>976</v>
      </c>
      <c r="P22" s="8" t="s">
        <v>983</v>
      </c>
      <c r="Q22" s="53">
        <v>2</v>
      </c>
      <c r="R22" s="4" t="s">
        <v>976</v>
      </c>
      <c r="S22" s="4" t="s">
        <v>976</v>
      </c>
      <c r="T22" s="54"/>
      <c r="U22" s="4" t="s">
        <v>984</v>
      </c>
      <c r="V22" s="7" t="s">
        <v>985</v>
      </c>
      <c r="W22" t="s">
        <v>986</v>
      </c>
      <c r="X22" t="s">
        <v>987</v>
      </c>
      <c r="Y22" s="124" t="s">
        <v>1963</v>
      </c>
    </row>
    <row r="23" spans="1:25" ht="21.95" customHeight="1" x14ac:dyDescent="0.15">
      <c r="A23" s="81" t="s">
        <v>671</v>
      </c>
      <c r="B23" s="90" t="s">
        <v>975</v>
      </c>
      <c r="C23" s="5" t="s">
        <v>670</v>
      </c>
      <c r="D23" s="81" t="str">
        <f>VLOOKUP(C23,工作表2!A:C,3,0)</f>
        <v>THVD1520DR</v>
      </c>
      <c r="E23" s="51"/>
      <c r="F23" s="51"/>
      <c r="G23" s="95"/>
      <c r="H23" s="51" t="str">
        <f>VLOOKUP(D:D,[1]results!$A:$AE,31,FALSE)</f>
        <v>INT-TRX</v>
      </c>
      <c r="I23" s="52"/>
      <c r="J23" s="52">
        <v>635000</v>
      </c>
      <c r="K23" s="52"/>
      <c r="L23" s="52">
        <v>82500</v>
      </c>
      <c r="M23" s="52"/>
      <c r="N23" s="52">
        <v>717500</v>
      </c>
      <c r="O23" s="58" t="s">
        <v>976</v>
      </c>
      <c r="P23" s="8" t="s">
        <v>988</v>
      </c>
      <c r="Q23" s="53">
        <v>2</v>
      </c>
      <c r="R23" s="4" t="s">
        <v>976</v>
      </c>
      <c r="S23" s="4" t="s">
        <v>976</v>
      </c>
      <c r="T23" s="52"/>
      <c r="U23" s="4" t="s">
        <v>989</v>
      </c>
      <c r="V23" s="7" t="s">
        <v>990</v>
      </c>
      <c r="W23" t="s">
        <v>986</v>
      </c>
      <c r="X23" t="s">
        <v>987</v>
      </c>
      <c r="Y23" s="124" t="s">
        <v>1963</v>
      </c>
    </row>
    <row r="24" spans="1:25" ht="21.95" customHeight="1" x14ac:dyDescent="0.15">
      <c r="A24" s="81" t="s">
        <v>780</v>
      </c>
      <c r="B24" s="90" t="s">
        <v>975</v>
      </c>
      <c r="C24" s="9" t="s">
        <v>778</v>
      </c>
      <c r="D24" s="81" t="str">
        <f>VLOOKUP(C24,工作表2!A:C,3,0)</f>
        <v>SN74LVC244APWR</v>
      </c>
      <c r="E24" s="55"/>
      <c r="F24" s="51"/>
      <c r="G24" s="95"/>
      <c r="H24" s="51" t="str">
        <f>VLOOKUP(D:D,[1]results!$A:$AE,31,FALSE)</f>
        <v>INT-LOGIC</v>
      </c>
      <c r="I24" s="52"/>
      <c r="J24" s="52">
        <v>622000</v>
      </c>
      <c r="K24" s="52"/>
      <c r="L24" s="52"/>
      <c r="M24" s="52"/>
      <c r="N24" s="52">
        <v>622000</v>
      </c>
      <c r="O24" s="58" t="s">
        <v>976</v>
      </c>
      <c r="P24" s="6" t="s">
        <v>995</v>
      </c>
      <c r="Q24" s="53">
        <v>1</v>
      </c>
      <c r="R24" s="4" t="s">
        <v>976</v>
      </c>
      <c r="S24" s="4" t="s">
        <v>976</v>
      </c>
      <c r="T24" s="52"/>
      <c r="U24" s="6" t="s">
        <v>995</v>
      </c>
      <c r="V24" s="7" t="s">
        <v>996</v>
      </c>
      <c r="W24" t="s">
        <v>986</v>
      </c>
      <c r="X24" t="s">
        <v>987</v>
      </c>
      <c r="Y24" s="124" t="s">
        <v>1963</v>
      </c>
    </row>
    <row r="25" spans="1:25" ht="21.95" customHeight="1" x14ac:dyDescent="0.15">
      <c r="A25" s="81" t="s">
        <v>327</v>
      </c>
      <c r="B25" s="90" t="s">
        <v>975</v>
      </c>
      <c r="C25" s="83" t="s">
        <v>325</v>
      </c>
      <c r="D25" s="81" t="str">
        <f>VLOOKUP(C25,工作表2!A:C,3,0)</f>
        <v>LM2902PWR</v>
      </c>
      <c r="E25" s="55"/>
      <c r="F25" s="51" t="s">
        <v>1065</v>
      </c>
      <c r="G25" s="95">
        <v>45880</v>
      </c>
      <c r="H25" s="51" t="str">
        <f>VLOOKUP(D:D,[1]results!$A:$AE,31,FALSE)</f>
        <v>LAMPS-HVA</v>
      </c>
      <c r="I25" s="52"/>
      <c r="J25" s="52"/>
      <c r="K25" s="52"/>
      <c r="L25" s="52">
        <v>212000</v>
      </c>
      <c r="M25" s="52"/>
      <c r="N25" s="52">
        <v>212000</v>
      </c>
      <c r="O25" s="58" t="s">
        <v>976</v>
      </c>
      <c r="P25" s="8" t="s">
        <v>1066</v>
      </c>
      <c r="Q25" s="53">
        <v>5</v>
      </c>
      <c r="R25" s="4" t="s">
        <v>1007</v>
      </c>
      <c r="S25" s="4" t="s">
        <v>976</v>
      </c>
      <c r="T25" s="109"/>
      <c r="U25" s="4" t="s">
        <v>1067</v>
      </c>
      <c r="V25" s="7" t="s">
        <v>1068</v>
      </c>
      <c r="W25" t="s">
        <v>986</v>
      </c>
      <c r="X25" t="s">
        <v>987</v>
      </c>
      <c r="Y25" s="124" t="s">
        <v>1963</v>
      </c>
    </row>
    <row r="26" spans="1:25" ht="21.95" customHeight="1" x14ac:dyDescent="0.15">
      <c r="A26" s="81" t="s">
        <v>542</v>
      </c>
      <c r="B26" s="90" t="s">
        <v>975</v>
      </c>
      <c r="C26" s="83" t="s">
        <v>540</v>
      </c>
      <c r="D26" s="81" t="str">
        <f>VLOOKUP(C26,工作表2!A:C,3,0)</f>
        <v>MC33063AQDRQ1</v>
      </c>
      <c r="E26" s="55"/>
      <c r="F26" s="51"/>
      <c r="G26" s="95"/>
      <c r="H26" s="51" t="str">
        <f>VLOOKUP(D:D,[1]results!$A:$AE,31,FALSE)</f>
        <v>SR-BCC</v>
      </c>
      <c r="I26" s="52"/>
      <c r="J26" s="52">
        <v>197500</v>
      </c>
      <c r="K26" s="52"/>
      <c r="L26" s="52">
        <v>2500</v>
      </c>
      <c r="M26" s="52"/>
      <c r="N26" s="52">
        <v>200000</v>
      </c>
      <c r="O26" s="58" t="s">
        <v>976</v>
      </c>
      <c r="P26" s="8" t="s">
        <v>1073</v>
      </c>
      <c r="Q26" s="53">
        <v>4</v>
      </c>
      <c r="R26" s="4" t="s">
        <v>1007</v>
      </c>
      <c r="S26" s="4" t="s">
        <v>976</v>
      </c>
      <c r="T26" s="52"/>
      <c r="U26" s="4" t="s">
        <v>1074</v>
      </c>
      <c r="V26" s="7" t="s">
        <v>1075</v>
      </c>
      <c r="W26" t="s">
        <v>986</v>
      </c>
      <c r="X26" t="s">
        <v>987</v>
      </c>
      <c r="Y26" s="124" t="s">
        <v>1963</v>
      </c>
    </row>
    <row r="27" spans="1:25" ht="21.95" customHeight="1" x14ac:dyDescent="0.15">
      <c r="A27" s="81" t="s">
        <v>175</v>
      </c>
      <c r="B27" s="90" t="s">
        <v>975</v>
      </c>
      <c r="C27" s="82" t="s">
        <v>173</v>
      </c>
      <c r="D27" s="81" t="str">
        <f>VLOOKUP(C27,工作表2!A:C,3,0)</f>
        <v>NE555DR</v>
      </c>
      <c r="E27" s="51"/>
      <c r="F27" s="51"/>
      <c r="G27" s="95"/>
      <c r="H27" s="51" t="str">
        <f>VLOOKUP(D:D,[1]results!$A:$AE,31,FALSE)</f>
        <v>LAMPS-LVAC</v>
      </c>
      <c r="I27" s="52"/>
      <c r="J27" s="52"/>
      <c r="K27" s="52"/>
      <c r="L27" s="52">
        <v>75000</v>
      </c>
      <c r="M27" s="52">
        <v>90000</v>
      </c>
      <c r="N27" s="52">
        <v>165000</v>
      </c>
      <c r="O27" s="58" t="s">
        <v>976</v>
      </c>
      <c r="P27" s="8" t="s">
        <v>1086</v>
      </c>
      <c r="Q27" s="53">
        <v>4</v>
      </c>
      <c r="R27" s="4" t="s">
        <v>1007</v>
      </c>
      <c r="S27" s="4" t="s">
        <v>976</v>
      </c>
      <c r="T27" s="52"/>
      <c r="U27" s="7" t="s">
        <v>1087</v>
      </c>
      <c r="V27" s="7" t="s">
        <v>990</v>
      </c>
      <c r="W27" t="s">
        <v>986</v>
      </c>
      <c r="X27" t="s">
        <v>987</v>
      </c>
      <c r="Y27" s="124" t="s">
        <v>1963</v>
      </c>
    </row>
    <row r="28" spans="1:25" ht="21.95" customHeight="1" x14ac:dyDescent="0.15">
      <c r="A28" s="81" t="s">
        <v>363</v>
      </c>
      <c r="B28" s="90" t="s">
        <v>975</v>
      </c>
      <c r="C28" s="82" t="s">
        <v>361</v>
      </c>
      <c r="D28" s="81" t="str">
        <f>VLOOKUP(C28,工作表2!A:C,3,0)</f>
        <v>LM293DR</v>
      </c>
      <c r="E28" s="51"/>
      <c r="F28" s="51"/>
      <c r="G28" s="95"/>
      <c r="H28" s="51" t="str">
        <f>VLOOKUP(D:D,[1]results!$A:$AE,31,FALSE)</f>
        <v>LAMPS-LVAC</v>
      </c>
      <c r="I28" s="52"/>
      <c r="J28" s="52">
        <v>65000</v>
      </c>
      <c r="K28" s="52"/>
      <c r="L28" s="52">
        <v>5000</v>
      </c>
      <c r="M28" s="52">
        <v>90000</v>
      </c>
      <c r="N28" s="52">
        <v>160000</v>
      </c>
      <c r="O28" s="58" t="s">
        <v>976</v>
      </c>
      <c r="P28" s="8" t="s">
        <v>1088</v>
      </c>
      <c r="Q28" s="53">
        <v>4</v>
      </c>
      <c r="R28" s="4" t="s">
        <v>1007</v>
      </c>
      <c r="S28" s="4" t="s">
        <v>976</v>
      </c>
      <c r="T28" s="52"/>
      <c r="U28" s="4" t="s">
        <v>989</v>
      </c>
      <c r="V28" s="7" t="s">
        <v>990</v>
      </c>
      <c r="W28" t="s">
        <v>986</v>
      </c>
      <c r="X28" t="s">
        <v>987</v>
      </c>
      <c r="Y28" s="124" t="s">
        <v>1963</v>
      </c>
    </row>
    <row r="29" spans="1:25" ht="21.95" customHeight="1" x14ac:dyDescent="0.15">
      <c r="A29" s="81" t="s">
        <v>846</v>
      </c>
      <c r="B29" s="90" t="s">
        <v>975</v>
      </c>
      <c r="C29" s="83" t="s">
        <v>845</v>
      </c>
      <c r="D29" s="81" t="str">
        <f>VLOOKUP(C29,工作表2!A:C,3,0)</f>
        <v>SN74ACT240PWR</v>
      </c>
      <c r="E29" s="55"/>
      <c r="F29" s="51" t="s">
        <v>1089</v>
      </c>
      <c r="G29" s="95">
        <v>45681</v>
      </c>
      <c r="H29" s="51" t="str">
        <f>VLOOKUP(D:D,[1]results!$A:$AE,31,FALSE)</f>
        <v>INT-LOGIC</v>
      </c>
      <c r="I29" s="52"/>
      <c r="J29" s="52">
        <v>156000</v>
      </c>
      <c r="K29" s="52"/>
      <c r="L29" s="52"/>
      <c r="M29" s="52"/>
      <c r="N29" s="52">
        <v>156000</v>
      </c>
      <c r="O29" s="58" t="s">
        <v>976</v>
      </c>
      <c r="P29" s="8" t="s">
        <v>1090</v>
      </c>
      <c r="Q29" s="53">
        <v>3</v>
      </c>
      <c r="R29" s="4" t="s">
        <v>1007</v>
      </c>
      <c r="S29" s="4" t="s">
        <v>976</v>
      </c>
      <c r="T29" s="52"/>
      <c r="U29" s="4" t="s">
        <v>1091</v>
      </c>
      <c r="V29" s="7" t="s">
        <v>1092</v>
      </c>
      <c r="W29" t="s">
        <v>986</v>
      </c>
      <c r="X29" t="s">
        <v>987</v>
      </c>
      <c r="Y29" s="124" t="s">
        <v>1963</v>
      </c>
    </row>
    <row r="30" spans="1:25" ht="89.25" customHeight="1" x14ac:dyDescent="0.15">
      <c r="A30" s="81" t="s">
        <v>517</v>
      </c>
      <c r="B30" s="90" t="s">
        <v>1187</v>
      </c>
      <c r="C30" s="82" t="s">
        <v>515</v>
      </c>
      <c r="D30" s="81" t="str">
        <f>VLOOKUP(C30,工作表2!A:C,3,0)</f>
        <v>UCC27424DGNR</v>
      </c>
      <c r="E30" s="51"/>
      <c r="F30" s="51"/>
      <c r="G30" s="95"/>
      <c r="H30" s="51" t="str">
        <f>VLOOKUP(D:D,[1]results!$A:$AE,31,FALSE)</f>
        <v>HVP-DBB</v>
      </c>
      <c r="I30" s="52"/>
      <c r="J30" s="52"/>
      <c r="K30" s="52"/>
      <c r="L30" s="52">
        <v>31500</v>
      </c>
      <c r="M30" s="52"/>
      <c r="N30" s="52">
        <v>31500</v>
      </c>
      <c r="O30" s="16" t="s">
        <v>976</v>
      </c>
      <c r="P30" s="19" t="s">
        <v>1292</v>
      </c>
      <c r="Q30" s="58"/>
      <c r="R30" s="10" t="s">
        <v>976</v>
      </c>
      <c r="S30" s="10" t="s">
        <v>976</v>
      </c>
      <c r="T30" s="52" t="s">
        <v>1292</v>
      </c>
      <c r="U30" s="52" t="s">
        <v>1292</v>
      </c>
      <c r="V30" s="7" t="s">
        <v>1293</v>
      </c>
      <c r="Y30" s="50" t="e">
        <f>VLOOKUP(D:D,Sheet1!A:D,4,FALSE)</f>
        <v>#N/A</v>
      </c>
    </row>
    <row r="31" spans="1:25" ht="21.95" customHeight="1" x14ac:dyDescent="0.15">
      <c r="A31" s="81" t="s">
        <v>340</v>
      </c>
      <c r="B31" s="90" t="s">
        <v>975</v>
      </c>
      <c r="C31" s="83" t="s">
        <v>339</v>
      </c>
      <c r="D31" s="81" t="str">
        <f>VLOOKUP(C31,工作表2!A:C,3,0)</f>
        <v>MC3303DR</v>
      </c>
      <c r="E31" s="55"/>
      <c r="F31" s="51" t="s">
        <v>1112</v>
      </c>
      <c r="G31" s="95">
        <v>45962</v>
      </c>
      <c r="H31" s="51" t="str">
        <f>VLOOKUP(D:D,[1]results!$A:$AE,31,FALSE)</f>
        <v>LAMPS-HVA</v>
      </c>
      <c r="I31" s="52"/>
      <c r="J31" s="52">
        <v>120000</v>
      </c>
      <c r="K31" s="52"/>
      <c r="L31" s="52"/>
      <c r="M31" s="52"/>
      <c r="N31" s="52">
        <v>120000</v>
      </c>
      <c r="O31" s="58" t="s">
        <v>976</v>
      </c>
      <c r="P31" s="8" t="s">
        <v>1113</v>
      </c>
      <c r="Q31" s="53">
        <v>5</v>
      </c>
      <c r="R31" s="4" t="s">
        <v>1007</v>
      </c>
      <c r="S31" s="4" t="s">
        <v>976</v>
      </c>
      <c r="T31" s="4" t="s">
        <v>1077</v>
      </c>
      <c r="U31" s="4" t="s">
        <v>1114</v>
      </c>
      <c r="V31" s="7" t="s">
        <v>1115</v>
      </c>
      <c r="W31" t="s">
        <v>986</v>
      </c>
      <c r="X31" t="s">
        <v>987</v>
      </c>
      <c r="Y31" s="124" t="s">
        <v>1963</v>
      </c>
    </row>
    <row r="32" spans="1:25" ht="21.95" customHeight="1" x14ac:dyDescent="0.15">
      <c r="A32" s="81" t="s">
        <v>878</v>
      </c>
      <c r="B32" s="90" t="s">
        <v>975</v>
      </c>
      <c r="C32" s="82" t="s">
        <v>877</v>
      </c>
      <c r="D32" s="81" t="str">
        <f>VLOOKUP(C32,工作表2!A:C,3,0)</f>
        <v>SN74ACT244PWR</v>
      </c>
      <c r="E32" s="51"/>
      <c r="F32" s="51"/>
      <c r="G32" s="95"/>
      <c r="H32" s="51" t="str">
        <f>VLOOKUP(D:D,[1]results!$A:$AE,31,FALSE)</f>
        <v>INT-LOGIC</v>
      </c>
      <c r="I32" s="52"/>
      <c r="J32" s="52"/>
      <c r="K32" s="52"/>
      <c r="L32" s="52"/>
      <c r="M32" s="52">
        <v>116000</v>
      </c>
      <c r="N32" s="52">
        <v>116000</v>
      </c>
      <c r="O32" s="58" t="s">
        <v>976</v>
      </c>
      <c r="P32" s="8" t="s">
        <v>1116</v>
      </c>
      <c r="Q32" s="53">
        <v>2</v>
      </c>
      <c r="R32" s="4" t="s">
        <v>1007</v>
      </c>
      <c r="S32" s="4" t="s">
        <v>976</v>
      </c>
      <c r="T32" s="52"/>
      <c r="U32" s="116" t="s">
        <v>1117</v>
      </c>
      <c r="V32" s="110" t="s">
        <v>1118</v>
      </c>
      <c r="W32" t="s">
        <v>986</v>
      </c>
      <c r="X32" t="s">
        <v>987</v>
      </c>
      <c r="Y32" s="50" t="str">
        <f>VLOOKUP(D:D,Sheet1!A:D,4,FALSE)</f>
        <v>YES</v>
      </c>
    </row>
    <row r="33" spans="1:25" ht="21.95" customHeight="1" x14ac:dyDescent="0.15">
      <c r="A33" s="81" t="s">
        <v>699</v>
      </c>
      <c r="B33" s="90" t="s">
        <v>1187</v>
      </c>
      <c r="C33" s="83" t="s">
        <v>698</v>
      </c>
      <c r="D33" s="81" t="str">
        <f>VLOOKUP(C33,工作表2!A:C,3,0)</f>
        <v>ISO6720FBDR</v>
      </c>
      <c r="E33" s="55"/>
      <c r="F33" s="51" t="s">
        <v>1346</v>
      </c>
      <c r="G33" s="95">
        <v>45584</v>
      </c>
      <c r="H33" s="51" t="str">
        <f>VLOOKUP(D:D,[1]results!$A:$AE,31,FALSE)</f>
        <v>INT-ISO</v>
      </c>
      <c r="I33" s="52"/>
      <c r="J33" s="52"/>
      <c r="K33" s="52"/>
      <c r="L33" s="52">
        <v>24000</v>
      </c>
      <c r="M33" s="52"/>
      <c r="N33" s="52">
        <v>24000</v>
      </c>
      <c r="O33" s="16" t="s">
        <v>976</v>
      </c>
      <c r="P33" s="15" t="s">
        <v>1347</v>
      </c>
      <c r="Q33" s="58">
        <v>3</v>
      </c>
      <c r="R33" s="4" t="s">
        <v>976</v>
      </c>
      <c r="S33" s="4" t="s">
        <v>976</v>
      </c>
      <c r="T33" s="52" t="s">
        <v>1348</v>
      </c>
      <c r="U33" s="7" t="s">
        <v>1349</v>
      </c>
      <c r="V33" s="7" t="s">
        <v>1350</v>
      </c>
      <c r="W33" t="s">
        <v>1300</v>
      </c>
      <c r="X33" t="s">
        <v>1351</v>
      </c>
      <c r="Y33" s="50" t="e">
        <f>VLOOKUP(D:D,Sheet1!A:D,4,FALSE)</f>
        <v>#N/A</v>
      </c>
    </row>
    <row r="34" spans="1:25" ht="21.95" customHeight="1" x14ac:dyDescent="0.15">
      <c r="A34" s="81" t="s">
        <v>55</v>
      </c>
      <c r="B34" s="90" t="s">
        <v>1476</v>
      </c>
      <c r="C34" s="82" t="s">
        <v>53</v>
      </c>
      <c r="D34" s="81" t="str">
        <f>VLOOKUP(C34,工作表2!A:C,3,0)</f>
        <v>LP2985-33DBVR</v>
      </c>
      <c r="E34" s="51"/>
      <c r="F34" s="51"/>
      <c r="G34" s="95"/>
      <c r="H34" s="51" t="str">
        <f>VLOOKUP(D:D,[1]results!$A:$AE,31,FALSE)</f>
        <v>LP-MWL</v>
      </c>
      <c r="I34" s="52"/>
      <c r="J34" s="52"/>
      <c r="K34" s="52"/>
      <c r="L34" s="52">
        <v>6000</v>
      </c>
      <c r="M34" s="52"/>
      <c r="N34" s="52">
        <v>6000</v>
      </c>
      <c r="O34" s="58" t="s">
        <v>976</v>
      </c>
      <c r="P34" s="8" t="s">
        <v>1542</v>
      </c>
      <c r="Q34" s="58">
        <v>5</v>
      </c>
      <c r="R34" s="10" t="s">
        <v>976</v>
      </c>
      <c r="S34" s="10" t="s">
        <v>976</v>
      </c>
      <c r="T34" s="12" t="s">
        <v>1453</v>
      </c>
      <c r="U34" s="111" t="s">
        <v>1453</v>
      </c>
      <c r="V34" s="123" t="s">
        <v>1543</v>
      </c>
      <c r="W34" t="s">
        <v>1544</v>
      </c>
      <c r="X34" t="s">
        <v>1545</v>
      </c>
      <c r="Y34" s="50" t="e">
        <f>VLOOKUP(D:D,Sheet1!A:D,4,FALSE)</f>
        <v>#N/A</v>
      </c>
    </row>
    <row r="35" spans="1:25" ht="21.95" customHeight="1" x14ac:dyDescent="0.15">
      <c r="A35" s="81" t="s">
        <v>863</v>
      </c>
      <c r="B35" s="90" t="s">
        <v>1853</v>
      </c>
      <c r="C35" s="40" t="s">
        <v>861</v>
      </c>
      <c r="D35" s="81" t="str">
        <f>VLOOKUP(C35,工作表2!A:C,3,0)</f>
        <v>CD4504BM96</v>
      </c>
      <c r="E35" s="51"/>
      <c r="F35" s="51"/>
      <c r="G35" s="95"/>
      <c r="H35" s="51" t="str">
        <f>VLOOKUP(D:D,[1]results!$A:$AE,31,FALSE)</f>
        <v>INT-TXP</v>
      </c>
      <c r="I35" s="52"/>
      <c r="J35" s="52"/>
      <c r="K35" s="52"/>
      <c r="L35" s="52"/>
      <c r="M35" s="52"/>
      <c r="N35" s="52"/>
      <c r="O35" s="10" t="s">
        <v>976</v>
      </c>
      <c r="P35" s="7" t="s">
        <v>1905</v>
      </c>
      <c r="Q35" s="41">
        <v>4</v>
      </c>
      <c r="R35" s="4" t="s">
        <v>976</v>
      </c>
      <c r="S35" s="4" t="s">
        <v>976</v>
      </c>
      <c r="T35" s="4" t="s">
        <v>1906</v>
      </c>
      <c r="U35" s="4" t="s">
        <v>1907</v>
      </c>
      <c r="V35" s="7" t="s">
        <v>1908</v>
      </c>
      <c r="W35" t="s">
        <v>1909</v>
      </c>
      <c r="X35" t="s">
        <v>1910</v>
      </c>
      <c r="Y35" s="50" t="e">
        <f>VLOOKUP(D:D,Sheet1!A:D,4,FALSE)</f>
        <v>#N/A</v>
      </c>
    </row>
    <row r="36" spans="1:25" ht="21.95" customHeight="1" x14ac:dyDescent="0.15">
      <c r="A36" s="81" t="s">
        <v>111</v>
      </c>
      <c r="B36" s="90" t="s">
        <v>975</v>
      </c>
      <c r="C36" s="82" t="s">
        <v>110</v>
      </c>
      <c r="D36" s="81" t="str">
        <f>VLOOKUP(C36,工作表2!A:C,3,0)</f>
        <v>TLVH431BQDBZR</v>
      </c>
      <c r="E36" s="51"/>
      <c r="F36" s="51"/>
      <c r="G36" s="95"/>
      <c r="H36" s="51" t="str">
        <f>VLOOKUP(D:D,[1]results!$A:$AE,31,FALSE)</f>
        <v>LP-VRS</v>
      </c>
      <c r="I36" s="52"/>
      <c r="J36" s="52"/>
      <c r="K36" s="52"/>
      <c r="L36" s="52">
        <v>54000</v>
      </c>
      <c r="M36" s="52">
        <v>10</v>
      </c>
      <c r="N36" s="52">
        <v>54010</v>
      </c>
      <c r="O36" s="16" t="s">
        <v>976</v>
      </c>
      <c r="P36" s="8" t="s">
        <v>1136</v>
      </c>
      <c r="Q36" s="53">
        <v>3</v>
      </c>
      <c r="R36" s="4" t="s">
        <v>1007</v>
      </c>
      <c r="S36" s="4" t="s">
        <v>976</v>
      </c>
      <c r="T36" s="52"/>
      <c r="U36" s="4" t="s">
        <v>1137</v>
      </c>
      <c r="V36" s="7" t="s">
        <v>1181</v>
      </c>
      <c r="W36" t="s">
        <v>1182</v>
      </c>
      <c r="X36" t="s">
        <v>1183</v>
      </c>
      <c r="Y36" s="50" t="e">
        <f>VLOOKUP(D:D,Sheet1!A:D,4,FALSE)</f>
        <v>#N/A</v>
      </c>
    </row>
    <row r="37" spans="1:25" ht="21.95" customHeight="1" x14ac:dyDescent="0.15">
      <c r="A37" s="81" t="s">
        <v>447</v>
      </c>
      <c r="B37" s="90" t="s">
        <v>975</v>
      </c>
      <c r="C37" s="82" t="s">
        <v>445</v>
      </c>
      <c r="D37" s="81" t="str">
        <f>VLOOKUP(C37,工作表2!A:C,3,0)</f>
        <v>LM2903BIDGKR</v>
      </c>
      <c r="E37" s="51"/>
      <c r="F37" s="51"/>
      <c r="G37" s="95"/>
      <c r="H37" s="51" t="str">
        <f>VLOOKUP(D:D,[1]results!$A:$AE,31,FALSE)</f>
        <v>LAMPS-LVAC</v>
      </c>
      <c r="I37" s="52"/>
      <c r="J37" s="52"/>
      <c r="K37" s="52"/>
      <c r="L37" s="52">
        <v>115000</v>
      </c>
      <c r="M37" s="52"/>
      <c r="N37" s="52">
        <v>115000</v>
      </c>
      <c r="O37" s="58" t="s">
        <v>976</v>
      </c>
      <c r="P37" s="8" t="s">
        <v>1119</v>
      </c>
      <c r="Q37" s="53">
        <v>4</v>
      </c>
      <c r="R37" s="4" t="s">
        <v>976</v>
      </c>
      <c r="S37" s="4" t="s">
        <v>976</v>
      </c>
      <c r="T37" s="4" t="s">
        <v>1120</v>
      </c>
      <c r="U37" s="4" t="s">
        <v>1120</v>
      </c>
      <c r="V37" s="7" t="s">
        <v>1121</v>
      </c>
      <c r="W37" t="s">
        <v>1122</v>
      </c>
      <c r="X37" t="s">
        <v>1123</v>
      </c>
      <c r="Y37" s="50" t="e">
        <f>VLOOKUP(D:D,Sheet1!A:D,4,FALSE)</f>
        <v>#N/A</v>
      </c>
    </row>
    <row r="38" spans="1:25" ht="21.95" customHeight="1" x14ac:dyDescent="0.15">
      <c r="A38" s="81" t="s">
        <v>788</v>
      </c>
      <c r="B38" s="90" t="s">
        <v>1853</v>
      </c>
      <c r="C38" s="40" t="s">
        <v>786</v>
      </c>
      <c r="D38" s="81" t="str">
        <f>VLOOKUP(C38,工作表2!A:C,3,0)</f>
        <v>SN74CB3T3245PWR</v>
      </c>
      <c r="E38" s="51"/>
      <c r="F38" s="51"/>
      <c r="G38" s="95"/>
      <c r="H38" s="51" t="str">
        <f>VLOOKUP(D:D,[1]results!$A:$AE,31,FALSE)</f>
        <v>INT-MUX</v>
      </c>
      <c r="I38" s="52"/>
      <c r="J38" s="52"/>
      <c r="K38" s="52"/>
      <c r="L38" s="52"/>
      <c r="M38" s="52"/>
      <c r="N38" s="52"/>
      <c r="O38" s="10" t="s">
        <v>976</v>
      </c>
      <c r="P38" s="7" t="s">
        <v>1928</v>
      </c>
      <c r="Q38" s="41">
        <v>5</v>
      </c>
      <c r="R38" s="4" t="s">
        <v>976</v>
      </c>
      <c r="S38" s="4" t="s">
        <v>976</v>
      </c>
      <c r="T38" s="4" t="s">
        <v>1906</v>
      </c>
      <c r="U38" s="4" t="s">
        <v>1061</v>
      </c>
      <c r="V38" s="7" t="s">
        <v>1929</v>
      </c>
      <c r="W38" t="s">
        <v>1930</v>
      </c>
      <c r="X38" t="s">
        <v>1931</v>
      </c>
      <c r="Y38" s="50" t="e">
        <f>VLOOKUP(D:D,Sheet1!A:D,4,FALSE)</f>
        <v>#N/A</v>
      </c>
    </row>
    <row r="39" spans="1:25" ht="21.95" customHeight="1" x14ac:dyDescent="0.15">
      <c r="A39" s="81" t="s">
        <v>25</v>
      </c>
      <c r="B39" s="90" t="s">
        <v>1187</v>
      </c>
      <c r="C39" s="82" t="s">
        <v>23</v>
      </c>
      <c r="D39" s="81" t="str">
        <f>VLOOKUP(C39,工作表2!A:C,3,0)</f>
        <v>LP2951ACMX/NOPB</v>
      </c>
      <c r="E39" s="51"/>
      <c r="F39" s="51"/>
      <c r="G39" s="95"/>
      <c r="H39" s="51" t="str">
        <f>VLOOKUP(D:D,[1]results!$A:$AE,31,FALSE)</f>
        <v>LP-MWL</v>
      </c>
      <c r="I39" s="52"/>
      <c r="J39" s="52">
        <v>2500</v>
      </c>
      <c r="K39" s="52"/>
      <c r="L39" s="52">
        <v>30000</v>
      </c>
      <c r="M39" s="52"/>
      <c r="N39" s="52">
        <v>32500</v>
      </c>
      <c r="O39" s="16" t="s">
        <v>976</v>
      </c>
      <c r="P39" s="15" t="s">
        <v>1283</v>
      </c>
      <c r="Q39" s="58">
        <v>3</v>
      </c>
      <c r="R39" s="4" t="s">
        <v>976</v>
      </c>
      <c r="S39" s="4" t="s">
        <v>1007</v>
      </c>
      <c r="T39" s="4" t="s">
        <v>1284</v>
      </c>
      <c r="U39" s="52"/>
      <c r="V39" s="7" t="s">
        <v>1285</v>
      </c>
      <c r="W39" t="s">
        <v>1043</v>
      </c>
      <c r="X39" t="s">
        <v>1286</v>
      </c>
      <c r="Y39" s="50" t="e">
        <f>VLOOKUP(D:D,Sheet1!A:D,4,FALSE)</f>
        <v>#N/A</v>
      </c>
    </row>
    <row r="40" spans="1:25" ht="21.95" customHeight="1" x14ac:dyDescent="0.15">
      <c r="A40" s="81" t="s">
        <v>191</v>
      </c>
      <c r="B40" s="90" t="s">
        <v>1187</v>
      </c>
      <c r="C40" s="82" t="s">
        <v>190</v>
      </c>
      <c r="D40" s="81" t="str">
        <f>VLOOKUP(C40,工作表2!A:C,3,0)</f>
        <v>UC2845AQD8R</v>
      </c>
      <c r="E40" s="12"/>
      <c r="F40" s="51"/>
      <c r="G40" s="95"/>
      <c r="H40" s="51" t="str">
        <f>VLOOKUP(D:D,[1]results!$A:$AE,31,FALSE)</f>
        <v>HVP-ACDC</v>
      </c>
      <c r="I40" s="52"/>
      <c r="J40" s="52"/>
      <c r="K40" s="52"/>
      <c r="L40" s="52">
        <v>29500</v>
      </c>
      <c r="M40" s="52"/>
      <c r="N40" s="52">
        <v>29500</v>
      </c>
      <c r="O40" s="16" t="s">
        <v>976</v>
      </c>
      <c r="P40" s="15" t="s">
        <v>1303</v>
      </c>
      <c r="Q40" s="58">
        <v>3</v>
      </c>
      <c r="R40" s="4" t="s">
        <v>976</v>
      </c>
      <c r="S40" s="4" t="s">
        <v>976</v>
      </c>
      <c r="T40" s="4" t="s">
        <v>1304</v>
      </c>
      <c r="U40" s="4" t="s">
        <v>1172</v>
      </c>
      <c r="V40" s="7" t="s">
        <v>1305</v>
      </c>
      <c r="W40" t="s">
        <v>1043</v>
      </c>
      <c r="X40" t="s">
        <v>1286</v>
      </c>
      <c r="Y40" s="50" t="e">
        <f>VLOOKUP(D:D,Sheet1!A:D,4,FALSE)</f>
        <v>#N/A</v>
      </c>
    </row>
    <row r="41" spans="1:25" ht="21.95" customHeight="1" x14ac:dyDescent="0.15">
      <c r="A41" s="81" t="s">
        <v>900</v>
      </c>
      <c r="B41" s="90" t="s">
        <v>1187</v>
      </c>
      <c r="C41" s="82" t="s">
        <v>898</v>
      </c>
      <c r="D41" s="81" t="str">
        <f>VLOOKUP(C41,工作表2!A:C,3,0)</f>
        <v>SN74LVC1T45DCKR</v>
      </c>
      <c r="E41" s="51"/>
      <c r="F41" s="51"/>
      <c r="G41" s="95"/>
      <c r="H41" s="51" t="str">
        <f>VLOOKUP(D:D,[1]results!$A:$AE,31,FALSE)</f>
        <v>INT-TXP</v>
      </c>
      <c r="I41" s="52"/>
      <c r="J41" s="52"/>
      <c r="K41" s="52"/>
      <c r="L41" s="52">
        <v>21250</v>
      </c>
      <c r="M41" s="52"/>
      <c r="N41" s="52">
        <v>21250</v>
      </c>
      <c r="O41" s="16" t="s">
        <v>976</v>
      </c>
      <c r="P41" s="15" t="s">
        <v>1356</v>
      </c>
      <c r="Q41" s="58">
        <v>4</v>
      </c>
      <c r="R41" s="4" t="s">
        <v>976</v>
      </c>
      <c r="S41" s="4" t="s">
        <v>976</v>
      </c>
      <c r="T41" s="52" t="s">
        <v>1357</v>
      </c>
      <c r="U41" s="52" t="s">
        <v>1358</v>
      </c>
      <c r="V41" s="7" t="s">
        <v>1359</v>
      </c>
      <c r="W41" t="s">
        <v>1043</v>
      </c>
      <c r="X41" t="s">
        <v>1286</v>
      </c>
      <c r="Y41" s="50" t="e">
        <f>VLOOKUP(D:D,Sheet1!A:D,4,FALSE)</f>
        <v>#N/A</v>
      </c>
    </row>
    <row r="42" spans="1:25" ht="21.95" customHeight="1" x14ac:dyDescent="0.15">
      <c r="A42" s="81" t="s">
        <v>680</v>
      </c>
      <c r="B42" s="90" t="s">
        <v>1187</v>
      </c>
      <c r="C42" s="83" t="s">
        <v>678</v>
      </c>
      <c r="D42" s="81" t="str">
        <f>VLOOKUP(C42,工作表2!A:C,3,0)</f>
        <v>TXS0101DCKR</v>
      </c>
      <c r="E42" s="55"/>
      <c r="F42" s="51" t="s">
        <v>1360</v>
      </c>
      <c r="G42" s="95">
        <v>45765</v>
      </c>
      <c r="H42" s="51" t="str">
        <f>VLOOKUP(D:D,[1]results!$A:$AE,31,FALSE)</f>
        <v>INT-TXP</v>
      </c>
      <c r="I42" s="52"/>
      <c r="J42" s="52">
        <v>21000</v>
      </c>
      <c r="K42" s="52"/>
      <c r="L42" s="52"/>
      <c r="M42" s="52"/>
      <c r="N42" s="52">
        <v>21000</v>
      </c>
      <c r="O42" s="16" t="s">
        <v>976</v>
      </c>
      <c r="P42" s="15" t="s">
        <v>1361</v>
      </c>
      <c r="Q42" s="58">
        <v>6</v>
      </c>
      <c r="R42" s="4" t="s">
        <v>976</v>
      </c>
      <c r="S42" s="4" t="s">
        <v>976</v>
      </c>
      <c r="T42" s="4" t="s">
        <v>1362</v>
      </c>
      <c r="U42" s="7" t="s">
        <v>1363</v>
      </c>
      <c r="V42" s="7" t="s">
        <v>1364</v>
      </c>
      <c r="W42" t="s">
        <v>1043</v>
      </c>
      <c r="X42" t="s">
        <v>1286</v>
      </c>
      <c r="Y42" s="50" t="e">
        <f>VLOOKUP(D:D,Sheet1!A:D,4,FALSE)</f>
        <v>#N/A</v>
      </c>
    </row>
    <row r="43" spans="1:25" ht="21.95" customHeight="1" x14ac:dyDescent="0.15">
      <c r="A43" s="81" t="s">
        <v>133</v>
      </c>
      <c r="B43" s="90" t="s">
        <v>1187</v>
      </c>
      <c r="C43" s="82" t="s">
        <v>131</v>
      </c>
      <c r="D43" s="81" t="str">
        <f>VLOOKUP(C43,工作表2!A:C,3,0)</f>
        <v>TLV70012QDDCRQ1</v>
      </c>
      <c r="E43" s="51"/>
      <c r="F43" s="51"/>
      <c r="G43" s="95"/>
      <c r="H43" s="51" t="str">
        <f>VLOOKUP(D:D,[1]results!$A:$AE,31,FALSE)</f>
        <v>LP-LVL</v>
      </c>
      <c r="I43" s="52"/>
      <c r="J43" s="52">
        <v>21000</v>
      </c>
      <c r="K43" s="52"/>
      <c r="L43" s="52"/>
      <c r="M43" s="52"/>
      <c r="N43" s="52">
        <v>21000</v>
      </c>
      <c r="O43" s="16" t="s">
        <v>976</v>
      </c>
      <c r="P43" s="15" t="s">
        <v>1368</v>
      </c>
      <c r="Q43" s="58">
        <v>3</v>
      </c>
      <c r="R43" s="4" t="s">
        <v>1007</v>
      </c>
      <c r="S43" s="4" t="s">
        <v>976</v>
      </c>
      <c r="T43" s="109"/>
      <c r="U43" s="52" t="s">
        <v>1369</v>
      </c>
      <c r="V43" s="7" t="s">
        <v>1370</v>
      </c>
      <c r="W43" t="s">
        <v>1043</v>
      </c>
      <c r="X43" t="s">
        <v>1286</v>
      </c>
      <c r="Y43" s="50" t="e">
        <f>VLOOKUP(D:D,Sheet1!A:D,4,FALSE)</f>
        <v>#N/A</v>
      </c>
    </row>
    <row r="44" spans="1:25" ht="21.95" customHeight="1" x14ac:dyDescent="0.15">
      <c r="A44" s="81" t="s">
        <v>893</v>
      </c>
      <c r="B44" s="90" t="s">
        <v>1187</v>
      </c>
      <c r="C44" s="82" t="s">
        <v>892</v>
      </c>
      <c r="D44" s="81" t="str">
        <f>VLOOKUP(C44,工作表2!A:C,3,0)</f>
        <v>AM26LV31EIPWR</v>
      </c>
      <c r="E44" s="51"/>
      <c r="F44" s="51"/>
      <c r="G44" s="95"/>
      <c r="H44" s="51" t="str">
        <f>VLOOKUP(D:D,[1]results!$A:$AE,31,FALSE)</f>
        <v>INT-TRX</v>
      </c>
      <c r="I44" s="52"/>
      <c r="J44" s="52">
        <v>18000</v>
      </c>
      <c r="K44" s="52"/>
      <c r="L44" s="52"/>
      <c r="M44" s="52"/>
      <c r="N44" s="52">
        <v>18000</v>
      </c>
      <c r="O44" s="16" t="s">
        <v>976</v>
      </c>
      <c r="P44" s="15" t="s">
        <v>1386</v>
      </c>
      <c r="Q44" s="58">
        <v>2</v>
      </c>
      <c r="R44" s="4" t="s">
        <v>976</v>
      </c>
      <c r="S44" s="4" t="s">
        <v>976</v>
      </c>
      <c r="T44" s="52" t="s">
        <v>1387</v>
      </c>
      <c r="U44" s="52" t="s">
        <v>1387</v>
      </c>
      <c r="V44" s="7" t="s">
        <v>1388</v>
      </c>
      <c r="W44" t="s">
        <v>1043</v>
      </c>
      <c r="X44" t="s">
        <v>1286</v>
      </c>
      <c r="Y44" s="50" t="e">
        <f>VLOOKUP(D:D,Sheet1!A:D,4,FALSE)</f>
        <v>#N/A</v>
      </c>
    </row>
    <row r="45" spans="1:25" ht="21.95" customHeight="1" x14ac:dyDescent="0.15">
      <c r="A45" s="81" t="s">
        <v>414</v>
      </c>
      <c r="B45" s="90" t="s">
        <v>1187</v>
      </c>
      <c r="C45" s="82" t="s">
        <v>412</v>
      </c>
      <c r="D45" s="81" t="str">
        <f>VLOOKUP(C45,工作表2!A:C,3,0)</f>
        <v>AMC1301DWVR</v>
      </c>
      <c r="E45" s="51"/>
      <c r="F45" s="51"/>
      <c r="G45" s="95"/>
      <c r="H45" s="51" t="str">
        <f>VLOOKUP(D:D,[1]results!$A:$AE,31,FALSE)</f>
        <v>DCC-ISC</v>
      </c>
      <c r="I45" s="52"/>
      <c r="J45" s="52">
        <v>7000</v>
      </c>
      <c r="K45" s="52"/>
      <c r="L45" s="52">
        <v>6000</v>
      </c>
      <c r="M45" s="52"/>
      <c r="N45" s="52">
        <v>13000</v>
      </c>
      <c r="O45" s="16" t="s">
        <v>976</v>
      </c>
      <c r="P45" s="8" t="s">
        <v>1446</v>
      </c>
      <c r="Q45" s="58">
        <v>3</v>
      </c>
      <c r="R45" s="4" t="s">
        <v>1007</v>
      </c>
      <c r="S45" s="4" t="s">
        <v>976</v>
      </c>
      <c r="T45" s="52"/>
      <c r="U45" s="52" t="s">
        <v>1447</v>
      </c>
      <c r="V45" s="7" t="s">
        <v>1448</v>
      </c>
      <c r="W45" t="s">
        <v>1043</v>
      </c>
      <c r="X45" t="s">
        <v>1286</v>
      </c>
      <c r="Y45" s="50" t="e">
        <f>VLOOKUP(D:D,Sheet1!A:D,4,FALSE)</f>
        <v>#N/A</v>
      </c>
    </row>
    <row r="46" spans="1:25" ht="21.95" customHeight="1" x14ac:dyDescent="0.15">
      <c r="A46" s="81" t="s">
        <v>475</v>
      </c>
      <c r="B46" s="90" t="s">
        <v>1595</v>
      </c>
      <c r="C46" s="82" t="s">
        <v>473</v>
      </c>
      <c r="D46" s="81" t="str">
        <f>VLOOKUP(C46,工作表2!A:C,3,0)</f>
        <v>ULN2003AN</v>
      </c>
      <c r="E46" s="12"/>
      <c r="F46" s="51"/>
      <c r="G46" s="95"/>
      <c r="H46" s="51" t="str">
        <f>VLOOKUP(D:D,[1]results!$A:$AE,31,FALSE)</f>
        <v>LP-SPS</v>
      </c>
      <c r="I46" s="52"/>
      <c r="J46" s="52"/>
      <c r="K46" s="52"/>
      <c r="L46" s="52"/>
      <c r="M46" s="52">
        <v>1000</v>
      </c>
      <c r="N46" s="52">
        <v>1000</v>
      </c>
      <c r="O46" s="16" t="s">
        <v>976</v>
      </c>
      <c r="P46" s="15" t="s">
        <v>1671</v>
      </c>
      <c r="Q46" s="30">
        <v>5</v>
      </c>
      <c r="R46" s="4" t="s">
        <v>976</v>
      </c>
      <c r="S46" s="4" t="s">
        <v>976</v>
      </c>
      <c r="T46" s="7" t="s">
        <v>1672</v>
      </c>
      <c r="U46" s="7" t="s">
        <v>1672</v>
      </c>
      <c r="V46" s="15" t="s">
        <v>1673</v>
      </c>
      <c r="W46" t="s">
        <v>1043</v>
      </c>
      <c r="X46" t="s">
        <v>1286</v>
      </c>
      <c r="Y46" s="50" t="e">
        <f>VLOOKUP(D:D,Sheet1!A:D,4,FALSE)</f>
        <v>#N/A</v>
      </c>
    </row>
    <row r="47" spans="1:25" ht="21.95" customHeight="1" x14ac:dyDescent="0.15">
      <c r="A47" s="81" t="s">
        <v>813</v>
      </c>
      <c r="B47" s="90" t="s">
        <v>1691</v>
      </c>
      <c r="C47" s="86" t="s">
        <v>814</v>
      </c>
      <c r="D47" s="81" t="str">
        <f>VLOOKUP(C47,工作表2!A:C,3,0)</f>
        <v>SN74LVC1G07DCKR</v>
      </c>
      <c r="E47" s="51"/>
      <c r="F47" s="51"/>
      <c r="G47" s="95"/>
      <c r="H47" s="51" t="str">
        <f>VLOOKUP(D:D,[1]results!$A:$AE,31,FALSE)</f>
        <v>INT-LOGIC</v>
      </c>
      <c r="I47" s="52"/>
      <c r="J47" s="52"/>
      <c r="K47" s="52"/>
      <c r="L47" s="52"/>
      <c r="M47" s="52"/>
      <c r="N47" s="52"/>
      <c r="O47" s="16" t="s">
        <v>976</v>
      </c>
      <c r="P47" s="66" t="s">
        <v>1753</v>
      </c>
      <c r="Q47" s="63">
        <v>4</v>
      </c>
      <c r="R47" s="18" t="s">
        <v>976</v>
      </c>
      <c r="S47" s="64" t="s">
        <v>976</v>
      </c>
      <c r="T47" s="52" t="s">
        <v>1754</v>
      </c>
      <c r="U47" s="52" t="s">
        <v>1754</v>
      </c>
      <c r="V47" s="72" t="s">
        <v>1755</v>
      </c>
      <c r="W47" t="s">
        <v>1276</v>
      </c>
      <c r="X47" t="s">
        <v>1756</v>
      </c>
      <c r="Y47" s="50" t="e">
        <f>VLOOKUP(D:D,Sheet1!A:D,4,FALSE)</f>
        <v>#N/A</v>
      </c>
    </row>
    <row r="48" spans="1:25" ht="21.95" customHeight="1" x14ac:dyDescent="0.15">
      <c r="A48" s="81" t="s">
        <v>70</v>
      </c>
      <c r="B48" s="90" t="s">
        <v>975</v>
      </c>
      <c r="C48" s="82" t="s">
        <v>68</v>
      </c>
      <c r="D48" s="81" t="str">
        <f>VLOOKUP(C48,工作表2!A:C,3,0)</f>
        <v xml:space="preserve"> UA78L05AIPK</v>
      </c>
      <c r="E48" s="51"/>
      <c r="F48" s="51"/>
      <c r="G48" s="95"/>
      <c r="H48" s="51" t="e">
        <f>VLOOKUP(D:D,[1]results!$A:$AE,31,FALSE)</f>
        <v>#N/A</v>
      </c>
      <c r="I48" s="52"/>
      <c r="J48" s="52">
        <v>101000</v>
      </c>
      <c r="K48" s="52"/>
      <c r="L48" s="52"/>
      <c r="M48" s="52">
        <v>9000</v>
      </c>
      <c r="N48" s="52">
        <v>110000</v>
      </c>
      <c r="O48" s="58" t="s">
        <v>976</v>
      </c>
      <c r="P48" s="8" t="s">
        <v>1124</v>
      </c>
      <c r="Q48" s="53">
        <v>3</v>
      </c>
      <c r="R48" s="4" t="s">
        <v>1007</v>
      </c>
      <c r="S48" s="4" t="s">
        <v>976</v>
      </c>
      <c r="T48" s="52"/>
      <c r="U48" s="4" t="s">
        <v>1125</v>
      </c>
      <c r="V48" s="7" t="s">
        <v>1126</v>
      </c>
      <c r="W48" t="s">
        <v>1127</v>
      </c>
      <c r="X48" t="s">
        <v>1128</v>
      </c>
      <c r="Y48" s="50" t="e">
        <f>VLOOKUP(D:D,Sheet1!A:D,4,FALSE)</f>
        <v>#N/A</v>
      </c>
    </row>
    <row r="49" spans="1:25" ht="21.95" customHeight="1" x14ac:dyDescent="0.15">
      <c r="A49" s="81" t="s">
        <v>442</v>
      </c>
      <c r="B49" s="90" t="s">
        <v>1595</v>
      </c>
      <c r="C49" s="82" t="s">
        <v>440</v>
      </c>
      <c r="D49" s="81" t="str">
        <f>VLOOKUP(C49,工作表2!A:C,3,0)</f>
        <v>TL331BIDBVR</v>
      </c>
      <c r="E49" s="51"/>
      <c r="F49" s="51"/>
      <c r="G49" s="95"/>
      <c r="H49" s="51" t="str">
        <f>VLOOKUP(D:D,[1]results!$A:$AE,31,FALSE)</f>
        <v>LAMPS-LVAC</v>
      </c>
      <c r="I49" s="52"/>
      <c r="J49" s="52"/>
      <c r="K49" s="52"/>
      <c r="L49" s="52">
        <v>3000</v>
      </c>
      <c r="M49" s="52"/>
      <c r="N49" s="52">
        <v>3000</v>
      </c>
      <c r="O49" s="16" t="s">
        <v>976</v>
      </c>
      <c r="P49" s="15" t="s">
        <v>1601</v>
      </c>
      <c r="Q49" s="30">
        <v>5</v>
      </c>
      <c r="R49" s="4" t="s">
        <v>976</v>
      </c>
      <c r="S49" s="4" t="s">
        <v>976</v>
      </c>
      <c r="T49" s="4" t="s">
        <v>1602</v>
      </c>
      <c r="U49" s="52" t="s">
        <v>1602</v>
      </c>
      <c r="V49" s="7" t="s">
        <v>1603</v>
      </c>
      <c r="W49" t="s">
        <v>1604</v>
      </c>
      <c r="X49" t="s">
        <v>1605</v>
      </c>
      <c r="Y49" s="50" t="e">
        <f>VLOOKUP(D:D,Sheet1!A:D,4,FALSE)</f>
        <v>#N/A</v>
      </c>
    </row>
    <row r="50" spans="1:25" ht="21.95" customHeight="1" x14ac:dyDescent="0.15">
      <c r="A50" s="81" t="s">
        <v>575</v>
      </c>
      <c r="B50" s="90" t="s">
        <v>1595</v>
      </c>
      <c r="C50" s="82" t="s">
        <v>573</v>
      </c>
      <c r="D50" s="81" t="str">
        <f>VLOOKUP(C50,工作表2!A:C,3,0)</f>
        <v>TRS3232EIDR</v>
      </c>
      <c r="E50" s="51"/>
      <c r="F50" s="51"/>
      <c r="G50" s="95"/>
      <c r="H50" s="51" t="str">
        <f>VLOOKUP(D:D,[1]results!$A:$AE,31,FALSE)</f>
        <v>INT-TRX</v>
      </c>
      <c r="I50" s="52"/>
      <c r="J50" s="52"/>
      <c r="K50" s="52"/>
      <c r="L50" s="52"/>
      <c r="M50" s="52">
        <v>2500</v>
      </c>
      <c r="N50" s="52">
        <v>2500</v>
      </c>
      <c r="O50" s="16" t="s">
        <v>976</v>
      </c>
      <c r="P50" s="15" t="s">
        <v>1634</v>
      </c>
      <c r="Q50" s="30">
        <v>2</v>
      </c>
      <c r="R50" s="4" t="s">
        <v>976</v>
      </c>
      <c r="S50" s="4" t="s">
        <v>976</v>
      </c>
      <c r="T50" s="52" t="s">
        <v>1246</v>
      </c>
      <c r="U50" s="52" t="s">
        <v>1246</v>
      </c>
      <c r="V50" s="7" t="s">
        <v>1635</v>
      </c>
      <c r="W50" t="s">
        <v>1604</v>
      </c>
      <c r="X50" t="s">
        <v>1605</v>
      </c>
      <c r="Y50" s="50" t="e">
        <f>VLOOKUP(D:D,Sheet1!A:D,4,FALSE)</f>
        <v>#N/A</v>
      </c>
    </row>
    <row r="51" spans="1:25" ht="21.95" customHeight="1" x14ac:dyDescent="0.15">
      <c r="A51" s="81" t="s">
        <v>13</v>
      </c>
      <c r="B51" s="90" t="s">
        <v>1595</v>
      </c>
      <c r="C51" s="82" t="s">
        <v>12</v>
      </c>
      <c r="D51" s="81" t="str">
        <f>VLOOKUP(C51,工作表2!A:C,3,0)</f>
        <v>LM4040C50IDBZR</v>
      </c>
      <c r="E51" s="51"/>
      <c r="F51" s="51"/>
      <c r="G51" s="95"/>
      <c r="H51" s="51" t="str">
        <f>VLOOKUP(D:D,[1]results!$A:$AE,31,FALSE)</f>
        <v>LP-VRS</v>
      </c>
      <c r="I51" s="52"/>
      <c r="J51" s="52"/>
      <c r="K51" s="52">
        <v>68</v>
      </c>
      <c r="L51" s="52"/>
      <c r="M51" s="52">
        <v>200</v>
      </c>
      <c r="N51" s="52">
        <v>268</v>
      </c>
      <c r="O51" s="16" t="s">
        <v>976</v>
      </c>
      <c r="P51" s="35" t="s">
        <v>1206</v>
      </c>
      <c r="Q51" s="36">
        <v>2</v>
      </c>
      <c r="R51" s="4" t="s">
        <v>976</v>
      </c>
      <c r="S51" s="4" t="s">
        <v>976</v>
      </c>
      <c r="T51" s="52" t="s">
        <v>1689</v>
      </c>
      <c r="U51" s="52" t="s">
        <v>1689</v>
      </c>
      <c r="V51" s="21" t="s">
        <v>1690</v>
      </c>
      <c r="W51" t="s">
        <v>1604</v>
      </c>
      <c r="X51" t="s">
        <v>1605</v>
      </c>
      <c r="Y51" s="50" t="e">
        <f>VLOOKUP(D:D,Sheet1!A:D,4,FALSE)</f>
        <v>#N/A</v>
      </c>
    </row>
    <row r="52" spans="1:25" ht="21.95" customHeight="1" x14ac:dyDescent="0.15">
      <c r="A52" s="81" t="s">
        <v>148</v>
      </c>
      <c r="B52" s="90" t="s">
        <v>1853</v>
      </c>
      <c r="C52" s="40" t="s">
        <v>146</v>
      </c>
      <c r="D52" s="81" t="str">
        <f>VLOOKUP(C52,工作表2!A:C,3,0)</f>
        <v>TPS74701DRCR</v>
      </c>
      <c r="E52" s="51"/>
      <c r="F52" s="51"/>
      <c r="G52" s="95"/>
      <c r="H52" s="51" t="str">
        <f>VLOOKUP(D:D,[1]results!$A:$AE,31,FALSE)</f>
        <v>LP-LVL</v>
      </c>
      <c r="I52" s="52"/>
      <c r="J52" s="52"/>
      <c r="K52" s="52"/>
      <c r="L52" s="52"/>
      <c r="M52" s="52"/>
      <c r="N52" s="52"/>
      <c r="O52" s="10" t="s">
        <v>976</v>
      </c>
      <c r="P52" s="42" t="s">
        <v>1879</v>
      </c>
      <c r="Q52" s="43">
        <v>1</v>
      </c>
      <c r="R52" s="4" t="s">
        <v>1007</v>
      </c>
      <c r="S52" s="4" t="s">
        <v>976</v>
      </c>
      <c r="T52" s="52"/>
      <c r="U52" s="4" t="s">
        <v>1880</v>
      </c>
      <c r="V52" s="7" t="s">
        <v>1881</v>
      </c>
      <c r="W52" t="s">
        <v>1410</v>
      </c>
      <c r="X52" t="s">
        <v>1882</v>
      </c>
      <c r="Y52" s="50" t="e">
        <f>VLOOKUP(D:D,Sheet1!A:D,4,FALSE)</f>
        <v>#N/A</v>
      </c>
    </row>
    <row r="53" spans="1:25" ht="21.95" customHeight="1" x14ac:dyDescent="0.15">
      <c r="A53" s="81" t="s">
        <v>643</v>
      </c>
      <c r="B53" s="90" t="s">
        <v>1853</v>
      </c>
      <c r="C53" s="40" t="s">
        <v>641</v>
      </c>
      <c r="D53" s="81" t="str">
        <f>VLOOKUP(C53,工作表2!A:C,3,0)</f>
        <v>ISO7740QDWRQ1</v>
      </c>
      <c r="E53" s="51"/>
      <c r="F53" s="51"/>
      <c r="G53" s="95"/>
      <c r="H53" s="51" t="str">
        <f>VLOOKUP(D:D,[1]results!$A:$AE,31,FALSE)</f>
        <v>INT-ISO</v>
      </c>
      <c r="I53" s="52"/>
      <c r="J53" s="52"/>
      <c r="K53" s="52"/>
      <c r="L53" s="52"/>
      <c r="M53" s="52"/>
      <c r="N53" s="52"/>
      <c r="O53" s="10" t="s">
        <v>976</v>
      </c>
      <c r="P53" s="7" t="s">
        <v>1938</v>
      </c>
      <c r="Q53" s="41">
        <v>2</v>
      </c>
      <c r="R53" s="4" t="s">
        <v>976</v>
      </c>
      <c r="S53" s="4" t="s">
        <v>976</v>
      </c>
      <c r="T53" s="4" t="s">
        <v>1939</v>
      </c>
      <c r="U53" s="4" t="s">
        <v>1167</v>
      </c>
      <c r="V53" s="7" t="s">
        <v>1940</v>
      </c>
      <c r="W53" t="s">
        <v>1475</v>
      </c>
      <c r="X53" t="s">
        <v>1941</v>
      </c>
      <c r="Y53" s="50" t="e">
        <f>VLOOKUP(D:D,Sheet1!A:D,4,FALSE)</f>
        <v>#N/A</v>
      </c>
    </row>
    <row r="54" spans="1:25" ht="21.95" customHeight="1" x14ac:dyDescent="0.15">
      <c r="A54" s="81" t="s">
        <v>205</v>
      </c>
      <c r="B54" s="90" t="s">
        <v>1853</v>
      </c>
      <c r="C54" s="40" t="s">
        <v>203</v>
      </c>
      <c r="D54" s="81" t="str">
        <f>VLOOKUP(C54,工作表2!A:C,3,0)</f>
        <v>TPS40057PWPR</v>
      </c>
      <c r="E54" s="51"/>
      <c r="F54" s="51"/>
      <c r="G54" s="95"/>
      <c r="H54" s="51" t="str">
        <f>VLOOKUP(D:D,[1]results!$A:$AE,31,FALSE)</f>
        <v>SR-WVB</v>
      </c>
      <c r="I54" s="52"/>
      <c r="J54" s="52"/>
      <c r="K54" s="52"/>
      <c r="L54" s="52"/>
      <c r="M54" s="52"/>
      <c r="N54" s="52"/>
      <c r="O54" s="10" t="s">
        <v>976</v>
      </c>
      <c r="P54" s="4" t="s">
        <v>1942</v>
      </c>
      <c r="Q54" s="10">
        <v>1</v>
      </c>
      <c r="R54" s="4" t="s">
        <v>1007</v>
      </c>
      <c r="S54" s="4" t="s">
        <v>976</v>
      </c>
      <c r="T54" s="52"/>
      <c r="U54" s="4" t="s">
        <v>1942</v>
      </c>
      <c r="V54" s="7" t="s">
        <v>1943</v>
      </c>
      <c r="W54" t="s">
        <v>1475</v>
      </c>
      <c r="X54" t="s">
        <v>1941</v>
      </c>
      <c r="Y54" s="50" t="e">
        <f>VLOOKUP(D:D,Sheet1!A:D,4,FALSE)</f>
        <v>#N/A</v>
      </c>
    </row>
    <row r="55" spans="1:25" ht="21.95" customHeight="1" x14ac:dyDescent="0.15">
      <c r="A55" s="81" t="s">
        <v>935</v>
      </c>
      <c r="B55" s="90" t="s">
        <v>1595</v>
      </c>
      <c r="C55" s="82" t="s">
        <v>934</v>
      </c>
      <c r="D55" s="81" t="str">
        <f>VLOOKUP(C55,工作表2!A:C,3,0)</f>
        <v>TMS320F28377DPTPS</v>
      </c>
      <c r="E55" s="51"/>
      <c r="F55" s="51"/>
      <c r="G55" s="95"/>
      <c r="H55" s="51" t="str">
        <f>VLOOKUP(D:D,[1]results!$A:$AE,31,FALSE)</f>
        <v>ASM-IND</v>
      </c>
      <c r="I55" s="52"/>
      <c r="J55" s="52">
        <v>2800</v>
      </c>
      <c r="K55" s="52"/>
      <c r="L55" s="52"/>
      <c r="M55" s="52"/>
      <c r="N55" s="52">
        <v>2800</v>
      </c>
      <c r="O55" s="16" t="s">
        <v>976</v>
      </c>
      <c r="P55" s="15" t="s">
        <v>1622</v>
      </c>
      <c r="Q55" s="30">
        <v>2</v>
      </c>
      <c r="R55" s="4" t="s">
        <v>976</v>
      </c>
      <c r="S55" s="4" t="s">
        <v>976</v>
      </c>
      <c r="T55" s="52" t="s">
        <v>1623</v>
      </c>
      <c r="U55" s="52" t="s">
        <v>1623</v>
      </c>
      <c r="V55" s="15" t="s">
        <v>1624</v>
      </c>
      <c r="W55" t="s">
        <v>1169</v>
      </c>
      <c r="X55" t="s">
        <v>1625</v>
      </c>
      <c r="Y55" s="50" t="e">
        <f>VLOOKUP(D:D,Sheet1!A:D,4,FALSE)</f>
        <v>#N/A</v>
      </c>
    </row>
    <row r="56" spans="1:25" ht="21.95" customHeight="1" x14ac:dyDescent="0.15">
      <c r="A56" s="81" t="s">
        <v>791</v>
      </c>
      <c r="B56" s="90" t="s">
        <v>1595</v>
      </c>
      <c r="C56" s="82" t="s">
        <v>789</v>
      </c>
      <c r="D56" s="81" t="str">
        <f>VLOOKUP(C56,工作表2!A:C,3,0)</f>
        <v>AM26C31QDR</v>
      </c>
      <c r="E56" s="51"/>
      <c r="F56" s="51"/>
      <c r="G56" s="95"/>
      <c r="H56" s="51" t="str">
        <f>VLOOKUP(D:D,[1]results!$A:$AE,31,FALSE)</f>
        <v>INT-TRX</v>
      </c>
      <c r="I56" s="52"/>
      <c r="J56" s="52">
        <v>2500</v>
      </c>
      <c r="K56" s="52"/>
      <c r="L56" s="52"/>
      <c r="M56" s="52"/>
      <c r="N56" s="52">
        <v>2500</v>
      </c>
      <c r="O56" s="16" t="s">
        <v>976</v>
      </c>
      <c r="P56" s="15" t="s">
        <v>1626</v>
      </c>
      <c r="Q56" s="30">
        <v>2</v>
      </c>
      <c r="R56" s="4" t="s">
        <v>976</v>
      </c>
      <c r="S56" s="4" t="s">
        <v>976</v>
      </c>
      <c r="T56" s="52" t="s">
        <v>1627</v>
      </c>
      <c r="U56" s="52" t="s">
        <v>1627</v>
      </c>
      <c r="V56" s="7" t="s">
        <v>1628</v>
      </c>
      <c r="W56" t="s">
        <v>1169</v>
      </c>
      <c r="X56" t="s">
        <v>1625</v>
      </c>
      <c r="Y56" s="50" t="e">
        <f>VLOOKUP(D:D,Sheet1!A:D,4,FALSE)</f>
        <v>#N/A</v>
      </c>
    </row>
    <row r="57" spans="1:25" ht="21.95" customHeight="1" x14ac:dyDescent="0.15">
      <c r="A57" s="81" t="s">
        <v>851</v>
      </c>
      <c r="B57" s="90" t="s">
        <v>1595</v>
      </c>
      <c r="C57" s="82" t="s">
        <v>849</v>
      </c>
      <c r="D57" s="81" t="str">
        <f>VLOOKUP(C57,工作表2!A:C,3,0)</f>
        <v>CD74HC4094M96</v>
      </c>
      <c r="E57" s="51"/>
      <c r="F57" s="51"/>
      <c r="G57" s="95"/>
      <c r="H57" s="51" t="str">
        <f>VLOOKUP(D:D,[1]results!$A:$AE,31,FALSE)</f>
        <v>INT-LOGIC</v>
      </c>
      <c r="I57" s="52"/>
      <c r="J57" s="52">
        <v>2500</v>
      </c>
      <c r="K57" s="52"/>
      <c r="L57" s="52"/>
      <c r="M57" s="52"/>
      <c r="N57" s="52">
        <v>2500</v>
      </c>
      <c r="O57" s="16" t="s">
        <v>976</v>
      </c>
      <c r="P57" s="15" t="s">
        <v>1629</v>
      </c>
      <c r="Q57" s="30">
        <v>2</v>
      </c>
      <c r="R57" s="4" t="s">
        <v>976</v>
      </c>
      <c r="S57" s="4" t="s">
        <v>976</v>
      </c>
      <c r="T57" s="52" t="s">
        <v>1630</v>
      </c>
      <c r="U57" s="52" t="s">
        <v>1630</v>
      </c>
      <c r="V57" s="7" t="s">
        <v>1631</v>
      </c>
      <c r="W57" t="s">
        <v>1169</v>
      </c>
      <c r="X57" t="s">
        <v>1625</v>
      </c>
      <c r="Y57" s="50" t="e">
        <f>VLOOKUP(D:D,Sheet1!A:D,4,FALSE)</f>
        <v>#N/A</v>
      </c>
    </row>
    <row r="58" spans="1:25" ht="89.25" customHeight="1" x14ac:dyDescent="0.15">
      <c r="A58" s="81" t="s">
        <v>514</v>
      </c>
      <c r="B58" s="90" t="s">
        <v>1476</v>
      </c>
      <c r="C58" s="82" t="s">
        <v>512</v>
      </c>
      <c r="D58" s="81" t="str">
        <f>VLOOKUP(C58,工作表2!A:C,3,0)</f>
        <v>UCC27322DR</v>
      </c>
      <c r="E58" s="51"/>
      <c r="F58" s="51"/>
      <c r="G58" s="95"/>
      <c r="H58" s="51" t="str">
        <f>VLOOKUP(D:D,[1]results!$A:$AE,31,FALSE)</f>
        <v>HVP-DBB</v>
      </c>
      <c r="I58" s="52"/>
      <c r="J58" s="52"/>
      <c r="K58" s="52"/>
      <c r="L58" s="52">
        <v>5000</v>
      </c>
      <c r="M58" s="52"/>
      <c r="N58" s="52">
        <v>5000</v>
      </c>
      <c r="O58" s="58" t="s">
        <v>976</v>
      </c>
      <c r="P58" s="101" t="s">
        <v>1562</v>
      </c>
      <c r="Q58" s="58">
        <v>2</v>
      </c>
      <c r="R58" s="10" t="s">
        <v>976</v>
      </c>
      <c r="S58" s="10" t="s">
        <v>976</v>
      </c>
      <c r="T58" s="51" t="s">
        <v>1292</v>
      </c>
      <c r="U58" s="51" t="s">
        <v>1292</v>
      </c>
      <c r="V58" s="13" t="s">
        <v>1563</v>
      </c>
      <c r="Y58" s="50" t="e">
        <f>VLOOKUP(D:D,Sheet1!A:D,4,FALSE)</f>
        <v>#N/A</v>
      </c>
    </row>
    <row r="59" spans="1:25" ht="21.95" customHeight="1" x14ac:dyDescent="0.15">
      <c r="A59" s="81" t="s">
        <v>49</v>
      </c>
      <c r="B59" s="90" t="s">
        <v>1595</v>
      </c>
      <c r="C59" s="83" t="s">
        <v>47</v>
      </c>
      <c r="D59" s="81" t="str">
        <f>VLOOKUP(C59,工作表2!A:C,3,0)</f>
        <v>LM317MDCYR</v>
      </c>
      <c r="E59" s="55"/>
      <c r="F59" s="51"/>
      <c r="G59" s="95"/>
      <c r="H59" s="51" t="str">
        <f>VLOOKUP(D:D,[1]results!$A:$AE,31,FALSE)</f>
        <v>LP-MWL</v>
      </c>
      <c r="I59" s="52"/>
      <c r="J59" s="52">
        <v>2500</v>
      </c>
      <c r="K59" s="52"/>
      <c r="L59" s="52"/>
      <c r="M59" s="52"/>
      <c r="N59" s="52">
        <v>2500</v>
      </c>
      <c r="O59" s="16" t="s">
        <v>976</v>
      </c>
      <c r="P59" s="15" t="s">
        <v>1648</v>
      </c>
      <c r="Q59" s="30">
        <v>3</v>
      </c>
      <c r="R59" s="4" t="s">
        <v>1007</v>
      </c>
      <c r="S59" s="4" t="s">
        <v>976</v>
      </c>
      <c r="T59" s="52" t="s">
        <v>1649</v>
      </c>
      <c r="U59" s="52" t="s">
        <v>1649</v>
      </c>
      <c r="V59" s="7" t="s">
        <v>1650</v>
      </c>
      <c r="W59" t="s">
        <v>1169</v>
      </c>
      <c r="X59" t="s">
        <v>1625</v>
      </c>
      <c r="Y59" s="50" t="e">
        <f>VLOOKUP(D:D,Sheet1!A:D,4,FALSE)</f>
        <v>#N/A</v>
      </c>
    </row>
    <row r="60" spans="1:25" ht="21.95" customHeight="1" x14ac:dyDescent="0.15">
      <c r="A60" s="81" t="s">
        <v>930</v>
      </c>
      <c r="B60" s="90" t="s">
        <v>1595</v>
      </c>
      <c r="C60" s="82" t="s">
        <v>928</v>
      </c>
      <c r="D60" s="81" t="str">
        <f>VLOOKUP(C60,工作表2!A:C,3,0)</f>
        <v>TMS320F28377DPTPQ</v>
      </c>
      <c r="E60" s="51"/>
      <c r="F60" s="51"/>
      <c r="G60" s="95"/>
      <c r="H60" s="51" t="str">
        <f>VLOOKUP(D:D,[1]results!$A:$AE,31,FALSE)</f>
        <v>ASM-AUTO</v>
      </c>
      <c r="I60" s="52"/>
      <c r="J60" s="52"/>
      <c r="K60" s="52"/>
      <c r="L60" s="52"/>
      <c r="M60" s="52">
        <v>2400</v>
      </c>
      <c r="N60" s="52">
        <v>2400</v>
      </c>
      <c r="O60" s="16" t="s">
        <v>976</v>
      </c>
      <c r="P60" s="15" t="s">
        <v>1651</v>
      </c>
      <c r="Q60" s="30">
        <v>3</v>
      </c>
      <c r="R60" s="4" t="s">
        <v>976</v>
      </c>
      <c r="S60" s="4" t="s">
        <v>976</v>
      </c>
      <c r="T60" s="52" t="s">
        <v>1623</v>
      </c>
      <c r="U60" s="52" t="s">
        <v>1623</v>
      </c>
      <c r="V60" s="15" t="s">
        <v>1652</v>
      </c>
      <c r="W60" t="s">
        <v>1169</v>
      </c>
      <c r="X60" t="s">
        <v>1625</v>
      </c>
      <c r="Y60" s="50" t="e">
        <f>VLOOKUP(D:D,Sheet1!A:D,4,FALSE)</f>
        <v>#N/A</v>
      </c>
    </row>
    <row r="61" spans="1:25" ht="21.95" customHeight="1" x14ac:dyDescent="0.15">
      <c r="A61" s="81" t="s">
        <v>690</v>
      </c>
      <c r="B61" s="90" t="s">
        <v>1595</v>
      </c>
      <c r="C61" s="82" t="s">
        <v>688</v>
      </c>
      <c r="D61" s="81" t="str">
        <f>VLOOKUP(C61,工作表2!A:C,3,0)</f>
        <v>TPS4H160AQPWPRQ1</v>
      </c>
      <c r="E61" s="51"/>
      <c r="F61" s="51"/>
      <c r="G61" s="95"/>
      <c r="H61" s="51" t="str">
        <f>VLOOKUP(D:D,[1]results!$A:$AE,31,FALSE)</f>
        <v>LP-SPS</v>
      </c>
      <c r="I61" s="52"/>
      <c r="J61" s="52">
        <v>2000</v>
      </c>
      <c r="K61" s="52"/>
      <c r="L61" s="52"/>
      <c r="M61" s="52"/>
      <c r="N61" s="52">
        <v>2000</v>
      </c>
      <c r="O61" s="16" t="s">
        <v>976</v>
      </c>
      <c r="P61" s="18" t="s">
        <v>1378</v>
      </c>
      <c r="Q61" s="34">
        <v>1</v>
      </c>
      <c r="R61" s="4" t="s">
        <v>976</v>
      </c>
      <c r="S61" s="4" t="s">
        <v>976</v>
      </c>
      <c r="T61" s="52" t="s">
        <v>1378</v>
      </c>
      <c r="U61" s="52" t="s">
        <v>1378</v>
      </c>
      <c r="V61" s="7" t="s">
        <v>1379</v>
      </c>
      <c r="W61" t="s">
        <v>1169</v>
      </c>
      <c r="X61" t="s">
        <v>1625</v>
      </c>
      <c r="Y61" s="50" t="e">
        <f>VLOOKUP(D:D,Sheet1!A:D,4,FALSE)</f>
        <v>#N/A</v>
      </c>
    </row>
    <row r="62" spans="1:25" ht="21.95" customHeight="1" x14ac:dyDescent="0.15">
      <c r="A62" s="81" t="s">
        <v>581</v>
      </c>
      <c r="B62" s="90" t="s">
        <v>1595</v>
      </c>
      <c r="C62" s="82" t="s">
        <v>579</v>
      </c>
      <c r="D62" s="81" t="str">
        <f>VLOOKUP(C62,工作表2!A:C,3,0)</f>
        <v>ISO7762FDWR</v>
      </c>
      <c r="E62" s="51"/>
      <c r="F62" s="51"/>
      <c r="G62" s="95"/>
      <c r="H62" s="51" t="str">
        <f>VLOOKUP(D:D,[1]results!$A:$AE,31,FALSE)</f>
        <v>INT-ISO</v>
      </c>
      <c r="I62" s="52"/>
      <c r="J62" s="52">
        <v>2000</v>
      </c>
      <c r="K62" s="52"/>
      <c r="L62" s="52"/>
      <c r="M62" s="52"/>
      <c r="N62" s="52">
        <v>2000</v>
      </c>
      <c r="O62" s="16" t="s">
        <v>976</v>
      </c>
      <c r="P62" s="35" t="s">
        <v>1258</v>
      </c>
      <c r="Q62" s="105">
        <v>1</v>
      </c>
      <c r="R62" s="4" t="s">
        <v>976</v>
      </c>
      <c r="S62" s="4" t="s">
        <v>976</v>
      </c>
      <c r="T62" s="20" t="s">
        <v>1258</v>
      </c>
      <c r="U62" s="20" t="s">
        <v>1258</v>
      </c>
      <c r="V62" s="7" t="s">
        <v>1259</v>
      </c>
      <c r="W62" t="s">
        <v>1169</v>
      </c>
      <c r="X62" t="s">
        <v>1625</v>
      </c>
      <c r="Y62" s="50" t="e">
        <f>VLOOKUP(D:D,Sheet1!A:D,4,FALSE)</f>
        <v>#N/A</v>
      </c>
    </row>
    <row r="63" spans="1:25" ht="21.95" customHeight="1" x14ac:dyDescent="0.15">
      <c r="A63" s="81" t="s">
        <v>304</v>
      </c>
      <c r="B63" s="90" t="s">
        <v>1595</v>
      </c>
      <c r="C63" s="83" t="s">
        <v>302</v>
      </c>
      <c r="D63" s="81" t="str">
        <f>VLOOKUP(C63,工作表2!A:C,3,0)</f>
        <v>LM324N</v>
      </c>
      <c r="E63" s="55"/>
      <c r="F63" s="51"/>
      <c r="G63" s="95"/>
      <c r="H63" s="51" t="str">
        <f>VLOOKUP(D:D,[1]results!$A:$AE,31,FALSE)</f>
        <v>LAMPS-HVA</v>
      </c>
      <c r="I63" s="52"/>
      <c r="J63" s="52"/>
      <c r="K63" s="52"/>
      <c r="L63" s="52"/>
      <c r="M63" s="52">
        <v>2000</v>
      </c>
      <c r="N63" s="52">
        <v>2000</v>
      </c>
      <c r="O63" s="16" t="s">
        <v>976</v>
      </c>
      <c r="P63" s="15" t="s">
        <v>1667</v>
      </c>
      <c r="Q63" s="30">
        <v>4</v>
      </c>
      <c r="R63" s="4" t="s">
        <v>976</v>
      </c>
      <c r="S63" s="4" t="s">
        <v>976</v>
      </c>
      <c r="T63" s="21" t="s">
        <v>1667</v>
      </c>
      <c r="U63" s="21" t="s">
        <v>1667</v>
      </c>
      <c r="V63" s="21" t="s">
        <v>1668</v>
      </c>
      <c r="W63" t="s">
        <v>1169</v>
      </c>
      <c r="X63" t="s">
        <v>1625</v>
      </c>
      <c r="Y63" s="50" t="e">
        <f>VLOOKUP(D:D,Sheet1!A:D,4,FALSE)</f>
        <v>#N/A</v>
      </c>
    </row>
    <row r="64" spans="1:25" ht="21.95" customHeight="1" x14ac:dyDescent="0.15">
      <c r="A64" s="81" t="s">
        <v>284</v>
      </c>
      <c r="B64" s="90" t="s">
        <v>1476</v>
      </c>
      <c r="C64" s="83" t="s">
        <v>282</v>
      </c>
      <c r="D64" s="81" t="str">
        <f>VLOOKUP(C64,工作表2!A:C,3,0)</f>
        <v>LM339AN</v>
      </c>
      <c r="E64" s="55"/>
      <c r="F64" s="51"/>
      <c r="G64" s="95"/>
      <c r="H64" s="51" t="str">
        <f>VLOOKUP(D:D,[1]results!$A:$AE,31,FALSE)</f>
        <v>LAMPS-LVAC</v>
      </c>
      <c r="I64" s="52"/>
      <c r="J64" s="52"/>
      <c r="K64" s="52"/>
      <c r="L64" s="52"/>
      <c r="M64" s="52">
        <v>6000</v>
      </c>
      <c r="N64" s="52">
        <v>6000</v>
      </c>
      <c r="O64" s="58" t="s">
        <v>976</v>
      </c>
      <c r="P64" s="14" t="s">
        <v>1548</v>
      </c>
      <c r="Q64" s="58">
        <v>1</v>
      </c>
      <c r="R64" s="10" t="s">
        <v>976</v>
      </c>
      <c r="S64" s="10" t="s">
        <v>976</v>
      </c>
      <c r="T64" s="12" t="s">
        <v>1548</v>
      </c>
      <c r="U64" s="12" t="s">
        <v>1548</v>
      </c>
      <c r="V64" s="13" t="s">
        <v>1549</v>
      </c>
      <c r="W64" t="s">
        <v>542</v>
      </c>
      <c r="X64" t="s">
        <v>1550</v>
      </c>
      <c r="Y64" s="50" t="e">
        <f>VLOOKUP(D:D,Sheet1!A:D,4,FALSE)</f>
        <v>#N/A</v>
      </c>
    </row>
    <row r="65" spans="1:25" ht="21.95" customHeight="1" x14ac:dyDescent="0.15">
      <c r="A65" s="81" t="s">
        <v>429</v>
      </c>
      <c r="B65" s="90" t="s">
        <v>1476</v>
      </c>
      <c r="C65" s="82" t="s">
        <v>427</v>
      </c>
      <c r="D65" s="81" t="str">
        <f>VLOOKUP(C65,工作表2!A:C,3,0)</f>
        <v>DRV5056A2QDBZR</v>
      </c>
      <c r="E65" s="51"/>
      <c r="F65" s="51"/>
      <c r="G65" s="95"/>
      <c r="H65" s="51" t="str">
        <f>VLOOKUP(D:D,[1]results!$A:$AE,31,FALSE)</f>
        <v>SENSING-PS</v>
      </c>
      <c r="I65" s="52"/>
      <c r="J65" s="52">
        <v>6000</v>
      </c>
      <c r="K65" s="52"/>
      <c r="L65" s="52"/>
      <c r="M65" s="52"/>
      <c r="N65" s="52">
        <v>6000</v>
      </c>
      <c r="O65" s="58" t="s">
        <v>976</v>
      </c>
      <c r="P65" s="27" t="s">
        <v>1529</v>
      </c>
      <c r="Q65" s="58">
        <v>4</v>
      </c>
      <c r="R65" s="10" t="s">
        <v>976</v>
      </c>
      <c r="S65" s="10" t="s">
        <v>976</v>
      </c>
      <c r="T65" s="22" t="s">
        <v>1530</v>
      </c>
      <c r="U65" s="22" t="s">
        <v>1530</v>
      </c>
      <c r="V65" s="13" t="s">
        <v>1531</v>
      </c>
      <c r="W65" t="s">
        <v>1151</v>
      </c>
      <c r="X65" t="s">
        <v>1532</v>
      </c>
      <c r="Y65" s="50" t="e">
        <f>VLOOKUP(D:D,Sheet1!A:D,4,FALSE)</f>
        <v>#N/A</v>
      </c>
    </row>
    <row r="66" spans="1:25" ht="21.95" customHeight="1" x14ac:dyDescent="0.15">
      <c r="A66" s="81" t="s">
        <v>264</v>
      </c>
      <c r="B66" s="90" t="s">
        <v>1595</v>
      </c>
      <c r="C66" s="82" t="s">
        <v>262</v>
      </c>
      <c r="D66" s="81" t="str">
        <f>VLOOKUP(C66,工作表2!A:C,3,0)</f>
        <v>TPS65216D0RSLR</v>
      </c>
      <c r="E66" s="51"/>
      <c r="F66" s="51"/>
      <c r="G66" s="95"/>
      <c r="H66" s="51" t="str">
        <f>VLOOKUP(D:D,[1]results!$A:$AE,31,FALSE)</f>
        <v>IPP-PMIC</v>
      </c>
      <c r="I66" s="52"/>
      <c r="J66" s="52">
        <v>2500</v>
      </c>
      <c r="K66" s="52"/>
      <c r="L66" s="52"/>
      <c r="M66" s="52"/>
      <c r="N66" s="52">
        <v>2500</v>
      </c>
      <c r="O66" s="16" t="s">
        <v>976</v>
      </c>
      <c r="P66" s="32" t="s">
        <v>1643</v>
      </c>
      <c r="Q66" s="33">
        <v>4</v>
      </c>
      <c r="R66" s="4" t="s">
        <v>976</v>
      </c>
      <c r="S66" s="4" t="s">
        <v>976</v>
      </c>
      <c r="T66" s="7" t="s">
        <v>1644</v>
      </c>
      <c r="U66" s="7" t="s">
        <v>1644</v>
      </c>
      <c r="V66" s="21" t="s">
        <v>1645</v>
      </c>
      <c r="W66" t="s">
        <v>1151</v>
      </c>
      <c r="X66" t="s">
        <v>1532</v>
      </c>
      <c r="Y66" s="50" t="e">
        <f>VLOOKUP(D:D,Sheet1!A:D,4,FALSE)</f>
        <v>#N/A</v>
      </c>
    </row>
    <row r="67" spans="1:25" ht="21.95" customHeight="1" x14ac:dyDescent="0.15">
      <c r="A67" s="81" t="s">
        <v>818</v>
      </c>
      <c r="B67" s="90" t="s">
        <v>975</v>
      </c>
      <c r="C67" s="9" t="s">
        <v>816</v>
      </c>
      <c r="D67" s="81" t="str">
        <f>VLOOKUP(C67,工作表2!A:C,3,0)</f>
        <v>SN65176BDR</v>
      </c>
      <c r="E67" s="55"/>
      <c r="F67" s="51" t="s">
        <v>1015</v>
      </c>
      <c r="G67" s="95">
        <v>44950</v>
      </c>
      <c r="H67" s="51" t="str">
        <f>VLOOKUP(D:D,[1]results!$A:$AE,31,FALSE)</f>
        <v>INT-TRX</v>
      </c>
      <c r="I67" s="52"/>
      <c r="J67" s="52">
        <v>405000</v>
      </c>
      <c r="K67" s="52"/>
      <c r="L67" s="52">
        <v>10600</v>
      </c>
      <c r="M67" s="52">
        <v>7500</v>
      </c>
      <c r="N67" s="52">
        <v>423100</v>
      </c>
      <c r="O67" s="58" t="s">
        <v>976</v>
      </c>
      <c r="P67" s="8" t="s">
        <v>1016</v>
      </c>
      <c r="Q67" s="53">
        <v>2</v>
      </c>
      <c r="R67" s="4" t="s">
        <v>1007</v>
      </c>
      <c r="S67" s="4" t="s">
        <v>976</v>
      </c>
      <c r="T67" s="54"/>
      <c r="U67" s="4" t="s">
        <v>984</v>
      </c>
      <c r="V67" s="7" t="s">
        <v>985</v>
      </c>
      <c r="W67" t="s">
        <v>1017</v>
      </c>
      <c r="X67" t="s">
        <v>1018</v>
      </c>
      <c r="Y67" s="50" t="e">
        <f>VLOOKUP(D:D,Sheet1!A:D,4,FALSE)</f>
        <v>#N/A</v>
      </c>
    </row>
    <row r="68" spans="1:25" ht="21.95" customHeight="1" x14ac:dyDescent="0.15">
      <c r="A68" s="81" t="s">
        <v>356</v>
      </c>
      <c r="B68" s="90" t="s">
        <v>975</v>
      </c>
      <c r="C68" s="82" t="s">
        <v>355</v>
      </c>
      <c r="D68" s="81" t="str">
        <f>VLOOKUP(C68,工作表2!A:C,3,0)</f>
        <v>LM258DR</v>
      </c>
      <c r="E68" s="51"/>
      <c r="F68" s="51"/>
      <c r="G68" s="95"/>
      <c r="H68" s="51" t="str">
        <f>VLOOKUP(D:D,[1]results!$A:$AE,31,FALSE)</f>
        <v>LAMPS-HVA</v>
      </c>
      <c r="I68" s="52"/>
      <c r="J68" s="52">
        <v>230000</v>
      </c>
      <c r="K68" s="52"/>
      <c r="L68" s="52">
        <v>5000</v>
      </c>
      <c r="M68" s="52"/>
      <c r="N68" s="52">
        <v>235000</v>
      </c>
      <c r="O68" s="58" t="s">
        <v>976</v>
      </c>
      <c r="P68" s="15" t="s">
        <v>1051</v>
      </c>
      <c r="Q68" s="53">
        <v>2</v>
      </c>
      <c r="R68" s="4" t="s">
        <v>1007</v>
      </c>
      <c r="S68" s="4" t="s">
        <v>976</v>
      </c>
      <c r="T68" s="52"/>
      <c r="U68" s="4" t="s">
        <v>989</v>
      </c>
      <c r="V68" s="7" t="s">
        <v>990</v>
      </c>
      <c r="W68" t="s">
        <v>1017</v>
      </c>
      <c r="X68" t="s">
        <v>1018</v>
      </c>
      <c r="Y68" s="50" t="e">
        <f>VLOOKUP(D:D,Sheet1!A:D,4,FALSE)</f>
        <v>#N/A</v>
      </c>
    </row>
    <row r="69" spans="1:25" ht="21.95" customHeight="1" x14ac:dyDescent="0.15">
      <c r="A69" s="81" t="s">
        <v>106</v>
      </c>
      <c r="B69" s="90" t="s">
        <v>975</v>
      </c>
      <c r="C69" s="82" t="s">
        <v>104</v>
      </c>
      <c r="D69" s="81" t="str">
        <f>VLOOKUP(C69,工作表2!A:C,3,0)</f>
        <v>LM4040BIM3X-3.0/NOPB</v>
      </c>
      <c r="E69" s="51"/>
      <c r="F69" s="51"/>
      <c r="G69" s="95"/>
      <c r="H69" s="51" t="str">
        <f>VLOOKUP(D:D,[1]results!$A:$AE,31,FALSE)</f>
        <v>LP-VRS</v>
      </c>
      <c r="I69" s="52"/>
      <c r="J69" s="52"/>
      <c r="K69" s="52"/>
      <c r="L69" s="52">
        <v>99000</v>
      </c>
      <c r="M69" s="52"/>
      <c r="N69" s="52">
        <v>99000</v>
      </c>
      <c r="O69" s="58" t="s">
        <v>976</v>
      </c>
      <c r="P69" s="8" t="s">
        <v>1036</v>
      </c>
      <c r="Q69" s="53">
        <v>6</v>
      </c>
      <c r="R69" s="4" t="s">
        <v>1007</v>
      </c>
      <c r="S69" s="4" t="s">
        <v>976</v>
      </c>
      <c r="T69" s="4" t="s">
        <v>1139</v>
      </c>
      <c r="U69" s="4" t="s">
        <v>1037</v>
      </c>
      <c r="V69" s="7" t="s">
        <v>1140</v>
      </c>
      <c r="W69" t="s">
        <v>1017</v>
      </c>
      <c r="X69" t="s">
        <v>1018</v>
      </c>
      <c r="Y69" s="50" t="e">
        <f>VLOOKUP(D:D,Sheet1!A:D,4,FALSE)</f>
        <v>#N/A</v>
      </c>
    </row>
    <row r="70" spans="1:25" ht="21.95" customHeight="1" x14ac:dyDescent="0.15">
      <c r="A70" s="81" t="s">
        <v>656</v>
      </c>
      <c r="B70" s="90" t="s">
        <v>1187</v>
      </c>
      <c r="C70" s="82" t="s">
        <v>655</v>
      </c>
      <c r="D70" s="81" t="str">
        <f>VLOOKUP(C70,工作表2!A:C,3,0)</f>
        <v>ISO7721DR</v>
      </c>
      <c r="E70" s="51"/>
      <c r="F70" s="51"/>
      <c r="G70" s="95"/>
      <c r="H70" s="51" t="str">
        <f>VLOOKUP(D:D,[1]results!$A:$AE,31,FALSE)</f>
        <v>INT-ISO</v>
      </c>
      <c r="I70" s="52"/>
      <c r="J70" s="52"/>
      <c r="K70" s="52"/>
      <c r="L70" s="52">
        <v>17500</v>
      </c>
      <c r="M70" s="52"/>
      <c r="N70" s="52">
        <v>17500</v>
      </c>
      <c r="O70" s="16" t="s">
        <v>976</v>
      </c>
      <c r="P70" s="14" t="s">
        <v>1381</v>
      </c>
      <c r="Q70" s="58">
        <v>1</v>
      </c>
      <c r="R70" s="4" t="s">
        <v>976</v>
      </c>
      <c r="S70" s="4" t="s">
        <v>976</v>
      </c>
      <c r="T70" s="18" t="s">
        <v>1381</v>
      </c>
      <c r="U70" s="18" t="s">
        <v>1381</v>
      </c>
      <c r="V70" s="7" t="s">
        <v>1382</v>
      </c>
      <c r="W70" t="s">
        <v>1272</v>
      </c>
      <c r="X70" t="s">
        <v>1397</v>
      </c>
      <c r="Y70" s="50" t="e">
        <f>VLOOKUP(D:D,Sheet1!A:D,4,FALSE)</f>
        <v>#N/A</v>
      </c>
    </row>
    <row r="71" spans="1:25" ht="21.95" customHeight="1" x14ac:dyDescent="0.15">
      <c r="A71" s="81" t="s">
        <v>208</v>
      </c>
      <c r="B71" s="90" t="s">
        <v>975</v>
      </c>
      <c r="C71" s="11" t="s">
        <v>206</v>
      </c>
      <c r="D71" s="81" t="str">
        <f>VLOOKUP(C71,工作表2!A:C,3,0)</f>
        <v>TPS5430DDAR</v>
      </c>
      <c r="E71" s="12"/>
      <c r="F71" s="51"/>
      <c r="G71" s="95"/>
      <c r="H71" s="51" t="str">
        <f>VLOOKUP(D:D,[1]results!$A:$AE,31,FALSE)</f>
        <v>SR-WVB</v>
      </c>
      <c r="I71" s="57"/>
      <c r="J71" s="57">
        <v>12500</v>
      </c>
      <c r="K71" s="57"/>
      <c r="L71" s="57">
        <v>122500</v>
      </c>
      <c r="M71" s="57">
        <v>5000</v>
      </c>
      <c r="N71" s="57">
        <v>140000</v>
      </c>
      <c r="O71" s="16" t="s">
        <v>976</v>
      </c>
      <c r="P71" s="8" t="s">
        <v>1100</v>
      </c>
      <c r="Q71" s="14">
        <v>5</v>
      </c>
      <c r="R71" s="4" t="s">
        <v>976</v>
      </c>
      <c r="S71" s="4" t="s">
        <v>1007</v>
      </c>
      <c r="T71" s="110" t="s">
        <v>1101</v>
      </c>
      <c r="U71" s="52"/>
      <c r="V71" s="7" t="s">
        <v>1102</v>
      </c>
      <c r="W71" t="s">
        <v>1103</v>
      </c>
      <c r="X71" t="s">
        <v>1104</v>
      </c>
      <c r="Y71" s="124" t="str">
        <f>VLOOKUP(D:D,Sheet1!A:D,4,FALSE)</f>
        <v>YES</v>
      </c>
    </row>
    <row r="72" spans="1:25" ht="21.95" customHeight="1" x14ac:dyDescent="0.15">
      <c r="A72" s="81" t="s">
        <v>40</v>
      </c>
      <c r="B72" s="90" t="s">
        <v>975</v>
      </c>
      <c r="C72" s="82" t="s">
        <v>38</v>
      </c>
      <c r="D72" s="81" t="str">
        <f>VLOOKUP(C72,工作表2!A:C,3,0)</f>
        <v>TL431BIDR</v>
      </c>
      <c r="E72" s="51"/>
      <c r="F72" s="51"/>
      <c r="G72" s="95"/>
      <c r="H72" s="51" t="str">
        <f>VLOOKUP(D:D,[1]results!$A:$AE,31,FALSE)</f>
        <v>LP-VRS</v>
      </c>
      <c r="I72" s="52"/>
      <c r="J72" s="52">
        <v>102500</v>
      </c>
      <c r="K72" s="52"/>
      <c r="L72" s="52"/>
      <c r="M72" s="52"/>
      <c r="N72" s="52">
        <v>102500</v>
      </c>
      <c r="O72" s="58" t="s">
        <v>976</v>
      </c>
      <c r="P72" s="8" t="s">
        <v>1133</v>
      </c>
      <c r="Q72" s="53">
        <v>2</v>
      </c>
      <c r="R72" s="4" t="s">
        <v>1007</v>
      </c>
      <c r="S72" s="4" t="s">
        <v>976</v>
      </c>
      <c r="T72" s="52"/>
      <c r="U72" s="4" t="s">
        <v>1134</v>
      </c>
      <c r="V72" s="7" t="s">
        <v>1135</v>
      </c>
      <c r="W72" t="s">
        <v>1103</v>
      </c>
      <c r="X72" t="s">
        <v>1104</v>
      </c>
      <c r="Y72" s="124" t="s">
        <v>1963</v>
      </c>
    </row>
    <row r="73" spans="1:25" ht="21.95" customHeight="1" x14ac:dyDescent="0.15">
      <c r="A73" s="81" t="s">
        <v>183</v>
      </c>
      <c r="B73" s="90" t="s">
        <v>1691</v>
      </c>
      <c r="C73" s="86" t="s">
        <v>181</v>
      </c>
      <c r="D73" s="81" t="str">
        <f>VLOOKUP(C73,工作表2!A:C,3,0)</f>
        <v>UC2844ADTR</v>
      </c>
      <c r="E73" s="51"/>
      <c r="F73" s="51"/>
      <c r="G73" s="95"/>
      <c r="H73" s="51" t="str">
        <f>VLOOKUP(D:D,[1]results!$A:$AE,31,FALSE)</f>
        <v>HVP-ACDC</v>
      </c>
      <c r="I73" s="52"/>
      <c r="J73" s="52"/>
      <c r="K73" s="52"/>
      <c r="L73" s="52"/>
      <c r="M73" s="52"/>
      <c r="N73" s="52"/>
      <c r="O73" s="16" t="s">
        <v>976</v>
      </c>
      <c r="P73" s="66" t="s">
        <v>1790</v>
      </c>
      <c r="Q73" s="63">
        <v>2</v>
      </c>
      <c r="R73" s="18" t="s">
        <v>976</v>
      </c>
      <c r="S73" s="64" t="s">
        <v>976</v>
      </c>
      <c r="T73" s="52" t="s">
        <v>1007</v>
      </c>
      <c r="U73" s="52" t="s">
        <v>1791</v>
      </c>
      <c r="V73" s="72" t="s">
        <v>1759</v>
      </c>
      <c r="W73" t="s">
        <v>1792</v>
      </c>
      <c r="X73" t="s">
        <v>1793</v>
      </c>
      <c r="Y73" s="50" t="e">
        <f>VLOOKUP(D:D,Sheet1!A:D,4,FALSE)</f>
        <v>#N/A</v>
      </c>
    </row>
    <row r="74" spans="1:25" ht="21.95" customHeight="1" x14ac:dyDescent="0.15">
      <c r="A74" s="81" t="s">
        <v>67</v>
      </c>
      <c r="B74" s="90" t="s">
        <v>1853</v>
      </c>
      <c r="C74" s="40" t="s">
        <v>65</v>
      </c>
      <c r="D74" s="81" t="str">
        <f>VLOOKUP(C74,工作表2!A:C,3,0)</f>
        <v>LP2980AIM5-3.3/NOPB</v>
      </c>
      <c r="E74" s="51"/>
      <c r="F74" s="51"/>
      <c r="G74" s="95"/>
      <c r="H74" s="51" t="str">
        <f>VLOOKUP(D:D,[1]results!$A:$AE,31,FALSE)</f>
        <v>LP-MWL</v>
      </c>
      <c r="I74" s="52"/>
      <c r="J74" s="52"/>
      <c r="K74" s="52"/>
      <c r="L74" s="52"/>
      <c r="M74" s="52"/>
      <c r="N74" s="52"/>
      <c r="O74" s="10" t="s">
        <v>976</v>
      </c>
      <c r="P74" s="42" t="s">
        <v>1889</v>
      </c>
      <c r="Q74" s="43">
        <v>1</v>
      </c>
      <c r="R74" s="4" t="s">
        <v>1007</v>
      </c>
      <c r="S74" s="4" t="s">
        <v>976</v>
      </c>
      <c r="T74" s="52"/>
      <c r="U74" s="4" t="s">
        <v>1890</v>
      </c>
      <c r="V74" s="7" t="s">
        <v>1891</v>
      </c>
      <c r="W74" t="s">
        <v>1792</v>
      </c>
      <c r="X74" t="s">
        <v>1793</v>
      </c>
      <c r="Y74" s="50" t="e">
        <f>VLOOKUP(D:D,Sheet1!A:D,4,FALSE)</f>
        <v>#N/A</v>
      </c>
    </row>
    <row r="75" spans="1:25" ht="21.95" customHeight="1" x14ac:dyDescent="0.15">
      <c r="A75" s="81" t="s">
        <v>330</v>
      </c>
      <c r="B75" s="90" t="s">
        <v>1187</v>
      </c>
      <c r="C75" s="82" t="s">
        <v>328</v>
      </c>
      <c r="D75" s="81" t="str">
        <f>VLOOKUP(C75,工作表2!A:C,3,0)</f>
        <v>LM2902KAVQPWR</v>
      </c>
      <c r="E75" s="51"/>
      <c r="F75" s="51" t="s">
        <v>1391</v>
      </c>
      <c r="G75" s="95">
        <v>45821</v>
      </c>
      <c r="H75" s="51" t="str">
        <f>VLOOKUP(D:D,[1]results!$A:$AE,31,FALSE)</f>
        <v>LAMPS-HVA</v>
      </c>
      <c r="I75" s="52"/>
      <c r="J75" s="52"/>
      <c r="K75" s="52"/>
      <c r="L75" s="52">
        <v>18000</v>
      </c>
      <c r="M75" s="52"/>
      <c r="N75" s="52">
        <v>18000</v>
      </c>
      <c r="O75" s="16" t="s">
        <v>976</v>
      </c>
      <c r="P75" s="8" t="s">
        <v>1392</v>
      </c>
      <c r="Q75" s="58">
        <v>5</v>
      </c>
      <c r="R75" s="4" t="s">
        <v>1007</v>
      </c>
      <c r="S75" s="4" t="s">
        <v>976</v>
      </c>
      <c r="T75" s="52"/>
      <c r="U75" s="7" t="s">
        <v>1393</v>
      </c>
      <c r="V75" s="7" t="s">
        <v>1394</v>
      </c>
      <c r="W75" t="s">
        <v>1395</v>
      </c>
      <c r="X75" t="s">
        <v>1396</v>
      </c>
      <c r="Y75" s="124" t="str">
        <f>VLOOKUP(D:D,Sheet1!A:D,4,FALSE)</f>
        <v>YES</v>
      </c>
    </row>
    <row r="76" spans="1:25" ht="21.95" customHeight="1" x14ac:dyDescent="0.15">
      <c r="A76" s="81" t="s">
        <v>911</v>
      </c>
      <c r="B76" s="90" t="s">
        <v>1187</v>
      </c>
      <c r="C76" s="82" t="s">
        <v>909</v>
      </c>
      <c r="D76" s="81" t="str">
        <f>VLOOKUP(C76,工作表2!A:C,3,0)</f>
        <v>SN74LV367ADR</v>
      </c>
      <c r="E76" s="51"/>
      <c r="F76" s="51"/>
      <c r="G76" s="95"/>
      <c r="H76" s="51" t="str">
        <f>VLOOKUP(D:D,[1]results!$A:$AE,31,FALSE)</f>
        <v>INT-LOGIC</v>
      </c>
      <c r="I76" s="52"/>
      <c r="J76" s="52">
        <v>15000</v>
      </c>
      <c r="K76" s="52"/>
      <c r="L76" s="52"/>
      <c r="M76" s="52"/>
      <c r="N76" s="52">
        <v>15000</v>
      </c>
      <c r="O76" s="16" t="s">
        <v>976</v>
      </c>
      <c r="P76" s="8" t="s">
        <v>1414</v>
      </c>
      <c r="Q76" s="58">
        <v>2</v>
      </c>
      <c r="R76" s="4" t="s">
        <v>976</v>
      </c>
      <c r="S76" s="4" t="s">
        <v>976</v>
      </c>
      <c r="T76" s="52" t="s">
        <v>1415</v>
      </c>
      <c r="U76" s="4" t="s">
        <v>1416</v>
      </c>
      <c r="V76" s="7" t="s">
        <v>1417</v>
      </c>
      <c r="W76" t="s">
        <v>1395</v>
      </c>
      <c r="X76" t="s">
        <v>1396</v>
      </c>
      <c r="Y76" s="124" t="s">
        <v>1963</v>
      </c>
    </row>
    <row r="77" spans="1:25" ht="21.95" customHeight="1" x14ac:dyDescent="0.15">
      <c r="A77" s="81" t="s">
        <v>228</v>
      </c>
      <c r="B77" s="90" t="s">
        <v>1595</v>
      </c>
      <c r="C77" s="82" t="s">
        <v>226</v>
      </c>
      <c r="D77" s="81" t="str">
        <f>VLOOKUP(C77,工作表2!A:C,3,0)</f>
        <v>TPS3813K33QDBVRQ1</v>
      </c>
      <c r="E77" s="51"/>
      <c r="F77" s="51"/>
      <c r="G77" s="95"/>
      <c r="H77" s="51" t="str">
        <f>VLOOKUP(D:D,[1]results!$A:$AE,31,FALSE)</f>
        <v>LP-VRS</v>
      </c>
      <c r="I77" s="52"/>
      <c r="J77" s="52"/>
      <c r="K77" s="52"/>
      <c r="L77" s="52"/>
      <c r="M77" s="52">
        <v>3000</v>
      </c>
      <c r="N77" s="52">
        <v>3000</v>
      </c>
      <c r="O77" s="16" t="s">
        <v>976</v>
      </c>
      <c r="P77" s="15" t="s">
        <v>1615</v>
      </c>
      <c r="Q77" s="30">
        <v>3</v>
      </c>
      <c r="R77" s="4" t="s">
        <v>1007</v>
      </c>
      <c r="S77" s="4" t="s">
        <v>976</v>
      </c>
      <c r="T77" s="4" t="s">
        <v>1616</v>
      </c>
      <c r="U77" s="52" t="s">
        <v>1616</v>
      </c>
      <c r="V77" s="7" t="s">
        <v>1617</v>
      </c>
      <c r="W77" t="s">
        <v>1072</v>
      </c>
      <c r="X77" t="s">
        <v>1618</v>
      </c>
      <c r="Y77" s="50" t="e">
        <f>VLOOKUP(D:D,Sheet1!A:D,4,FALSE)</f>
        <v>#N/A</v>
      </c>
    </row>
    <row r="78" spans="1:25" ht="21.95" customHeight="1" x14ac:dyDescent="0.15">
      <c r="A78" s="81" t="s">
        <v>310</v>
      </c>
      <c r="B78" s="90" t="s">
        <v>1476</v>
      </c>
      <c r="C78" s="83" t="s">
        <v>308</v>
      </c>
      <c r="D78" s="81" t="str">
        <f>VLOOKUP(C78,工作表2!A:C,3,0)</f>
        <v>LM324DR</v>
      </c>
      <c r="E78" s="55"/>
      <c r="F78" s="51" t="s">
        <v>1398</v>
      </c>
      <c r="G78" s="95">
        <v>45968</v>
      </c>
      <c r="H78" s="51" t="str">
        <f>VLOOKUP(D:D,[1]results!$A:$AE,31,FALSE)</f>
        <v>LAMPS-HVA</v>
      </c>
      <c r="I78" s="52"/>
      <c r="J78" s="52"/>
      <c r="K78" s="52"/>
      <c r="L78" s="52"/>
      <c r="M78" s="52">
        <v>5000</v>
      </c>
      <c r="N78" s="52">
        <v>5000</v>
      </c>
      <c r="O78" s="58" t="s">
        <v>976</v>
      </c>
      <c r="P78" s="8" t="s">
        <v>1568</v>
      </c>
      <c r="Q78" s="58">
        <v>6</v>
      </c>
      <c r="R78" s="10" t="s">
        <v>976</v>
      </c>
      <c r="S78" s="10" t="s">
        <v>976</v>
      </c>
      <c r="T78" s="22" t="s">
        <v>1520</v>
      </c>
      <c r="U78" s="22" t="s">
        <v>1520</v>
      </c>
      <c r="V78" s="13" t="s">
        <v>1566</v>
      </c>
      <c r="W78" t="s">
        <v>1569</v>
      </c>
      <c r="X78" t="s">
        <v>1570</v>
      </c>
      <c r="Y78" s="50" t="e">
        <f>VLOOKUP(D:D,Sheet1!A:D,4,FALSE)</f>
        <v>#N/A</v>
      </c>
    </row>
    <row r="79" spans="1:25" ht="89.25" customHeight="1" x14ac:dyDescent="0.15">
      <c r="A79" s="81" t="s">
        <v>551</v>
      </c>
      <c r="B79" s="90" t="s">
        <v>1691</v>
      </c>
      <c r="C79" s="82" t="s">
        <v>550</v>
      </c>
      <c r="D79" s="81" t="str">
        <f>VLOOKUP(C79,工作表2!A:C,3,0)</f>
        <v>UCC27425DR</v>
      </c>
      <c r="E79" s="51"/>
      <c r="F79" s="51"/>
      <c r="G79" s="95"/>
      <c r="H79" s="51" t="str">
        <f>VLOOKUP(D:D,[1]results!$A:$AE,31,FALSE)</f>
        <v>HVP-DBB</v>
      </c>
      <c r="I79" s="52"/>
      <c r="J79" s="52"/>
      <c r="K79" s="52"/>
      <c r="L79" s="52"/>
      <c r="M79" s="52">
        <v>50</v>
      </c>
      <c r="N79" s="52">
        <v>50</v>
      </c>
      <c r="O79" s="16" t="s">
        <v>976</v>
      </c>
      <c r="P79" s="66" t="s">
        <v>1738</v>
      </c>
      <c r="Q79" s="63">
        <v>2</v>
      </c>
      <c r="R79" s="18" t="s">
        <v>976</v>
      </c>
      <c r="S79" s="64" t="s">
        <v>976</v>
      </c>
      <c r="T79" s="52" t="s">
        <v>1739</v>
      </c>
      <c r="U79" s="52" t="s">
        <v>1739</v>
      </c>
      <c r="V79" s="72" t="s">
        <v>1740</v>
      </c>
      <c r="W79" t="s">
        <v>1429</v>
      </c>
      <c r="X79" t="s">
        <v>1726</v>
      </c>
      <c r="Y79" s="50" t="e">
        <f>VLOOKUP(D:D,Sheet1!A:D,4,FALSE)</f>
        <v>#N/A</v>
      </c>
    </row>
    <row r="80" spans="1:25" ht="89.25" customHeight="1" x14ac:dyDescent="0.15">
      <c r="A80" s="81" t="s">
        <v>589</v>
      </c>
      <c r="B80" s="90" t="s">
        <v>975</v>
      </c>
      <c r="C80" s="82" t="s">
        <v>587</v>
      </c>
      <c r="D80" s="81" t="str">
        <f>VLOOKUP(C80,工作表2!A:C,3,0)</f>
        <v>UCC27525DR</v>
      </c>
      <c r="E80" s="51"/>
      <c r="F80" s="51"/>
      <c r="G80" s="95"/>
      <c r="H80" s="51" t="str">
        <f>VLOOKUP(D:D,[1]results!$A:$AE,31,FALSE)</f>
        <v>HVP-DBB</v>
      </c>
      <c r="I80" s="52"/>
      <c r="J80" s="52"/>
      <c r="K80" s="52"/>
      <c r="L80" s="52">
        <v>100000</v>
      </c>
      <c r="M80" s="52"/>
      <c r="N80" s="52">
        <v>100000</v>
      </c>
      <c r="O80" s="58" t="s">
        <v>976</v>
      </c>
      <c r="P80" s="14" t="s">
        <v>989</v>
      </c>
      <c r="Q80" s="53">
        <v>1</v>
      </c>
      <c r="R80" s="4" t="s">
        <v>1007</v>
      </c>
      <c r="S80" s="4" t="s">
        <v>976</v>
      </c>
      <c r="T80" s="52"/>
      <c r="U80" s="4" t="s">
        <v>989</v>
      </c>
      <c r="V80" s="7" t="s">
        <v>990</v>
      </c>
      <c r="Y80" s="50" t="e">
        <f>VLOOKUP(D:D,Sheet1!A:D,4,FALSE)</f>
        <v>#N/A</v>
      </c>
    </row>
    <row r="81" spans="1:25" ht="21.95" customHeight="1" x14ac:dyDescent="0.15">
      <c r="A81" s="81" t="s">
        <v>897</v>
      </c>
      <c r="B81" s="90" t="s">
        <v>1187</v>
      </c>
      <c r="C81" s="82" t="s">
        <v>896</v>
      </c>
      <c r="D81" s="81" t="str">
        <f>VLOOKUP(C81,工作表2!A:C,3,0)</f>
        <v>AM26C32IPWR</v>
      </c>
      <c r="E81" s="51"/>
      <c r="F81" s="51"/>
      <c r="G81" s="95"/>
      <c r="H81" s="51" t="str">
        <f>VLOOKUP(D:D,[1]results!$A:$AE,31,FALSE)</f>
        <v>INT-TRX</v>
      </c>
      <c r="I81" s="52"/>
      <c r="J81" s="52">
        <v>40000</v>
      </c>
      <c r="K81" s="52"/>
      <c r="L81" s="52"/>
      <c r="M81" s="52"/>
      <c r="N81" s="52">
        <v>40000</v>
      </c>
      <c r="O81" s="16" t="s">
        <v>976</v>
      </c>
      <c r="P81" s="15" t="s">
        <v>1241</v>
      </c>
      <c r="Q81" s="58">
        <v>2</v>
      </c>
      <c r="R81" s="4" t="s">
        <v>1007</v>
      </c>
      <c r="S81" s="4" t="s">
        <v>976</v>
      </c>
      <c r="T81" s="52"/>
      <c r="U81" s="7" t="s">
        <v>1241</v>
      </c>
      <c r="V81" s="7" t="s">
        <v>1242</v>
      </c>
      <c r="W81" t="s">
        <v>1243</v>
      </c>
      <c r="X81" t="s">
        <v>1244</v>
      </c>
      <c r="Y81" s="50" t="e">
        <f>VLOOKUP(D:D,Sheet1!A:D,4,FALSE)</f>
        <v>#N/A</v>
      </c>
    </row>
    <row r="82" spans="1:25" ht="21.95" customHeight="1" x14ac:dyDescent="0.15">
      <c r="A82" s="81" t="s">
        <v>556</v>
      </c>
      <c r="B82" s="90" t="s">
        <v>1595</v>
      </c>
      <c r="C82" s="82" t="s">
        <v>554</v>
      </c>
      <c r="D82" s="81" t="str">
        <f>VLOOKUP(C82,工作表2!A:C,3,0)</f>
        <v>TXS0101DBVR</v>
      </c>
      <c r="E82" s="51"/>
      <c r="F82" s="51" t="s">
        <v>1112</v>
      </c>
      <c r="G82" s="95">
        <v>45912</v>
      </c>
      <c r="H82" s="51" t="str">
        <f>VLOOKUP(D:D,[1]results!$A:$AE,31,FALSE)</f>
        <v>INT-TXP</v>
      </c>
      <c r="I82" s="52"/>
      <c r="J82" s="52">
        <v>346</v>
      </c>
      <c r="K82" s="52"/>
      <c r="L82" s="52"/>
      <c r="M82" s="52"/>
      <c r="N82" s="52">
        <v>346</v>
      </c>
      <c r="O82" s="16" t="s">
        <v>976</v>
      </c>
      <c r="P82" s="15" t="s">
        <v>1684</v>
      </c>
      <c r="Q82" s="30">
        <v>5</v>
      </c>
      <c r="R82" s="4" t="s">
        <v>976</v>
      </c>
      <c r="S82" s="4" t="s">
        <v>976</v>
      </c>
      <c r="T82" s="4" t="s">
        <v>1362</v>
      </c>
      <c r="U82" s="7" t="s">
        <v>1685</v>
      </c>
      <c r="V82" s="15" t="s">
        <v>1686</v>
      </c>
      <c r="W82" t="s">
        <v>1243</v>
      </c>
      <c r="X82" t="s">
        <v>1244</v>
      </c>
      <c r="Y82" s="50" t="e">
        <f>VLOOKUP(D:D,Sheet1!A:D,4,FALSE)</f>
        <v>#N/A</v>
      </c>
    </row>
    <row r="83" spans="1:25" ht="21.95" customHeight="1" x14ac:dyDescent="0.15">
      <c r="A83" s="81" t="s">
        <v>695</v>
      </c>
      <c r="B83" s="90" t="s">
        <v>1691</v>
      </c>
      <c r="C83" s="82" t="s">
        <v>693</v>
      </c>
      <c r="D83" s="81" t="str">
        <f>VLOOKUP(C83,工作表2!A:C,3,0)</f>
        <v>ISO1640DWR</v>
      </c>
      <c r="E83" s="51"/>
      <c r="F83" s="51"/>
      <c r="G83" s="95"/>
      <c r="H83" s="51" t="str">
        <f>VLOOKUP(D:D,[1]results!$A:$AE,31,FALSE)</f>
        <v>INT-ISO</v>
      </c>
      <c r="I83" s="52"/>
      <c r="J83" s="52"/>
      <c r="K83" s="52"/>
      <c r="L83" s="52">
        <v>160</v>
      </c>
      <c r="M83" s="52"/>
      <c r="N83" s="52">
        <v>160</v>
      </c>
      <c r="O83" s="16" t="s">
        <v>976</v>
      </c>
      <c r="P83" s="66" t="s">
        <v>1698</v>
      </c>
      <c r="Q83" s="63">
        <v>2</v>
      </c>
      <c r="R83" s="18" t="s">
        <v>976</v>
      </c>
      <c r="S83" s="64" t="s">
        <v>1007</v>
      </c>
      <c r="T83" s="7" t="s">
        <v>1007</v>
      </c>
      <c r="U83" s="7" t="s">
        <v>1007</v>
      </c>
      <c r="V83" s="52"/>
      <c r="W83" t="s">
        <v>1243</v>
      </c>
      <c r="X83" t="s">
        <v>1244</v>
      </c>
      <c r="Y83" s="50" t="e">
        <f>VLOOKUP(D:D,Sheet1!A:D,4,FALSE)</f>
        <v>#N/A</v>
      </c>
    </row>
    <row r="84" spans="1:25" ht="21.95" customHeight="1" x14ac:dyDescent="0.15">
      <c r="A84" s="81" t="s">
        <v>795</v>
      </c>
      <c r="B84" s="90" t="s">
        <v>975</v>
      </c>
      <c r="C84" s="82" t="s">
        <v>794</v>
      </c>
      <c r="D84" s="81" t="str">
        <f>VLOOKUP(C84,工作表2!A:C,3,0)</f>
        <v>AM26C32IDR</v>
      </c>
      <c r="E84" s="51"/>
      <c r="F84" s="51"/>
      <c r="G84" s="95"/>
      <c r="H84" s="51" t="str">
        <f>VLOOKUP(D:D,[1]results!$A:$AE,31,FALSE)</f>
        <v>INT-TRX</v>
      </c>
      <c r="I84" s="52"/>
      <c r="J84" s="52">
        <v>87500</v>
      </c>
      <c r="K84" s="52"/>
      <c r="L84" s="52"/>
      <c r="M84" s="52"/>
      <c r="N84" s="52">
        <v>87500</v>
      </c>
      <c r="O84" s="16" t="s">
        <v>976</v>
      </c>
      <c r="P84" s="15" t="s">
        <v>1144</v>
      </c>
      <c r="Q84" s="53">
        <v>6</v>
      </c>
      <c r="R84" s="4" t="s">
        <v>1007</v>
      </c>
      <c r="S84" s="4" t="s">
        <v>976</v>
      </c>
      <c r="T84" s="52"/>
      <c r="U84" s="4" t="s">
        <v>1145</v>
      </c>
      <c r="V84" s="7" t="s">
        <v>1146</v>
      </c>
      <c r="W84" t="s">
        <v>1147</v>
      </c>
      <c r="X84" t="s">
        <v>1148</v>
      </c>
      <c r="Y84" s="50" t="e">
        <f>VLOOKUP(D:D,Sheet1!A:D,4,FALSE)</f>
        <v>#N/A</v>
      </c>
    </row>
    <row r="85" spans="1:25" ht="21.95" customHeight="1" x14ac:dyDescent="0.15">
      <c r="A85" s="81" t="s">
        <v>315</v>
      </c>
      <c r="B85" s="90" t="s">
        <v>1691</v>
      </c>
      <c r="C85" s="5" t="s">
        <v>314</v>
      </c>
      <c r="D85" s="81" t="str">
        <f>VLOOKUP(C85,工作表2!A:C,3,0)</f>
        <v>LMV324QPWR</v>
      </c>
      <c r="E85" s="51"/>
      <c r="F85" s="51"/>
      <c r="G85" s="95"/>
      <c r="H85" s="51" t="str">
        <f>VLOOKUP(D:D,[1]results!$A:$AE,31,FALSE)</f>
        <v>LAMPS-LVAC</v>
      </c>
      <c r="I85" s="52"/>
      <c r="J85" s="52"/>
      <c r="K85" s="52"/>
      <c r="L85" s="52"/>
      <c r="M85" s="52">
        <v>200</v>
      </c>
      <c r="N85" s="52">
        <v>200</v>
      </c>
      <c r="O85" s="16" t="s">
        <v>976</v>
      </c>
      <c r="P85" s="15" t="s">
        <v>1692</v>
      </c>
      <c r="Q85" s="24">
        <v>2</v>
      </c>
      <c r="R85" s="18" t="s">
        <v>976</v>
      </c>
      <c r="S85" s="35" t="s">
        <v>976</v>
      </c>
      <c r="T85" s="7" t="s">
        <v>1007</v>
      </c>
      <c r="U85" s="4" t="s">
        <v>1693</v>
      </c>
      <c r="V85" s="4" t="s">
        <v>1694</v>
      </c>
      <c r="W85" t="s">
        <v>1695</v>
      </c>
      <c r="X85" t="s">
        <v>1696</v>
      </c>
      <c r="Y85" s="50" t="e">
        <f>VLOOKUP(D:D,Sheet1!A:D,4,FALSE)</f>
        <v>#N/A</v>
      </c>
    </row>
    <row r="86" spans="1:25" ht="21.95" customHeight="1" x14ac:dyDescent="0.15">
      <c r="A86" s="81" t="s">
        <v>392</v>
      </c>
      <c r="B86" s="90" t="s">
        <v>1187</v>
      </c>
      <c r="C86" s="82" t="s">
        <v>390</v>
      </c>
      <c r="D86" s="81" t="str">
        <f>VLOOKUP(C86,工作表2!A:C,3,0)</f>
        <v>TLV2371IDBVR</v>
      </c>
      <c r="E86" s="51"/>
      <c r="F86" s="51"/>
      <c r="G86" s="95"/>
      <c r="H86" s="51" t="str">
        <f>VLOOKUP(D:D,[1]results!$A:$AE,31,FALSE)</f>
        <v>LAMPS-HVA</v>
      </c>
      <c r="I86" s="52"/>
      <c r="J86" s="52"/>
      <c r="K86" s="52"/>
      <c r="L86" s="52">
        <v>42800</v>
      </c>
      <c r="M86" s="52"/>
      <c r="N86" s="52">
        <v>42800</v>
      </c>
      <c r="O86" s="16" t="s">
        <v>976</v>
      </c>
      <c r="P86" s="15" t="s">
        <v>1211</v>
      </c>
      <c r="Q86" s="58">
        <v>3</v>
      </c>
      <c r="R86" s="4" t="s">
        <v>1007</v>
      </c>
      <c r="S86" s="4" t="s">
        <v>976</v>
      </c>
      <c r="T86" s="52"/>
      <c r="U86" s="4" t="s">
        <v>1212</v>
      </c>
      <c r="V86" s="7" t="s">
        <v>1213</v>
      </c>
      <c r="W86" t="s">
        <v>1214</v>
      </c>
      <c r="X86" t="s">
        <v>1215</v>
      </c>
      <c r="Y86" s="50" t="e">
        <f>VLOOKUP(D:D,Sheet1!A:D,4,FALSE)</f>
        <v>#N/A</v>
      </c>
    </row>
    <row r="87" spans="1:25" ht="21.95" customHeight="1" x14ac:dyDescent="0.15">
      <c r="A87" s="81" t="s">
        <v>95</v>
      </c>
      <c r="B87" s="90" t="s">
        <v>1691</v>
      </c>
      <c r="C87" s="86" t="s">
        <v>93</v>
      </c>
      <c r="D87" s="81" t="str">
        <f>VLOOKUP(C87,工作表2!A:C,3,0)</f>
        <v>TL432AQDBZR</v>
      </c>
      <c r="E87" s="51"/>
      <c r="F87" s="51"/>
      <c r="G87" s="95"/>
      <c r="H87" s="51" t="str">
        <f>VLOOKUP(D:D,[1]results!$A:$AE,31,FALSE)</f>
        <v>LP-VRS</v>
      </c>
      <c r="I87" s="52"/>
      <c r="J87" s="52"/>
      <c r="K87" s="52"/>
      <c r="L87" s="52"/>
      <c r="M87" s="52"/>
      <c r="N87" s="52"/>
      <c r="O87" s="16" t="s">
        <v>976</v>
      </c>
      <c r="P87" s="66" t="s">
        <v>1785</v>
      </c>
      <c r="Q87" s="63">
        <v>5</v>
      </c>
      <c r="R87" s="18" t="s">
        <v>976</v>
      </c>
      <c r="S87" s="66" t="s">
        <v>976</v>
      </c>
      <c r="T87" s="52" t="s">
        <v>1007</v>
      </c>
      <c r="U87" s="56" t="s">
        <v>1786</v>
      </c>
      <c r="V87" s="69" t="s">
        <v>1787</v>
      </c>
      <c r="W87" t="s">
        <v>1788</v>
      </c>
      <c r="X87" t="s">
        <v>1789</v>
      </c>
      <c r="Y87" s="50" t="e">
        <f>VLOOKUP(D:D,Sheet1!A:D,4,FALSE)</f>
        <v>#N/A</v>
      </c>
    </row>
    <row r="88" spans="1:25" ht="21.95" customHeight="1" x14ac:dyDescent="0.15">
      <c r="A88" s="81" t="s">
        <v>142</v>
      </c>
      <c r="B88" s="90" t="s">
        <v>1853</v>
      </c>
      <c r="C88" s="86" t="s">
        <v>140</v>
      </c>
      <c r="D88" s="81" t="str">
        <f>VLOOKUP(C88,工作表2!A:C,3,0)</f>
        <v>LP2981-33DBVR</v>
      </c>
      <c r="E88" s="51"/>
      <c r="F88" s="51" t="s">
        <v>1096</v>
      </c>
      <c r="G88" s="95">
        <v>45500</v>
      </c>
      <c r="H88" s="51" t="str">
        <f>VLOOKUP(D:D,[1]results!$A:$AE,31,FALSE)</f>
        <v>LP-MWL</v>
      </c>
      <c r="I88" s="52"/>
      <c r="J88" s="52"/>
      <c r="K88" s="52"/>
      <c r="L88" s="52"/>
      <c r="M88" s="52"/>
      <c r="N88" s="52"/>
      <c r="O88" s="10" t="s">
        <v>1007</v>
      </c>
      <c r="P88" s="52"/>
      <c r="Q88" s="78"/>
      <c r="R88" s="52"/>
      <c r="S88" s="4" t="s">
        <v>976</v>
      </c>
      <c r="T88" s="52"/>
      <c r="U88" s="52"/>
      <c r="V88" s="56"/>
      <c r="W88" t="s">
        <v>1047</v>
      </c>
      <c r="X88" t="s">
        <v>1789</v>
      </c>
      <c r="Y88" s="50" t="e">
        <f>VLOOKUP(D:D,Sheet1!A:D,4,FALSE)</f>
        <v>#N/A</v>
      </c>
    </row>
    <row r="89" spans="1:25" ht="21.95" customHeight="1" x14ac:dyDescent="0.15">
      <c r="A89" s="81" t="s">
        <v>726</v>
      </c>
      <c r="B89" s="90" t="s">
        <v>1187</v>
      </c>
      <c r="C89" s="83" t="s">
        <v>724</v>
      </c>
      <c r="D89" s="81" t="str">
        <f>VLOOKUP(C89,工作表2!A:C,3,0)</f>
        <v>SN74AHC1G126DBVR</v>
      </c>
      <c r="E89" s="55"/>
      <c r="F89" s="51" t="s">
        <v>1198</v>
      </c>
      <c r="G89" s="95">
        <v>45730</v>
      </c>
      <c r="H89" s="51" t="str">
        <f>VLOOKUP(D:D,[1]results!$A:$AE,31,FALSE)</f>
        <v>INT-LOGIC</v>
      </c>
      <c r="I89" s="52"/>
      <c r="J89" s="52">
        <v>48000</v>
      </c>
      <c r="K89" s="52"/>
      <c r="L89" s="52"/>
      <c r="M89" s="52"/>
      <c r="N89" s="52">
        <v>48000</v>
      </c>
      <c r="O89" s="16" t="s">
        <v>976</v>
      </c>
      <c r="P89" s="15" t="s">
        <v>1199</v>
      </c>
      <c r="Q89" s="58">
        <v>6</v>
      </c>
      <c r="R89" s="4" t="s">
        <v>1007</v>
      </c>
      <c r="S89" s="4" t="s">
        <v>976</v>
      </c>
      <c r="T89" s="52"/>
      <c r="U89" s="7" t="s">
        <v>1200</v>
      </c>
      <c r="V89" s="7" t="s">
        <v>1201</v>
      </c>
      <c r="W89" t="s">
        <v>216</v>
      </c>
      <c r="X89" t="s">
        <v>1202</v>
      </c>
      <c r="Y89" s="50" t="e">
        <f>VLOOKUP(D:D,Sheet1!A:D,4,FALSE)</f>
        <v>#N/A</v>
      </c>
    </row>
    <row r="90" spans="1:25" ht="21.95" customHeight="1" x14ac:dyDescent="0.15">
      <c r="A90" s="81" t="s">
        <v>502</v>
      </c>
      <c r="B90" s="90" t="s">
        <v>1187</v>
      </c>
      <c r="C90" s="82" t="s">
        <v>500</v>
      </c>
      <c r="D90" s="81" t="str">
        <f>VLOOKUP(C90,工作表2!A:C,3,0)</f>
        <v>TPS2051BDBVR</v>
      </c>
      <c r="E90" s="51"/>
      <c r="F90" s="51"/>
      <c r="G90" s="95"/>
      <c r="H90" s="51" t="str">
        <f>VLOOKUP(D:D,[1]results!$A:$AE,31,FALSE)</f>
        <v>LP-SPS</v>
      </c>
      <c r="I90" s="52"/>
      <c r="J90" s="52">
        <v>3000</v>
      </c>
      <c r="K90" s="52"/>
      <c r="L90" s="52"/>
      <c r="M90" s="52">
        <v>48000</v>
      </c>
      <c r="N90" s="52">
        <v>51000</v>
      </c>
      <c r="O90" s="16" t="s">
        <v>976</v>
      </c>
      <c r="P90" s="15" t="s">
        <v>1188</v>
      </c>
      <c r="Q90" s="58">
        <v>5</v>
      </c>
      <c r="R90" s="4" t="s">
        <v>976</v>
      </c>
      <c r="S90" s="4" t="s">
        <v>976</v>
      </c>
      <c r="T90" s="4" t="s">
        <v>1189</v>
      </c>
      <c r="U90" s="4" t="s">
        <v>1190</v>
      </c>
      <c r="V90" s="7" t="s">
        <v>1191</v>
      </c>
      <c r="W90" t="s">
        <v>1192</v>
      </c>
      <c r="X90" t="s">
        <v>1193</v>
      </c>
      <c r="Y90" s="50" t="e">
        <f>VLOOKUP(D:D,Sheet1!A:D,4,FALSE)</f>
        <v>#N/A</v>
      </c>
    </row>
    <row r="91" spans="1:25" ht="21.95" customHeight="1" x14ac:dyDescent="0.15">
      <c r="A91" s="81" t="s">
        <v>246</v>
      </c>
      <c r="B91" s="90" t="s">
        <v>1853</v>
      </c>
      <c r="C91" s="40" t="s">
        <v>244</v>
      </c>
      <c r="D91" s="81" t="str">
        <f>VLOOKUP(C91,工作表2!A:C,3,0)</f>
        <v>TPS55340RTER</v>
      </c>
      <c r="E91" s="51"/>
      <c r="F91" s="51"/>
      <c r="G91" s="95"/>
      <c r="H91" s="51" t="str">
        <f>VLOOKUP(D:D,[1]results!$A:$AE,31,FALSE)</f>
        <v>SR-BCC</v>
      </c>
      <c r="I91" s="52"/>
      <c r="J91" s="52"/>
      <c r="K91" s="52"/>
      <c r="L91" s="52"/>
      <c r="M91" s="52"/>
      <c r="N91" s="52"/>
      <c r="O91" s="10" t="s">
        <v>976</v>
      </c>
      <c r="P91" s="7" t="s">
        <v>1883</v>
      </c>
      <c r="Q91" s="41">
        <v>5</v>
      </c>
      <c r="R91" s="4" t="s">
        <v>976</v>
      </c>
      <c r="S91" s="4" t="s">
        <v>976</v>
      </c>
      <c r="T91" s="4" t="s">
        <v>1884</v>
      </c>
      <c r="U91" s="4" t="s">
        <v>1885</v>
      </c>
      <c r="V91" s="7" t="s">
        <v>1886</v>
      </c>
      <c r="W91" t="s">
        <v>1887</v>
      </c>
      <c r="X91" t="s">
        <v>1888</v>
      </c>
      <c r="Y91" s="50" t="e">
        <f>VLOOKUP(D:D,Sheet1!A:D,4,FALSE)</f>
        <v>#N/A</v>
      </c>
    </row>
    <row r="92" spans="1:25" ht="21.95" customHeight="1" x14ac:dyDescent="0.15">
      <c r="A92" s="81" t="s">
        <v>924</v>
      </c>
      <c r="B92" s="90" t="s">
        <v>1187</v>
      </c>
      <c r="C92" s="82" t="s">
        <v>922</v>
      </c>
      <c r="D92" s="81" t="str">
        <f>VLOOKUP(C92,工作表2!A:C,3,0)</f>
        <v>TMS320F28034PNT</v>
      </c>
      <c r="E92" s="51"/>
      <c r="F92" s="51"/>
      <c r="G92" s="95"/>
      <c r="H92" s="51" t="str">
        <f>VLOOKUP(D:D,[1]results!$A:$AE,31,FALSE)</f>
        <v>ASM-IND</v>
      </c>
      <c r="I92" s="52"/>
      <c r="J92" s="52"/>
      <c r="K92" s="52"/>
      <c r="L92" s="52"/>
      <c r="M92" s="52">
        <v>13090</v>
      </c>
      <c r="N92" s="52">
        <v>13090</v>
      </c>
      <c r="O92" s="16" t="s">
        <v>976</v>
      </c>
      <c r="P92" s="14" t="s">
        <v>1439</v>
      </c>
      <c r="Q92" s="58">
        <v>1</v>
      </c>
      <c r="R92" s="4" t="s">
        <v>976</v>
      </c>
      <c r="S92" s="4" t="s">
        <v>976</v>
      </c>
      <c r="T92" s="18" t="s">
        <v>1439</v>
      </c>
      <c r="U92" s="18" t="s">
        <v>1439</v>
      </c>
      <c r="V92" s="56" t="s">
        <v>1440</v>
      </c>
      <c r="W92" t="s">
        <v>1441</v>
      </c>
      <c r="X92" t="s">
        <v>1442</v>
      </c>
      <c r="Y92" s="50" t="e">
        <f>VLOOKUP(D:D,Sheet1!A:D,4,FALSE)</f>
        <v>#N/A</v>
      </c>
    </row>
    <row r="93" spans="1:25" ht="21.95" customHeight="1" x14ac:dyDescent="0.15">
      <c r="A93" s="81" t="s">
        <v>654</v>
      </c>
      <c r="B93" s="90" t="s">
        <v>1187</v>
      </c>
      <c r="C93" s="82" t="s">
        <v>653</v>
      </c>
      <c r="D93" s="81" t="str">
        <f>VLOOKUP(C93,工作表2!A:C,3,0)</f>
        <v>ISO7762DWR</v>
      </c>
      <c r="E93" s="51"/>
      <c r="F93" s="51"/>
      <c r="G93" s="95"/>
      <c r="H93" s="51" t="str">
        <f>VLOOKUP(D:D,[1]results!$A:$AE,31,FALSE)</f>
        <v>INT-ISO</v>
      </c>
      <c r="I93" s="52"/>
      <c r="J93" s="52"/>
      <c r="K93" s="52"/>
      <c r="L93" s="52">
        <v>18000</v>
      </c>
      <c r="M93" s="52"/>
      <c r="N93" s="52">
        <v>18000</v>
      </c>
      <c r="O93" s="16" t="s">
        <v>976</v>
      </c>
      <c r="P93" s="23" t="s">
        <v>1258</v>
      </c>
      <c r="Q93" s="58">
        <v>1</v>
      </c>
      <c r="R93" s="4" t="s">
        <v>976</v>
      </c>
      <c r="S93" s="4" t="s">
        <v>976</v>
      </c>
      <c r="T93" s="20" t="s">
        <v>1258</v>
      </c>
      <c r="U93" s="20" t="s">
        <v>1258</v>
      </c>
      <c r="V93" s="7" t="s">
        <v>1259</v>
      </c>
      <c r="W93" t="s">
        <v>1389</v>
      </c>
      <c r="X93" t="s">
        <v>1390</v>
      </c>
      <c r="Y93" s="50" t="e">
        <f>VLOOKUP(D:D,Sheet1!A:D,4,FALSE)</f>
        <v>#N/A</v>
      </c>
    </row>
    <row r="94" spans="1:25" ht="21.95" customHeight="1" x14ac:dyDescent="0.15">
      <c r="A94" s="81" t="s">
        <v>647</v>
      </c>
      <c r="B94" s="90" t="s">
        <v>1187</v>
      </c>
      <c r="C94" s="82" t="s">
        <v>646</v>
      </c>
      <c r="D94" s="81" t="str">
        <f>VLOOKUP(C94,工作表2!A:C,3,0)</f>
        <v>ISO7763FDWR</v>
      </c>
      <c r="E94" s="51"/>
      <c r="F94" s="51"/>
      <c r="G94" s="95"/>
      <c r="H94" s="51" t="str">
        <f>VLOOKUP(D:D,[1]results!$A:$AE,31,FALSE)</f>
        <v>INT-ISO</v>
      </c>
      <c r="I94" s="52"/>
      <c r="J94" s="52"/>
      <c r="K94" s="52"/>
      <c r="L94" s="52"/>
      <c r="M94" s="52">
        <v>18000</v>
      </c>
      <c r="N94" s="52">
        <v>18000</v>
      </c>
      <c r="O94" s="16" t="s">
        <v>976</v>
      </c>
      <c r="P94" s="23" t="s">
        <v>1258</v>
      </c>
      <c r="Q94" s="58">
        <v>1</v>
      </c>
      <c r="R94" s="4" t="s">
        <v>976</v>
      </c>
      <c r="S94" s="4" t="s">
        <v>976</v>
      </c>
      <c r="T94" s="20" t="s">
        <v>1258</v>
      </c>
      <c r="U94" s="20" t="s">
        <v>1258</v>
      </c>
      <c r="V94" s="7" t="s">
        <v>1259</v>
      </c>
      <c r="W94" t="s">
        <v>1389</v>
      </c>
      <c r="X94" t="s">
        <v>1390</v>
      </c>
      <c r="Y94" s="50" t="e">
        <f>VLOOKUP(D:D,Sheet1!A:D,4,FALSE)</f>
        <v>#N/A</v>
      </c>
    </row>
    <row r="95" spans="1:25" ht="21.95" customHeight="1" x14ac:dyDescent="0.15">
      <c r="A95" s="81" t="s">
        <v>154</v>
      </c>
      <c r="B95" s="90" t="s">
        <v>1691</v>
      </c>
      <c r="C95" s="82" t="s">
        <v>152</v>
      </c>
      <c r="D95" s="81" t="str">
        <f>VLOOKUP(C95,工作表2!A:C,3,0)</f>
        <v>UA78L15ACPK</v>
      </c>
      <c r="E95" s="51"/>
      <c r="F95" s="51"/>
      <c r="G95" s="95"/>
      <c r="H95" s="51" t="str">
        <f>VLOOKUP(D:D,[1]results!$A:$AE,31,FALSE)</f>
        <v>LP-MWL</v>
      </c>
      <c r="I95" s="52"/>
      <c r="J95" s="52">
        <v>95</v>
      </c>
      <c r="K95" s="52"/>
      <c r="L95" s="52"/>
      <c r="M95" s="52"/>
      <c r="N95" s="52">
        <v>95</v>
      </c>
      <c r="O95" s="16" t="s">
        <v>976</v>
      </c>
      <c r="P95" s="66" t="s">
        <v>1730</v>
      </c>
      <c r="Q95" s="63">
        <v>6</v>
      </c>
      <c r="R95" s="18" t="s">
        <v>976</v>
      </c>
      <c r="S95" s="66" t="s">
        <v>976</v>
      </c>
      <c r="T95" s="52" t="s">
        <v>1731</v>
      </c>
      <c r="U95" s="56" t="s">
        <v>1732</v>
      </c>
      <c r="V95" s="69" t="s">
        <v>1733</v>
      </c>
      <c r="W95" t="s">
        <v>1080</v>
      </c>
      <c r="X95" t="s">
        <v>1734</v>
      </c>
      <c r="Y95" s="50" t="e">
        <f>VLOOKUP(D:D,Sheet1!A:D,4,FALSE)</f>
        <v>#N/A</v>
      </c>
    </row>
    <row r="96" spans="1:25" ht="89.25" customHeight="1" x14ac:dyDescent="0.15">
      <c r="A96" s="81" t="s">
        <v>595</v>
      </c>
      <c r="B96" s="90" t="s">
        <v>1853</v>
      </c>
      <c r="C96" s="40" t="s">
        <v>593</v>
      </c>
      <c r="D96" s="81" t="str">
        <f>VLOOKUP(C96,工作表2!A:C,3,0)</f>
        <v>ISO5852SDWR</v>
      </c>
      <c r="E96" s="51"/>
      <c r="F96" s="51"/>
      <c r="G96" s="95"/>
      <c r="H96" s="51" t="str">
        <f>VLOOKUP(D:D,[1]results!$A:$AE,31,FALSE)</f>
        <v>HVP-DBB</v>
      </c>
      <c r="I96" s="52"/>
      <c r="J96" s="52"/>
      <c r="K96" s="52"/>
      <c r="L96" s="52"/>
      <c r="M96" s="52"/>
      <c r="N96" s="52"/>
      <c r="O96" s="10" t="s">
        <v>976</v>
      </c>
      <c r="P96" s="7" t="s">
        <v>1917</v>
      </c>
      <c r="Q96" s="41">
        <v>5</v>
      </c>
      <c r="R96" s="4" t="s">
        <v>976</v>
      </c>
      <c r="S96" s="4" t="s">
        <v>976</v>
      </c>
      <c r="T96" s="7" t="s">
        <v>1918</v>
      </c>
      <c r="U96" s="4" t="s">
        <v>1167</v>
      </c>
      <c r="V96" s="7" t="s">
        <v>1919</v>
      </c>
      <c r="W96" t="s">
        <v>1604</v>
      </c>
      <c r="Y96" s="50" t="e">
        <f>VLOOKUP(D:D,Sheet1!A:D,4,FALSE)</f>
        <v>#N/A</v>
      </c>
    </row>
    <row r="97" spans="1:25" ht="21.95" customHeight="1" x14ac:dyDescent="0.15">
      <c r="A97" s="81" t="s">
        <v>496</v>
      </c>
      <c r="B97" s="90" t="s">
        <v>1476</v>
      </c>
      <c r="C97" s="82" t="s">
        <v>494</v>
      </c>
      <c r="D97" s="81" t="str">
        <f>VLOOKUP(C97,工作表2!A:C,3,0)</f>
        <v>TSC2007IPWR</v>
      </c>
      <c r="E97" s="51"/>
      <c r="F97" s="51"/>
      <c r="G97" s="95"/>
      <c r="H97" s="51" t="str">
        <f>VLOOKUP(D:D,[1]results!$A:$AE,31,FALSE)</f>
        <v>AUDIO-AC</v>
      </c>
      <c r="I97" s="52"/>
      <c r="J97" s="52">
        <v>10000</v>
      </c>
      <c r="K97" s="52"/>
      <c r="L97" s="52"/>
      <c r="M97" s="52"/>
      <c r="N97" s="52">
        <v>10000</v>
      </c>
      <c r="O97" s="16" t="s">
        <v>976</v>
      </c>
      <c r="P97" s="8" t="s">
        <v>1490</v>
      </c>
      <c r="Q97" s="58">
        <v>2</v>
      </c>
      <c r="R97" s="10" t="s">
        <v>976</v>
      </c>
      <c r="S97" s="10" t="s">
        <v>976</v>
      </c>
      <c r="T97" s="51" t="s">
        <v>1491</v>
      </c>
      <c r="U97" s="51" t="s">
        <v>1491</v>
      </c>
      <c r="V97" s="13" t="s">
        <v>1492</v>
      </c>
      <c r="W97" t="s">
        <v>1435</v>
      </c>
      <c r="X97" t="s">
        <v>1493</v>
      </c>
      <c r="Y97" s="50" t="e">
        <f>VLOOKUP(D:D,Sheet1!A:D,4,FALSE)</f>
        <v>#N/A</v>
      </c>
    </row>
    <row r="98" spans="1:25" ht="21.95" customHeight="1" x14ac:dyDescent="0.15">
      <c r="A98" s="81" t="s">
        <v>559</v>
      </c>
      <c r="B98" s="90" t="s">
        <v>1476</v>
      </c>
      <c r="C98" s="82" t="s">
        <v>557</v>
      </c>
      <c r="D98" s="81" t="str">
        <f>VLOOKUP(C98,工作表2!A:C,3,0)</f>
        <v>TXS0108EPWR</v>
      </c>
      <c r="E98" s="51"/>
      <c r="F98" s="51"/>
      <c r="G98" s="95"/>
      <c r="H98" s="51" t="str">
        <f>VLOOKUP(D:D,[1]results!$A:$AE,31,FALSE)</f>
        <v>INT-TXP</v>
      </c>
      <c r="I98" s="52"/>
      <c r="J98" s="52">
        <v>10000</v>
      </c>
      <c r="K98" s="52"/>
      <c r="L98" s="52"/>
      <c r="M98" s="52"/>
      <c r="N98" s="52">
        <v>10000</v>
      </c>
      <c r="O98" s="16" t="s">
        <v>976</v>
      </c>
      <c r="P98" s="8" t="s">
        <v>1485</v>
      </c>
      <c r="Q98" s="58">
        <v>3</v>
      </c>
      <c r="R98" s="10" t="s">
        <v>976</v>
      </c>
      <c r="S98" s="10" t="s">
        <v>976</v>
      </c>
      <c r="T98" s="51" t="s">
        <v>1486</v>
      </c>
      <c r="U98" s="51" t="s">
        <v>1486</v>
      </c>
      <c r="V98" s="13" t="s">
        <v>1487</v>
      </c>
      <c r="W98" t="s">
        <v>1488</v>
      </c>
      <c r="X98" t="s">
        <v>1489</v>
      </c>
      <c r="Y98" s="50" t="e">
        <f>VLOOKUP(D:D,Sheet1!A:D,4,FALSE)</f>
        <v>#N/A</v>
      </c>
    </row>
    <row r="99" spans="1:25" ht="21.95" customHeight="1" x14ac:dyDescent="0.15">
      <c r="A99" s="81" t="s">
        <v>562</v>
      </c>
      <c r="B99" s="90" t="s">
        <v>1691</v>
      </c>
      <c r="C99" s="82" t="s">
        <v>560</v>
      </c>
      <c r="D99" s="81" t="str">
        <f>VLOOKUP(C99,工作表2!A:C,3,0)</f>
        <v>TXS0102QDCURQ1</v>
      </c>
      <c r="E99" s="51"/>
      <c r="F99" s="51"/>
      <c r="G99" s="95"/>
      <c r="H99" s="51" t="str">
        <f>VLOOKUP(D:D,[1]results!$A:$AE,31,FALSE)</f>
        <v>INT-TXP</v>
      </c>
      <c r="I99" s="52"/>
      <c r="J99" s="52"/>
      <c r="K99" s="52"/>
      <c r="L99" s="52"/>
      <c r="M99" s="52">
        <v>140</v>
      </c>
      <c r="N99" s="52">
        <v>140</v>
      </c>
      <c r="O99" s="16" t="s">
        <v>976</v>
      </c>
      <c r="P99" s="66" t="s">
        <v>1704</v>
      </c>
      <c r="Q99" s="63">
        <v>4</v>
      </c>
      <c r="R99" s="18" t="s">
        <v>976</v>
      </c>
      <c r="S99" s="66" t="s">
        <v>976</v>
      </c>
      <c r="T99" s="56" t="s">
        <v>1705</v>
      </c>
      <c r="U99" s="56" t="s">
        <v>1706</v>
      </c>
      <c r="V99" s="69" t="s">
        <v>1707</v>
      </c>
      <c r="W99" t="s">
        <v>1708</v>
      </c>
      <c r="X99" t="s">
        <v>1709</v>
      </c>
      <c r="Y99" s="50" t="e">
        <f>VLOOKUP(D:D,Sheet1!A:D,4,FALSE)</f>
        <v>#N/A</v>
      </c>
    </row>
    <row r="100" spans="1:25" ht="21.95" customHeight="1" x14ac:dyDescent="0.15">
      <c r="A100" s="81" t="s">
        <v>5</v>
      </c>
      <c r="B100" s="90" t="s">
        <v>1691</v>
      </c>
      <c r="C100" s="86" t="s">
        <v>3</v>
      </c>
      <c r="D100" s="81" t="str">
        <f>VLOOKUP(C100,工作表2!A:C,3,0)</f>
        <v>UA78L05ACDR</v>
      </c>
      <c r="E100" s="51"/>
      <c r="F100" s="51"/>
      <c r="G100" s="95"/>
      <c r="H100" s="51" t="str">
        <f>VLOOKUP(D:D,[1]results!$A:$AE,31,FALSE)</f>
        <v>LP-MWL</v>
      </c>
      <c r="I100" s="52"/>
      <c r="J100" s="52"/>
      <c r="K100" s="52"/>
      <c r="L100" s="52"/>
      <c r="M100" s="52"/>
      <c r="N100" s="52"/>
      <c r="O100" s="16" t="s">
        <v>976</v>
      </c>
      <c r="P100" s="66" t="s">
        <v>1794</v>
      </c>
      <c r="Q100" s="63">
        <v>1</v>
      </c>
      <c r="R100" s="18" t="s">
        <v>976</v>
      </c>
      <c r="S100" s="66" t="s">
        <v>1795</v>
      </c>
      <c r="T100" s="52" t="s">
        <v>1007</v>
      </c>
      <c r="U100" s="52" t="s">
        <v>1796</v>
      </c>
      <c r="V100" s="72" t="s">
        <v>1759</v>
      </c>
      <c r="W100" t="s">
        <v>1708</v>
      </c>
      <c r="X100" t="s">
        <v>1709</v>
      </c>
      <c r="Y100" s="50" t="e">
        <f>VLOOKUP(D:D,Sheet1!A:D,4,FALSE)</f>
        <v>#N/A</v>
      </c>
    </row>
    <row r="101" spans="1:25" ht="21.95" customHeight="1" x14ac:dyDescent="0.15">
      <c r="A101" s="81" t="s">
        <v>729</v>
      </c>
      <c r="B101" s="90" t="s">
        <v>1853</v>
      </c>
      <c r="C101" s="40" t="s">
        <v>727</v>
      </c>
      <c r="D101" s="81" t="str">
        <f>VLOOKUP(C101,工作表2!A:C,3,0)</f>
        <v>SN74HC02DR</v>
      </c>
      <c r="E101" s="51"/>
      <c r="F101" s="51"/>
      <c r="G101" s="95"/>
      <c r="H101" s="51" t="str">
        <f>VLOOKUP(D:D,[1]results!$A:$AE,31,FALSE)</f>
        <v>INT-LOGIC</v>
      </c>
      <c r="I101" s="52"/>
      <c r="J101" s="52"/>
      <c r="K101" s="52"/>
      <c r="L101" s="52"/>
      <c r="M101" s="52"/>
      <c r="N101" s="52"/>
      <c r="O101" s="10" t="s">
        <v>976</v>
      </c>
      <c r="P101" s="7" t="s">
        <v>1898</v>
      </c>
      <c r="Q101" s="41">
        <v>4</v>
      </c>
      <c r="R101" s="4" t="s">
        <v>976</v>
      </c>
      <c r="S101" s="4" t="s">
        <v>976</v>
      </c>
      <c r="T101" s="7" t="s">
        <v>1899</v>
      </c>
      <c r="U101" s="4" t="s">
        <v>1900</v>
      </c>
      <c r="V101" s="7" t="s">
        <v>1901</v>
      </c>
      <c r="W101" t="s">
        <v>1708</v>
      </c>
      <c r="X101" t="s">
        <v>1709</v>
      </c>
      <c r="Y101" s="50" t="e">
        <f>VLOOKUP(D:D,Sheet1!A:D,4,FALSE)</f>
        <v>#N/A</v>
      </c>
    </row>
    <row r="102" spans="1:25" ht="21.95" customHeight="1" x14ac:dyDescent="0.15">
      <c r="A102" s="81" t="s">
        <v>752</v>
      </c>
      <c r="B102" s="90" t="s">
        <v>975</v>
      </c>
      <c r="C102" s="9" t="s">
        <v>751</v>
      </c>
      <c r="D102" s="81" t="str">
        <f>VLOOKUP(C102,工作表2!A:C,3,0)</f>
        <v>SN74LVC08ADR</v>
      </c>
      <c r="E102" s="55"/>
      <c r="F102" s="51"/>
      <c r="G102" s="95"/>
      <c r="H102" s="51" t="str">
        <f>VLOOKUP(D:D,[1]results!$A:$AE,31,FALSE)</f>
        <v>INT-LOGIC</v>
      </c>
      <c r="I102" s="52"/>
      <c r="J102" s="52"/>
      <c r="K102" s="52"/>
      <c r="L102" s="52">
        <v>470</v>
      </c>
      <c r="M102" s="52">
        <v>552500</v>
      </c>
      <c r="N102" s="52">
        <v>552970</v>
      </c>
      <c r="O102" s="58" t="s">
        <v>976</v>
      </c>
      <c r="P102" s="8" t="s">
        <v>997</v>
      </c>
      <c r="Q102" s="53">
        <v>6</v>
      </c>
      <c r="R102" s="4" t="s">
        <v>976</v>
      </c>
      <c r="S102" s="4" t="s">
        <v>976</v>
      </c>
      <c r="T102" s="4" t="s">
        <v>998</v>
      </c>
      <c r="U102" s="4" t="s">
        <v>999</v>
      </c>
      <c r="V102" s="7" t="s">
        <v>1000</v>
      </c>
      <c r="W102" t="s">
        <v>1001</v>
      </c>
      <c r="X102" t="s">
        <v>1002</v>
      </c>
      <c r="Y102" s="50" t="e">
        <f>VLOOKUP(D:D,Sheet1!A:D,4,FALSE)</f>
        <v>#N/A</v>
      </c>
    </row>
    <row r="103" spans="1:25" ht="21.95" customHeight="1" x14ac:dyDescent="0.15">
      <c r="A103" s="81" t="s">
        <v>687</v>
      </c>
      <c r="B103" s="90" t="s">
        <v>975</v>
      </c>
      <c r="C103" s="82" t="s">
        <v>685</v>
      </c>
      <c r="D103" s="81" t="str">
        <f>VLOOKUP(C103,工作表2!A:C,3,0)</f>
        <v>TPS22976DPUR</v>
      </c>
      <c r="E103" s="51"/>
      <c r="F103" s="51"/>
      <c r="G103" s="95"/>
      <c r="H103" s="51" t="str">
        <f>VLOOKUP(D:D,[1]results!$A:$AE,31,FALSE)</f>
        <v>LP-SPS</v>
      </c>
      <c r="I103" s="52"/>
      <c r="J103" s="52">
        <v>213000</v>
      </c>
      <c r="K103" s="52"/>
      <c r="L103" s="52"/>
      <c r="M103" s="52"/>
      <c r="N103" s="52">
        <v>213000</v>
      </c>
      <c r="O103" s="58" t="s">
        <v>976</v>
      </c>
      <c r="P103" s="6" t="s">
        <v>1063</v>
      </c>
      <c r="Q103" s="53">
        <v>1</v>
      </c>
      <c r="R103" s="4" t="s">
        <v>1007</v>
      </c>
      <c r="S103" s="4" t="s">
        <v>976</v>
      </c>
      <c r="T103" s="52"/>
      <c r="U103" s="6" t="s">
        <v>1063</v>
      </c>
      <c r="V103" s="7" t="s">
        <v>1064</v>
      </c>
      <c r="W103" t="s">
        <v>1001</v>
      </c>
      <c r="X103" t="s">
        <v>1002</v>
      </c>
      <c r="Y103" s="50" t="e">
        <f>VLOOKUP(D:D,Sheet1!A:D,4,FALSE)</f>
        <v>#N/A</v>
      </c>
    </row>
    <row r="104" spans="1:25" ht="21.95" customHeight="1" x14ac:dyDescent="0.15">
      <c r="A104" s="81" t="s">
        <v>750</v>
      </c>
      <c r="B104" s="90" t="s">
        <v>975</v>
      </c>
      <c r="C104" s="82" t="s">
        <v>748</v>
      </c>
      <c r="D104" s="81" t="str">
        <f>VLOOKUP(C104,工作表2!A:C,3,0)</f>
        <v>SN74LVC08APWR</v>
      </c>
      <c r="E104" s="51"/>
      <c r="F104" s="51"/>
      <c r="G104" s="95"/>
      <c r="H104" s="51" t="str">
        <f>VLOOKUP(D:D,[1]results!$A:$AE,31,FALSE)</f>
        <v>INT-LOGIC</v>
      </c>
      <c r="I104" s="52"/>
      <c r="J104" s="52">
        <v>198000</v>
      </c>
      <c r="K104" s="52"/>
      <c r="L104" s="52">
        <v>250</v>
      </c>
      <c r="M104" s="52"/>
      <c r="N104" s="52">
        <v>198250</v>
      </c>
      <c r="O104" s="58" t="s">
        <v>976</v>
      </c>
      <c r="P104" s="8" t="s">
        <v>1076</v>
      </c>
      <c r="Q104" s="53">
        <v>4</v>
      </c>
      <c r="R104" s="4" t="s">
        <v>1007</v>
      </c>
      <c r="S104" s="4" t="s">
        <v>976</v>
      </c>
      <c r="T104" s="4" t="s">
        <v>1077</v>
      </c>
      <c r="U104" s="4" t="s">
        <v>1078</v>
      </c>
      <c r="V104" s="121" t="s">
        <v>985</v>
      </c>
      <c r="W104" t="s">
        <v>1001</v>
      </c>
      <c r="X104" t="s">
        <v>1002</v>
      </c>
      <c r="Y104" s="50" t="e">
        <f>VLOOKUP(D:D,Sheet1!A:D,4,FALSE)</f>
        <v>#N/A</v>
      </c>
    </row>
    <row r="105" spans="1:25" ht="21.95" customHeight="1" x14ac:dyDescent="0.15">
      <c r="A105" s="81" t="s">
        <v>8</v>
      </c>
      <c r="B105" s="90" t="s">
        <v>1691</v>
      </c>
      <c r="C105" s="82" t="s">
        <v>6</v>
      </c>
      <c r="D105" s="81" t="str">
        <f>VLOOKUP(C105,工作表2!A:C,3,0)</f>
        <v>LM4040D25IDBZR</v>
      </c>
      <c r="E105" s="51"/>
      <c r="F105" s="51"/>
      <c r="G105" s="95"/>
      <c r="H105" s="51" t="str">
        <f>VLOOKUP(D:D,[1]results!$A:$AE,31,FALSE)</f>
        <v>LP-VRS</v>
      </c>
      <c r="I105" s="52"/>
      <c r="J105" s="52">
        <v>45</v>
      </c>
      <c r="K105" s="52"/>
      <c r="L105" s="52"/>
      <c r="M105" s="52"/>
      <c r="N105" s="52">
        <v>45</v>
      </c>
      <c r="O105" s="16" t="s">
        <v>976</v>
      </c>
      <c r="P105" s="66" t="s">
        <v>1744</v>
      </c>
      <c r="Q105" s="63">
        <v>5</v>
      </c>
      <c r="R105" s="18" t="s">
        <v>976</v>
      </c>
      <c r="S105" s="66" t="s">
        <v>1007</v>
      </c>
      <c r="T105" s="56" t="s">
        <v>1206</v>
      </c>
      <c r="U105" s="52" t="s">
        <v>1007</v>
      </c>
      <c r="V105" s="72" t="s">
        <v>1745</v>
      </c>
      <c r="W105" t="s">
        <v>1165</v>
      </c>
      <c r="X105" t="s">
        <v>1746</v>
      </c>
      <c r="Y105" s="50" t="e">
        <f>VLOOKUP(D:D,Sheet1!A:D,4,FALSE)</f>
        <v>#N/A</v>
      </c>
    </row>
    <row r="106" spans="1:25" ht="21.95" customHeight="1" x14ac:dyDescent="0.15">
      <c r="A106" s="81" t="s">
        <v>295</v>
      </c>
      <c r="B106" s="90" t="s">
        <v>1691</v>
      </c>
      <c r="C106" s="86" t="s">
        <v>293</v>
      </c>
      <c r="D106" s="81" t="str">
        <f>VLOOKUP(C106,工作表2!A:C,3,0)</f>
        <v>LM358N/NOPB</v>
      </c>
      <c r="E106" s="51"/>
      <c r="F106" s="51"/>
      <c r="G106" s="95"/>
      <c r="H106" s="51" t="str">
        <f>VLOOKUP(D:D,[1]results!$A:$AE,31,FALSE)</f>
        <v>LAMPS-HVA</v>
      </c>
      <c r="I106" s="52"/>
      <c r="J106" s="52"/>
      <c r="K106" s="52"/>
      <c r="L106" s="52"/>
      <c r="M106" s="52"/>
      <c r="N106" s="52"/>
      <c r="O106" s="16" t="s">
        <v>976</v>
      </c>
      <c r="P106" s="64" t="s">
        <v>1809</v>
      </c>
      <c r="Q106" s="76">
        <v>1</v>
      </c>
      <c r="R106" s="18" t="s">
        <v>976</v>
      </c>
      <c r="S106" s="64" t="s">
        <v>1007</v>
      </c>
      <c r="T106" s="64" t="s">
        <v>1810</v>
      </c>
      <c r="U106" s="72" t="s">
        <v>1007</v>
      </c>
      <c r="V106" s="72" t="s">
        <v>1745</v>
      </c>
      <c r="W106" t="s">
        <v>1165</v>
      </c>
      <c r="X106" t="s">
        <v>1746</v>
      </c>
      <c r="Y106" s="50" t="e">
        <f>VLOOKUP(D:D,Sheet1!A:D,4,FALSE)</f>
        <v>#N/A</v>
      </c>
    </row>
    <row r="107" spans="1:25" ht="89.25" customHeight="1" x14ac:dyDescent="0.15">
      <c r="A107" s="81" t="s">
        <v>598</v>
      </c>
      <c r="B107" s="90" t="s">
        <v>975</v>
      </c>
      <c r="C107" s="82" t="s">
        <v>596</v>
      </c>
      <c r="D107" s="81" t="str">
        <f>VLOOKUP(C107,工作表2!A:C,3,0)</f>
        <v>ISO5452DWR</v>
      </c>
      <c r="E107" s="51"/>
      <c r="F107" s="51"/>
      <c r="G107" s="95"/>
      <c r="H107" s="51" t="str">
        <f>VLOOKUP(D:D,[1]results!$A:$AE,31,FALSE)</f>
        <v>HVP-DBB</v>
      </c>
      <c r="I107" s="52"/>
      <c r="J107" s="52">
        <v>148000</v>
      </c>
      <c r="K107" s="52"/>
      <c r="L107" s="52"/>
      <c r="M107" s="52"/>
      <c r="N107" s="52">
        <v>148000</v>
      </c>
      <c r="O107" s="58" t="s">
        <v>976</v>
      </c>
      <c r="P107" s="8" t="s">
        <v>1093</v>
      </c>
      <c r="Q107" s="53">
        <v>7</v>
      </c>
      <c r="R107" s="4" t="s">
        <v>976</v>
      </c>
      <c r="S107" s="4" t="s">
        <v>976</v>
      </c>
      <c r="T107" s="116" t="s">
        <v>1094</v>
      </c>
      <c r="U107" s="116" t="s">
        <v>1094</v>
      </c>
      <c r="V107" s="110" t="s">
        <v>1095</v>
      </c>
      <c r="Y107" s="50" t="e">
        <f>VLOOKUP(D:D,Sheet1!A:D,4,FALSE)</f>
        <v>#N/A</v>
      </c>
    </row>
    <row r="108" spans="1:25" ht="21.95" customHeight="1" x14ac:dyDescent="0.15">
      <c r="A108" s="81" t="s">
        <v>520</v>
      </c>
      <c r="B108" s="90" t="s">
        <v>1595</v>
      </c>
      <c r="C108" s="82" t="s">
        <v>518</v>
      </c>
      <c r="D108" s="81" t="str">
        <f>VLOOKUP(C108,工作表2!A:C,3,0)</f>
        <v>TPS60403QDBVRQ1</v>
      </c>
      <c r="E108" s="51"/>
      <c r="F108" s="51"/>
      <c r="G108" s="95"/>
      <c r="H108" s="51" t="str">
        <f>VLOOKUP(D:D,[1]results!$A:$AE,31,FALSE)</f>
        <v>SR-LVB</v>
      </c>
      <c r="I108" s="52"/>
      <c r="J108" s="52">
        <v>3000</v>
      </c>
      <c r="K108" s="52"/>
      <c r="L108" s="52"/>
      <c r="M108" s="52"/>
      <c r="N108" s="52">
        <v>3000</v>
      </c>
      <c r="O108" s="16" t="s">
        <v>976</v>
      </c>
      <c r="P108" s="15" t="s">
        <v>1596</v>
      </c>
      <c r="Q108" s="30">
        <v>3</v>
      </c>
      <c r="R108" s="4" t="s">
        <v>1007</v>
      </c>
      <c r="S108" s="31" t="s">
        <v>976</v>
      </c>
      <c r="T108" s="52" t="s">
        <v>1597</v>
      </c>
      <c r="U108" s="52" t="s">
        <v>1597</v>
      </c>
      <c r="V108" s="7" t="s">
        <v>1598</v>
      </c>
      <c r="W108" t="s">
        <v>1599</v>
      </c>
      <c r="X108" t="s">
        <v>1600</v>
      </c>
      <c r="Y108" s="50" t="e">
        <f>VLOOKUP(D:D,Sheet1!A:D,4,FALSE)</f>
        <v>#N/A</v>
      </c>
    </row>
    <row r="109" spans="1:25" ht="21.95" customHeight="1" x14ac:dyDescent="0.15">
      <c r="A109" s="81" t="s">
        <v>145</v>
      </c>
      <c r="B109" s="90" t="s">
        <v>1691</v>
      </c>
      <c r="C109" s="40" t="s">
        <v>143</v>
      </c>
      <c r="D109" s="81" t="str">
        <f>VLOOKUP(C109,工作表2!A:C,3,0)</f>
        <v>TL431BQDBZRQ1</v>
      </c>
      <c r="E109" s="51"/>
      <c r="F109" s="51"/>
      <c r="G109" s="95"/>
      <c r="H109" s="51" t="str">
        <f>VLOOKUP(D:D,[1]results!$A:$AE,31,FALSE)</f>
        <v>LP-VRS</v>
      </c>
      <c r="I109" s="52"/>
      <c r="J109" s="52"/>
      <c r="K109" s="52"/>
      <c r="L109" s="52"/>
      <c r="M109" s="52"/>
      <c r="N109" s="52"/>
      <c r="O109" s="16" t="s">
        <v>976</v>
      </c>
      <c r="P109" s="15" t="s">
        <v>1848</v>
      </c>
      <c r="Q109" s="24">
        <v>4</v>
      </c>
      <c r="R109" s="18" t="s">
        <v>976</v>
      </c>
      <c r="S109" s="15" t="s">
        <v>976</v>
      </c>
      <c r="T109" s="52" t="s">
        <v>1007</v>
      </c>
      <c r="U109" s="56" t="s">
        <v>1849</v>
      </c>
      <c r="V109" s="72" t="s">
        <v>1784</v>
      </c>
      <c r="W109" t="s">
        <v>1850</v>
      </c>
      <c r="X109" t="s">
        <v>1851</v>
      </c>
      <c r="Y109" s="50" t="e">
        <f>VLOOKUP(D:D,Sheet1!A:D,4,FALSE)</f>
        <v>#N/A</v>
      </c>
    </row>
    <row r="110" spans="1:25" ht="21.95" customHeight="1" x14ac:dyDescent="0.15">
      <c r="A110" s="81" t="s">
        <v>914</v>
      </c>
      <c r="B110" s="90" t="s">
        <v>975</v>
      </c>
      <c r="C110" s="5" t="s">
        <v>912</v>
      </c>
      <c r="D110" s="81" t="str">
        <f>VLOOKUP(C110,工作表2!A:C,3,0)</f>
        <v>ULN2003ADR</v>
      </c>
      <c r="E110" s="51"/>
      <c r="F110" s="51"/>
      <c r="G110" s="95"/>
      <c r="H110" s="51" t="str">
        <f>VLOOKUP(D:D,[1]results!$A:$AE,31,FALSE)</f>
        <v>LP-SPS</v>
      </c>
      <c r="I110" s="52"/>
      <c r="J110" s="52">
        <v>415000</v>
      </c>
      <c r="K110" s="52"/>
      <c r="L110" s="52"/>
      <c r="M110" s="52">
        <v>20000</v>
      </c>
      <c r="N110" s="52">
        <v>435000</v>
      </c>
      <c r="O110" s="58" t="s">
        <v>976</v>
      </c>
      <c r="P110" s="8" t="s">
        <v>1006</v>
      </c>
      <c r="Q110" s="53">
        <v>4</v>
      </c>
      <c r="R110" s="4" t="s">
        <v>976</v>
      </c>
      <c r="S110" s="4" t="s">
        <v>1007</v>
      </c>
      <c r="T110" s="4" t="s">
        <v>1008</v>
      </c>
      <c r="U110" s="52"/>
      <c r="V110" s="7" t="s">
        <v>1009</v>
      </c>
      <c r="W110" t="s">
        <v>1010</v>
      </c>
      <c r="X110" t="s">
        <v>1011</v>
      </c>
      <c r="Y110" s="50" t="e">
        <f>VLOOKUP(D:D,Sheet1!A:D,4,FALSE)</f>
        <v>#N/A</v>
      </c>
    </row>
    <row r="111" spans="1:25" ht="21.95" customHeight="1" x14ac:dyDescent="0.15">
      <c r="A111" s="81" t="s">
        <v>783</v>
      </c>
      <c r="B111" s="90" t="s">
        <v>975</v>
      </c>
      <c r="C111" s="9" t="s">
        <v>781</v>
      </c>
      <c r="D111" s="81" t="str">
        <f>VLOOKUP(C111,工作表2!A:C,3,0)</f>
        <v>SN74AHCT1G04DBVR</v>
      </c>
      <c r="E111" s="55"/>
      <c r="F111" s="51" t="s">
        <v>1022</v>
      </c>
      <c r="G111" s="95">
        <v>45740</v>
      </c>
      <c r="H111" s="51" t="str">
        <f>VLOOKUP(D:D,[1]results!$A:$AE,31,FALSE)</f>
        <v>INT-LOGIC</v>
      </c>
      <c r="I111" s="52"/>
      <c r="J111" s="52">
        <v>387000</v>
      </c>
      <c r="K111" s="52"/>
      <c r="L111" s="52"/>
      <c r="M111" s="52"/>
      <c r="N111" s="52">
        <v>387000</v>
      </c>
      <c r="O111" s="58" t="s">
        <v>976</v>
      </c>
      <c r="P111" s="8" t="s">
        <v>1023</v>
      </c>
      <c r="Q111" s="53">
        <v>4</v>
      </c>
      <c r="R111" s="4" t="s">
        <v>1007</v>
      </c>
      <c r="S111" s="4" t="s">
        <v>976</v>
      </c>
      <c r="T111" s="52"/>
      <c r="U111" s="52" t="s">
        <v>1024</v>
      </c>
      <c r="V111" s="7" t="s">
        <v>1025</v>
      </c>
      <c r="W111" t="s">
        <v>1026</v>
      </c>
      <c r="X111" t="s">
        <v>1027</v>
      </c>
      <c r="Y111" s="50" t="e">
        <f>VLOOKUP(D:D,Sheet1!A:D,4,FALSE)</f>
        <v>#N/A</v>
      </c>
    </row>
    <row r="112" spans="1:25" ht="21.95" customHeight="1" x14ac:dyDescent="0.15">
      <c r="A112" s="81" t="s">
        <v>732</v>
      </c>
      <c r="B112" s="90" t="s">
        <v>1187</v>
      </c>
      <c r="C112" s="82" t="s">
        <v>730</v>
      </c>
      <c r="D112" s="81" t="str">
        <f>VLOOKUP(C112,工作表2!A:C,3,0)</f>
        <v>CD74HC4053M96</v>
      </c>
      <c r="E112" s="51"/>
      <c r="F112" s="51"/>
      <c r="G112" s="95"/>
      <c r="H112" s="51" t="str">
        <f>VLOOKUP(D:D,[1]results!$A:$AE,31,FALSE)</f>
        <v>INT-MUX</v>
      </c>
      <c r="I112" s="52"/>
      <c r="J112" s="52"/>
      <c r="K112" s="52"/>
      <c r="L112" s="52"/>
      <c r="M112" s="52">
        <v>25000</v>
      </c>
      <c r="N112" s="52">
        <v>25000</v>
      </c>
      <c r="O112" s="16" t="s">
        <v>976</v>
      </c>
      <c r="P112" s="15" t="s">
        <v>1343</v>
      </c>
      <c r="Q112" s="58">
        <v>2</v>
      </c>
      <c r="R112" s="10" t="s">
        <v>976</v>
      </c>
      <c r="S112" s="10" t="s">
        <v>976</v>
      </c>
      <c r="T112" s="22" t="s">
        <v>1341</v>
      </c>
      <c r="U112" s="22" t="s">
        <v>1341</v>
      </c>
      <c r="V112" s="7" t="s">
        <v>1344</v>
      </c>
      <c r="W112" t="s">
        <v>1058</v>
      </c>
      <c r="X112" t="s">
        <v>1345</v>
      </c>
      <c r="Y112" s="50" t="e">
        <f>VLOOKUP(D:D,Sheet1!A:D,4,FALSE)</f>
        <v>#N/A</v>
      </c>
    </row>
    <row r="113" spans="1:25" ht="21.95" customHeight="1" x14ac:dyDescent="0.15">
      <c r="A113" s="81" t="s">
        <v>747</v>
      </c>
      <c r="B113" s="90" t="s">
        <v>1187</v>
      </c>
      <c r="C113" s="82" t="s">
        <v>746</v>
      </c>
      <c r="D113" s="81" t="str">
        <f>VLOOKUP(C113,工作表2!A:C,3,0)</f>
        <v>SN74AHC1G14DCKR</v>
      </c>
      <c r="E113" s="51"/>
      <c r="F113" s="51"/>
      <c r="G113" s="95"/>
      <c r="H113" s="51" t="str">
        <f>VLOOKUP(D:D,[1]results!$A:$AE,31,FALSE)</f>
        <v>INT-LOGIC</v>
      </c>
      <c r="I113" s="52"/>
      <c r="J113" s="52">
        <v>12000</v>
      </c>
      <c r="K113" s="52"/>
      <c r="L113" s="52"/>
      <c r="M113" s="52"/>
      <c r="N113" s="52">
        <v>12000</v>
      </c>
      <c r="O113" s="16" t="s">
        <v>976</v>
      </c>
      <c r="P113" s="8" t="s">
        <v>1456</v>
      </c>
      <c r="Q113" s="58">
        <v>9</v>
      </c>
      <c r="R113" s="4" t="s">
        <v>976</v>
      </c>
      <c r="S113" s="4" t="s">
        <v>976</v>
      </c>
      <c r="T113" s="7" t="s">
        <v>1457</v>
      </c>
      <c r="U113" s="7" t="s">
        <v>1458</v>
      </c>
      <c r="V113" s="7" t="s">
        <v>1459</v>
      </c>
      <c r="W113" t="s">
        <v>1058</v>
      </c>
      <c r="X113" t="s">
        <v>1345</v>
      </c>
      <c r="Y113" s="50" t="e">
        <f>VLOOKUP(D:D,Sheet1!A:D,4,FALSE)</f>
        <v>#N/A</v>
      </c>
    </row>
    <row r="114" spans="1:25" ht="21.95" customHeight="1" x14ac:dyDescent="0.15">
      <c r="A114" s="81" t="s">
        <v>318</v>
      </c>
      <c r="B114" s="90" t="s">
        <v>1187</v>
      </c>
      <c r="C114" s="82" t="s">
        <v>316</v>
      </c>
      <c r="D114" s="81" t="str">
        <f>VLOOKUP(C114,工作表2!A:C,3,0)</f>
        <v>LM2904DR</v>
      </c>
      <c r="E114" s="51"/>
      <c r="F114" s="51"/>
      <c r="G114" s="95"/>
      <c r="H114" s="51" t="str">
        <f>VLOOKUP(D:D,[1]results!$A:$AE,31,FALSE)</f>
        <v>LAMPS-HVA</v>
      </c>
      <c r="I114" s="52"/>
      <c r="J114" s="52"/>
      <c r="K114" s="52"/>
      <c r="L114" s="52">
        <v>32500</v>
      </c>
      <c r="M114" s="52"/>
      <c r="N114" s="52">
        <v>32500</v>
      </c>
      <c r="O114" s="16" t="s">
        <v>976</v>
      </c>
      <c r="P114" s="15" t="s">
        <v>1287</v>
      </c>
      <c r="Q114" s="58">
        <v>4</v>
      </c>
      <c r="R114" s="10" t="s">
        <v>976</v>
      </c>
      <c r="S114" s="10" t="s">
        <v>976</v>
      </c>
      <c r="T114" s="51" t="s">
        <v>989</v>
      </c>
      <c r="U114" s="13" t="s">
        <v>1288</v>
      </c>
      <c r="V114" s="7" t="s">
        <v>1289</v>
      </c>
      <c r="W114" t="s">
        <v>1290</v>
      </c>
      <c r="X114" t="s">
        <v>1291</v>
      </c>
      <c r="Y114" s="50" t="e">
        <f>VLOOKUP(D:D,Sheet1!A:D,4,FALSE)</f>
        <v>#N/A</v>
      </c>
    </row>
    <row r="115" spans="1:25" ht="21.95" customHeight="1" x14ac:dyDescent="0.15">
      <c r="A115" s="81" t="s">
        <v>738</v>
      </c>
      <c r="B115" s="90" t="s">
        <v>1187</v>
      </c>
      <c r="C115" s="83" t="s">
        <v>736</v>
      </c>
      <c r="D115" s="81" t="str">
        <f>VLOOKUP(C115,工作表2!A:C,3,0)</f>
        <v>SN74LVC32ADR</v>
      </c>
      <c r="E115" s="55"/>
      <c r="F115" s="51"/>
      <c r="G115" s="95"/>
      <c r="H115" s="51" t="str">
        <f>VLOOKUP(D:D,[1]results!$A:$AE,31,FALSE)</f>
        <v>INT-LOGIC</v>
      </c>
      <c r="I115" s="52"/>
      <c r="J115" s="52"/>
      <c r="K115" s="52"/>
      <c r="L115" s="52">
        <v>550</v>
      </c>
      <c r="M115" s="52">
        <v>20000</v>
      </c>
      <c r="N115" s="52">
        <v>20550</v>
      </c>
      <c r="O115" s="16" t="s">
        <v>976</v>
      </c>
      <c r="P115" s="15" t="s">
        <v>1374</v>
      </c>
      <c r="Q115" s="58">
        <v>6</v>
      </c>
      <c r="R115" s="4" t="s">
        <v>976</v>
      </c>
      <c r="S115" s="4" t="s">
        <v>976</v>
      </c>
      <c r="T115" s="7" t="s">
        <v>1375</v>
      </c>
      <c r="U115" s="7" t="s">
        <v>1376</v>
      </c>
      <c r="V115" s="7" t="s">
        <v>1377</v>
      </c>
      <c r="W115" t="s">
        <v>1290</v>
      </c>
      <c r="X115" t="s">
        <v>1291</v>
      </c>
      <c r="Y115" s="50" t="e">
        <f>VLOOKUP(D:D,Sheet1!A:D,4,FALSE)</f>
        <v>#N/A</v>
      </c>
    </row>
    <row r="116" spans="1:25" ht="21.95" customHeight="1" x14ac:dyDescent="0.15">
      <c r="A116" s="81" t="s">
        <v>771</v>
      </c>
      <c r="B116" s="90" t="s">
        <v>1187</v>
      </c>
      <c r="C116" s="82" t="s">
        <v>770</v>
      </c>
      <c r="D116" s="81" t="str">
        <f>VLOOKUP(C116,工作表2!A:C,3,0)</f>
        <v>SN74AHC1G125DCKR</v>
      </c>
      <c r="E116" s="51"/>
      <c r="F116" s="51"/>
      <c r="G116" s="95"/>
      <c r="H116" s="51" t="str">
        <f>VLOOKUP(D:D,[1]results!$A:$AE,31,FALSE)</f>
        <v>INT-LOGIC</v>
      </c>
      <c r="I116" s="52">
        <v>3000</v>
      </c>
      <c r="J116" s="52">
        <v>9000</v>
      </c>
      <c r="K116" s="52"/>
      <c r="L116" s="52"/>
      <c r="M116" s="52"/>
      <c r="N116" s="52">
        <v>12000</v>
      </c>
      <c r="O116" s="16" t="s">
        <v>976</v>
      </c>
      <c r="P116" s="8" t="s">
        <v>1456</v>
      </c>
      <c r="Q116" s="58">
        <v>9</v>
      </c>
      <c r="R116" s="4" t="s">
        <v>976</v>
      </c>
      <c r="S116" s="4" t="s">
        <v>976</v>
      </c>
      <c r="T116" s="7" t="s">
        <v>1457</v>
      </c>
      <c r="U116" s="7" t="s">
        <v>1458</v>
      </c>
      <c r="V116" s="7" t="s">
        <v>1459</v>
      </c>
      <c r="W116" t="s">
        <v>1290</v>
      </c>
      <c r="X116" t="s">
        <v>1291</v>
      </c>
      <c r="Y116" s="50" t="e">
        <f>VLOOKUP(D:D,Sheet1!A:D,4,FALSE)</f>
        <v>#N/A</v>
      </c>
    </row>
    <row r="117" spans="1:25" ht="21.95" customHeight="1" x14ac:dyDescent="0.15">
      <c r="A117" s="81" t="s">
        <v>702</v>
      </c>
      <c r="B117" s="90" t="s">
        <v>1187</v>
      </c>
      <c r="C117" s="82" t="s">
        <v>700</v>
      </c>
      <c r="D117" s="81" t="str">
        <f>VLOOKUP(C117,工作表2!A:C,3,0)</f>
        <v>TCAN1044VDRQ1</v>
      </c>
      <c r="E117" s="51"/>
      <c r="F117" s="51"/>
      <c r="G117" s="95"/>
      <c r="H117" s="51" t="str">
        <f>VLOOKUP(D:D,[1]results!$A:$AE,31,FALSE)</f>
        <v>INT-TRX</v>
      </c>
      <c r="I117" s="52"/>
      <c r="J117" s="52">
        <v>20000</v>
      </c>
      <c r="K117" s="52"/>
      <c r="L117" s="52"/>
      <c r="M117" s="52"/>
      <c r="N117" s="52">
        <v>20000</v>
      </c>
      <c r="O117" s="16" t="s">
        <v>976</v>
      </c>
      <c r="P117" s="18" t="s">
        <v>1378</v>
      </c>
      <c r="Q117" s="58">
        <v>1</v>
      </c>
      <c r="R117" s="4" t="s">
        <v>976</v>
      </c>
      <c r="S117" s="4" t="s">
        <v>976</v>
      </c>
      <c r="T117" s="52" t="s">
        <v>1378</v>
      </c>
      <c r="U117" s="52" t="s">
        <v>1378</v>
      </c>
      <c r="V117" s="7" t="s">
        <v>1379</v>
      </c>
      <c r="W117" t="s">
        <v>371</v>
      </c>
      <c r="X117" t="s">
        <v>1380</v>
      </c>
      <c r="Y117" s="50" t="e">
        <f>VLOOKUP(D:D,Sheet1!A:D,4,FALSE)</f>
        <v>#N/A</v>
      </c>
    </row>
    <row r="118" spans="1:25" ht="21.95" customHeight="1" x14ac:dyDescent="0.15">
      <c r="A118" s="81" t="s">
        <v>360</v>
      </c>
      <c r="B118" s="90" t="s">
        <v>1187</v>
      </c>
      <c r="C118" s="83" t="s">
        <v>359</v>
      </c>
      <c r="D118" s="81" t="str">
        <f>VLOOKUP(C118,工作表2!A:C,3,0)</f>
        <v>TL3474AIPWR</v>
      </c>
      <c r="E118" s="55"/>
      <c r="F118" s="51" t="s">
        <v>1233</v>
      </c>
      <c r="G118" s="95">
        <v>45265</v>
      </c>
      <c r="H118" s="51" t="str">
        <f>VLOOKUP(D:D,[1]results!$A:$AE,31,FALSE)</f>
        <v>LAMPS-HVA</v>
      </c>
      <c r="I118" s="52"/>
      <c r="J118" s="52">
        <v>42000</v>
      </c>
      <c r="K118" s="52"/>
      <c r="L118" s="52"/>
      <c r="M118" s="52"/>
      <c r="N118" s="52">
        <v>42000</v>
      </c>
      <c r="O118" s="16" t="s">
        <v>976</v>
      </c>
      <c r="P118" s="15" t="s">
        <v>1234</v>
      </c>
      <c r="Q118" s="58">
        <v>5</v>
      </c>
      <c r="R118" s="4" t="s">
        <v>976</v>
      </c>
      <c r="S118" s="4" t="s">
        <v>976</v>
      </c>
      <c r="T118" s="52" t="s">
        <v>1235</v>
      </c>
      <c r="U118" s="52" t="s">
        <v>1235</v>
      </c>
      <c r="V118" s="7" t="s">
        <v>1236</v>
      </c>
      <c r="W118" t="s">
        <v>255</v>
      </c>
      <c r="X118" t="s">
        <v>1237</v>
      </c>
      <c r="Y118" s="50" t="e">
        <f>VLOOKUP(D:D,Sheet1!A:D,4,FALSE)</f>
        <v>#N/A</v>
      </c>
    </row>
    <row r="119" spans="1:25" ht="21.95" customHeight="1" x14ac:dyDescent="0.15">
      <c r="A119" s="81" t="s">
        <v>908</v>
      </c>
      <c r="B119" s="90" t="s">
        <v>975</v>
      </c>
      <c r="C119" s="82" t="s">
        <v>906</v>
      </c>
      <c r="D119" s="81" t="str">
        <f>VLOOKUP(C119,工作表2!A:C,3,0)</f>
        <v>TMUX6219DGKRQ1</v>
      </c>
      <c r="E119" s="51"/>
      <c r="F119" s="51"/>
      <c r="G119" s="95"/>
      <c r="H119" s="51" t="str">
        <f>VLOOKUP(D:D,[1]results!$A:$AE,31,FALSE)</f>
        <v>INT-MUX</v>
      </c>
      <c r="I119" s="52"/>
      <c r="J119" s="52"/>
      <c r="K119" s="52"/>
      <c r="L119" s="52">
        <v>85000</v>
      </c>
      <c r="M119" s="52"/>
      <c r="N119" s="52">
        <v>85000</v>
      </c>
      <c r="O119" s="16" t="s">
        <v>976</v>
      </c>
      <c r="P119" s="8" t="s">
        <v>1152</v>
      </c>
      <c r="Q119" s="53">
        <v>6</v>
      </c>
      <c r="R119" s="4" t="s">
        <v>1007</v>
      </c>
      <c r="S119" s="4" t="s">
        <v>976</v>
      </c>
      <c r="T119" s="4" t="s">
        <v>1153</v>
      </c>
      <c r="U119" s="4" t="s">
        <v>1153</v>
      </c>
      <c r="V119" s="7" t="s">
        <v>1154</v>
      </c>
      <c r="W119" t="s">
        <v>172</v>
      </c>
      <c r="X119" t="s">
        <v>1155</v>
      </c>
      <c r="Y119" s="124" t="s">
        <v>1963</v>
      </c>
    </row>
    <row r="120" spans="1:25" ht="21.95" customHeight="1" x14ac:dyDescent="0.15">
      <c r="A120" s="81" t="s">
        <v>373</v>
      </c>
      <c r="B120" s="90" t="s">
        <v>975</v>
      </c>
      <c r="C120" s="83" t="s">
        <v>372</v>
      </c>
      <c r="D120" s="81" t="str">
        <f>VLOOKUP(C120,工作表2!A:C,3,0)</f>
        <v>LM224DR</v>
      </c>
      <c r="E120" s="55"/>
      <c r="F120" s="51" t="s">
        <v>1112</v>
      </c>
      <c r="G120" s="95">
        <v>45926</v>
      </c>
      <c r="H120" s="51" t="str">
        <f>VLOOKUP(D:D,[1]results!$A:$AE,31,FALSE)</f>
        <v>LAMPS-HVA</v>
      </c>
      <c r="I120" s="52"/>
      <c r="J120" s="52">
        <v>85000</v>
      </c>
      <c r="K120" s="52"/>
      <c r="L120" s="52"/>
      <c r="M120" s="52"/>
      <c r="N120" s="52">
        <v>85000</v>
      </c>
      <c r="O120" s="16" t="s">
        <v>976</v>
      </c>
      <c r="P120" s="8" t="s">
        <v>1156</v>
      </c>
      <c r="Q120" s="53">
        <v>6</v>
      </c>
      <c r="R120" s="4" t="s">
        <v>1007</v>
      </c>
      <c r="S120" s="4" t="s">
        <v>976</v>
      </c>
      <c r="T120" s="4" t="s">
        <v>1077</v>
      </c>
      <c r="U120" s="7" t="s">
        <v>1157</v>
      </c>
      <c r="V120" s="7" t="s">
        <v>1158</v>
      </c>
      <c r="W120" t="s">
        <v>175</v>
      </c>
      <c r="X120" t="s">
        <v>1155</v>
      </c>
      <c r="Y120" s="124" t="str">
        <f>VLOOKUP(D:D,Sheet1!A:D,4,FALSE)</f>
        <v>YES</v>
      </c>
    </row>
    <row r="121" spans="1:25" ht="21.95" customHeight="1" x14ac:dyDescent="0.15">
      <c r="A121" s="81" t="s">
        <v>466</v>
      </c>
      <c r="B121" s="90" t="s">
        <v>975</v>
      </c>
      <c r="C121" s="84" t="s">
        <v>464</v>
      </c>
      <c r="D121" s="81" t="str">
        <f>VLOOKUP(C121,工作表2!A:C,3,0)</f>
        <v>SN75176BDR</v>
      </c>
      <c r="E121" s="12"/>
      <c r="F121" s="51"/>
      <c r="G121" s="95"/>
      <c r="H121" s="51" t="str">
        <f>VLOOKUP(D:D,[1]results!$A:$AE,31,FALSE)</f>
        <v>INT-TRX</v>
      </c>
      <c r="I121" s="52">
        <v>2500</v>
      </c>
      <c r="J121" s="52"/>
      <c r="K121" s="52"/>
      <c r="L121" s="52">
        <v>15200</v>
      </c>
      <c r="M121" s="52">
        <v>45000</v>
      </c>
      <c r="N121" s="52">
        <v>62700</v>
      </c>
      <c r="O121" s="16" t="s">
        <v>976</v>
      </c>
      <c r="P121" s="8" t="s">
        <v>983</v>
      </c>
      <c r="Q121" s="53">
        <v>2</v>
      </c>
      <c r="R121" s="4" t="s">
        <v>1007</v>
      </c>
      <c r="S121" s="4" t="s">
        <v>976</v>
      </c>
      <c r="T121" s="54"/>
      <c r="U121" s="4" t="s">
        <v>984</v>
      </c>
      <c r="V121" s="7" t="s">
        <v>985</v>
      </c>
      <c r="W121" t="s">
        <v>198</v>
      </c>
      <c r="X121" t="s">
        <v>1155</v>
      </c>
      <c r="Y121" s="124" t="s">
        <v>1963</v>
      </c>
    </row>
    <row r="122" spans="1:25" ht="21.95" customHeight="1" x14ac:dyDescent="0.15">
      <c r="A122" s="81" t="s">
        <v>292</v>
      </c>
      <c r="B122" s="90" t="s">
        <v>975</v>
      </c>
      <c r="C122" s="82" t="s">
        <v>290</v>
      </c>
      <c r="D122" s="81" t="str">
        <f>VLOOKUP(C122,工作表2!A:C,3,0)</f>
        <v>LM393ADR</v>
      </c>
      <c r="E122" s="51"/>
      <c r="F122" s="51"/>
      <c r="G122" s="95"/>
      <c r="H122" s="51" t="str">
        <f>VLOOKUP(D:D,[1]results!$A:$AE,31,FALSE)</f>
        <v>LAMPS-LVAC</v>
      </c>
      <c r="I122" s="52"/>
      <c r="J122" s="52"/>
      <c r="K122" s="52"/>
      <c r="L122" s="52"/>
      <c r="M122" s="52">
        <v>55764</v>
      </c>
      <c r="N122" s="52">
        <v>55764</v>
      </c>
      <c r="O122" s="16" t="s">
        <v>976</v>
      </c>
      <c r="P122" s="8" t="s">
        <v>1178</v>
      </c>
      <c r="Q122" s="53">
        <v>3</v>
      </c>
      <c r="R122" s="4" t="s">
        <v>1007</v>
      </c>
      <c r="S122" s="4" t="s">
        <v>976</v>
      </c>
      <c r="T122" s="52"/>
      <c r="U122" s="4" t="s">
        <v>1179</v>
      </c>
      <c r="V122" s="7" t="s">
        <v>1180</v>
      </c>
      <c r="W122" t="s">
        <v>202</v>
      </c>
      <c r="X122" t="s">
        <v>1155</v>
      </c>
      <c r="Y122" s="124" t="s">
        <v>1963</v>
      </c>
    </row>
    <row r="123" spans="1:25" ht="21.95" customHeight="1" x14ac:dyDescent="0.15">
      <c r="A123" s="81" t="s">
        <v>240</v>
      </c>
      <c r="B123" s="90" t="s">
        <v>1187</v>
      </c>
      <c r="C123" s="82" t="s">
        <v>238</v>
      </c>
      <c r="D123" s="81" t="str">
        <f>VLOOKUP(C123,工作表2!A:C,3,0)</f>
        <v>TPS62170DSGR</v>
      </c>
      <c r="E123" s="51"/>
      <c r="F123" s="51"/>
      <c r="G123" s="95"/>
      <c r="H123" s="51" t="str">
        <f>VLOOKUP(D:D,[1]results!$A:$AE,31,FALSE)</f>
        <v>SR-MVB</v>
      </c>
      <c r="I123" s="52"/>
      <c r="J123" s="52">
        <v>21000</v>
      </c>
      <c r="K123" s="52"/>
      <c r="L123" s="52">
        <v>21000</v>
      </c>
      <c r="M123" s="52"/>
      <c r="N123" s="52">
        <v>42000</v>
      </c>
      <c r="O123" s="16" t="s">
        <v>976</v>
      </c>
      <c r="P123" s="18" t="s">
        <v>1238</v>
      </c>
      <c r="Q123" s="58">
        <v>1</v>
      </c>
      <c r="R123" s="4" t="s">
        <v>1007</v>
      </c>
      <c r="S123" s="4" t="s">
        <v>976</v>
      </c>
      <c r="T123" s="52"/>
      <c r="U123" s="18" t="s">
        <v>1238</v>
      </c>
      <c r="V123" s="7" t="s">
        <v>1239</v>
      </c>
      <c r="W123" t="s">
        <v>258</v>
      </c>
      <c r="X123" t="s">
        <v>1240</v>
      </c>
      <c r="Y123" s="50" t="e">
        <f>VLOOKUP(D:D,Sheet1!A:D,4,FALSE)</f>
        <v>#N/A</v>
      </c>
    </row>
    <row r="124" spans="1:25" ht="21.95" customHeight="1" x14ac:dyDescent="0.15">
      <c r="A124" s="81" t="s">
        <v>324</v>
      </c>
      <c r="B124" s="90" t="s">
        <v>1476</v>
      </c>
      <c r="C124" s="83" t="s">
        <v>323</v>
      </c>
      <c r="D124" s="81" t="str">
        <f>VLOOKUP(C124,工作表2!A:C,3,0)</f>
        <v>LM2902DR</v>
      </c>
      <c r="E124" s="55"/>
      <c r="F124" s="51" t="s">
        <v>1564</v>
      </c>
      <c r="G124" s="95">
        <v>45976</v>
      </c>
      <c r="H124" s="51" t="str">
        <f>VLOOKUP(D:D,[1]results!$A:$AE,31,FALSE)</f>
        <v>LAMPS-HVA</v>
      </c>
      <c r="I124" s="52"/>
      <c r="J124" s="52"/>
      <c r="K124" s="52"/>
      <c r="L124" s="52">
        <v>5000</v>
      </c>
      <c r="M124" s="52"/>
      <c r="N124" s="52">
        <v>5000</v>
      </c>
      <c r="O124" s="58" t="s">
        <v>976</v>
      </c>
      <c r="P124" s="8" t="s">
        <v>1565</v>
      </c>
      <c r="Q124" s="58">
        <v>6</v>
      </c>
      <c r="R124" s="10" t="s">
        <v>976</v>
      </c>
      <c r="S124" s="10" t="s">
        <v>976</v>
      </c>
      <c r="T124" s="22" t="s">
        <v>1520</v>
      </c>
      <c r="U124" s="22" t="s">
        <v>1520</v>
      </c>
      <c r="V124" s="13" t="s">
        <v>1566</v>
      </c>
      <c r="W124" t="s">
        <v>559</v>
      </c>
      <c r="X124" t="s">
        <v>1567</v>
      </c>
      <c r="Y124" s="50" t="str">
        <f>VLOOKUP(D:D,Sheet1!A:D,4,FALSE)</f>
        <v>YES</v>
      </c>
    </row>
    <row r="125" spans="1:25" ht="21.95" customHeight="1" x14ac:dyDescent="0.15">
      <c r="A125" s="81" t="s">
        <v>638</v>
      </c>
      <c r="B125" s="90" t="s">
        <v>1476</v>
      </c>
      <c r="C125" s="82" t="s">
        <v>636</v>
      </c>
      <c r="D125" s="81" t="str">
        <f>VLOOKUP(C125,工作表2!A:C,3,0)</f>
        <v>ISO7731FDWR</v>
      </c>
      <c r="E125" s="51"/>
      <c r="F125" s="51"/>
      <c r="G125" s="95"/>
      <c r="H125" s="51" t="str">
        <f>VLOOKUP(D:D,[1]results!$A:$AE,31,FALSE)</f>
        <v>INT-ISO</v>
      </c>
      <c r="I125" s="52"/>
      <c r="J125" s="52"/>
      <c r="K125" s="52"/>
      <c r="L125" s="52">
        <v>4000</v>
      </c>
      <c r="M125" s="52"/>
      <c r="N125" s="52">
        <v>4000</v>
      </c>
      <c r="O125" s="58" t="s">
        <v>976</v>
      </c>
      <c r="P125" s="8" t="s">
        <v>1574</v>
      </c>
      <c r="Q125" s="58">
        <v>2</v>
      </c>
      <c r="R125" s="10" t="s">
        <v>976</v>
      </c>
      <c r="S125" s="10" t="s">
        <v>976</v>
      </c>
      <c r="T125" s="12" t="s">
        <v>1167</v>
      </c>
      <c r="U125" s="12" t="s">
        <v>1167</v>
      </c>
      <c r="V125" s="13" t="s">
        <v>1478</v>
      </c>
      <c r="W125" t="s">
        <v>570</v>
      </c>
      <c r="X125" t="s">
        <v>1575</v>
      </c>
      <c r="Y125" s="50" t="e">
        <f>VLOOKUP(D:D,Sheet1!A:D,4,FALSE)</f>
        <v>#N/A</v>
      </c>
    </row>
    <row r="126" spans="1:25" ht="21.95" customHeight="1" x14ac:dyDescent="0.15">
      <c r="A126" s="81" t="s">
        <v>411</v>
      </c>
      <c r="B126" s="90" t="s">
        <v>1691</v>
      </c>
      <c r="C126" s="86" t="s">
        <v>410</v>
      </c>
      <c r="D126" s="81" t="str">
        <f>VLOOKUP(C126,工作表2!A:C,3,0)</f>
        <v>INA199B1DCKR</v>
      </c>
      <c r="E126" s="51"/>
      <c r="F126" s="51"/>
      <c r="G126" s="95"/>
      <c r="H126" s="51" t="str">
        <f>VLOOKUP(D:D,[1]results!$A:$AE,31,FALSE)</f>
        <v>SENSING-CS</v>
      </c>
      <c r="I126" s="52"/>
      <c r="J126" s="52"/>
      <c r="K126" s="52"/>
      <c r="L126" s="52"/>
      <c r="M126" s="52"/>
      <c r="N126" s="52"/>
      <c r="O126" s="16" t="s">
        <v>976</v>
      </c>
      <c r="P126" s="66" t="s">
        <v>1776</v>
      </c>
      <c r="Q126" s="63">
        <v>5</v>
      </c>
      <c r="R126" s="18" t="s">
        <v>976</v>
      </c>
      <c r="S126" s="64" t="s">
        <v>976</v>
      </c>
      <c r="T126" s="56" t="s">
        <v>1777</v>
      </c>
      <c r="U126" s="52" t="s">
        <v>1778</v>
      </c>
      <c r="V126" s="69" t="s">
        <v>1779</v>
      </c>
      <c r="W126" t="s">
        <v>1780</v>
      </c>
      <c r="X126" t="s">
        <v>1781</v>
      </c>
      <c r="Y126" s="50" t="e">
        <f>VLOOKUP(D:D,Sheet1!A:D,4,FALSE)</f>
        <v>#N/A</v>
      </c>
    </row>
    <row r="127" spans="1:25" ht="21.95" customHeight="1" x14ac:dyDescent="0.15">
      <c r="A127" s="81" t="s">
        <v>832</v>
      </c>
      <c r="B127" s="90" t="s">
        <v>975</v>
      </c>
      <c r="C127" s="5" t="s">
        <v>830</v>
      </c>
      <c r="D127" s="81" t="str">
        <f>VLOOKUP(C127,工作表2!A:C,3,0)</f>
        <v>SN74LVC1G34DCKR</v>
      </c>
      <c r="E127" s="51"/>
      <c r="F127" s="51"/>
      <c r="G127" s="95"/>
      <c r="H127" s="51" t="str">
        <f>VLOOKUP(D:D,[1]results!$A:$AE,31,FALSE)</f>
        <v>INT-LOGIC</v>
      </c>
      <c r="I127" s="52"/>
      <c r="J127" s="52">
        <v>333000</v>
      </c>
      <c r="K127" s="52"/>
      <c r="L127" s="52"/>
      <c r="M127" s="52"/>
      <c r="N127" s="52">
        <v>333000</v>
      </c>
      <c r="O127" s="58" t="s">
        <v>976</v>
      </c>
      <c r="P127" s="8" t="s">
        <v>1032</v>
      </c>
      <c r="Q127" s="53">
        <v>4</v>
      </c>
      <c r="R127" s="4" t="s">
        <v>1007</v>
      </c>
      <c r="S127" s="4" t="s">
        <v>976</v>
      </c>
      <c r="T127" s="52"/>
      <c r="U127" s="14" t="s">
        <v>1033</v>
      </c>
      <c r="V127" s="7" t="s">
        <v>1034</v>
      </c>
      <c r="W127" t="s">
        <v>49</v>
      </c>
      <c r="X127" t="s">
        <v>1035</v>
      </c>
      <c r="Y127" s="50" t="e">
        <f>VLOOKUP(D:D,Sheet1!A:D,4,FALSE)</f>
        <v>#N/A</v>
      </c>
    </row>
    <row r="128" spans="1:25" ht="21.95" customHeight="1" x14ac:dyDescent="0.15">
      <c r="A128" s="81" t="s">
        <v>195</v>
      </c>
      <c r="B128" s="90" t="s">
        <v>1853</v>
      </c>
      <c r="C128" s="40" t="s">
        <v>194</v>
      </c>
      <c r="D128" s="81" t="str">
        <f>VLOOKUP(C128,工作表2!A:C,3,0)</f>
        <v>UC2843AQD8RQ1</v>
      </c>
      <c r="E128" s="51"/>
      <c r="F128" s="51"/>
      <c r="G128" s="95"/>
      <c r="H128" s="51" t="str">
        <f>VLOOKUP(D:D,[1]results!$A:$AE,31,FALSE)</f>
        <v>HVP-ACDC</v>
      </c>
      <c r="I128" s="52"/>
      <c r="J128" s="52"/>
      <c r="K128" s="52"/>
      <c r="L128" s="52"/>
      <c r="M128" s="52"/>
      <c r="N128" s="52"/>
      <c r="O128" s="10" t="s">
        <v>976</v>
      </c>
      <c r="P128" s="7" t="s">
        <v>1949</v>
      </c>
      <c r="Q128" s="41">
        <v>5</v>
      </c>
      <c r="R128" s="4" t="s">
        <v>976</v>
      </c>
      <c r="S128" s="4" t="s">
        <v>976</v>
      </c>
      <c r="T128" s="4" t="s">
        <v>1304</v>
      </c>
      <c r="U128" s="4" t="s">
        <v>1172</v>
      </c>
      <c r="V128" s="7" t="s">
        <v>1950</v>
      </c>
      <c r="W128" t="s">
        <v>953</v>
      </c>
      <c r="X128" t="s">
        <v>1951</v>
      </c>
      <c r="Y128" s="50" t="e">
        <f>VLOOKUP(D:D,Sheet1!A:D,4,FALSE)</f>
        <v>#N/A</v>
      </c>
    </row>
    <row r="129" spans="1:25" ht="21.95" customHeight="1" x14ac:dyDescent="0.15">
      <c r="A129" s="81" t="s">
        <v>947</v>
      </c>
      <c r="B129" s="90" t="s">
        <v>1691</v>
      </c>
      <c r="C129" s="86" t="s">
        <v>945</v>
      </c>
      <c r="D129" s="81" t="str">
        <f>VLOOKUP(C129,工作表2!A:C,3,0)</f>
        <v>MSPM0G1107TPTR</v>
      </c>
      <c r="E129" s="51"/>
      <c r="F129" s="51"/>
      <c r="G129" s="95"/>
      <c r="H129" s="51" t="str">
        <f>VLOOKUP(D:D,[1]results!$A:$AE,31,FALSE)</f>
        <v>MSP GPLP</v>
      </c>
      <c r="I129" s="52"/>
      <c r="J129" s="52"/>
      <c r="K129" s="52"/>
      <c r="L129" s="52"/>
      <c r="M129" s="52"/>
      <c r="N129" s="52"/>
      <c r="O129" s="16" t="s">
        <v>976</v>
      </c>
      <c r="P129" s="18" t="s">
        <v>1836</v>
      </c>
      <c r="Q129" s="16">
        <v>1</v>
      </c>
      <c r="R129" s="18" t="s">
        <v>976</v>
      </c>
      <c r="S129" s="18" t="s">
        <v>1007</v>
      </c>
      <c r="T129" s="18" t="s">
        <v>1837</v>
      </c>
      <c r="U129" s="52"/>
      <c r="V129" s="72" t="s">
        <v>1745</v>
      </c>
      <c r="W129" t="s">
        <v>848</v>
      </c>
      <c r="X129" t="s">
        <v>1838</v>
      </c>
      <c r="Y129" s="50" t="e">
        <f>VLOOKUP(D:D,Sheet1!A:D,4,FALSE)</f>
        <v>#N/A</v>
      </c>
    </row>
    <row r="130" spans="1:25" ht="21.95" customHeight="1" x14ac:dyDescent="0.15">
      <c r="A130" s="81" t="s">
        <v>115</v>
      </c>
      <c r="B130" s="90" t="s">
        <v>1853</v>
      </c>
      <c r="C130" s="40" t="s">
        <v>114</v>
      </c>
      <c r="D130" s="81" t="str">
        <f>VLOOKUP(C130,工作表2!A:C,3,0)</f>
        <v>TL431AQDBZRQ1</v>
      </c>
      <c r="E130" s="51"/>
      <c r="F130" s="51"/>
      <c r="G130" s="95"/>
      <c r="H130" s="51" t="str">
        <f>VLOOKUP(D:D,[1]results!$A:$AE,31,FALSE)</f>
        <v>LP-VRS</v>
      </c>
      <c r="I130" s="52"/>
      <c r="J130" s="52"/>
      <c r="K130" s="52"/>
      <c r="L130" s="52"/>
      <c r="M130" s="52"/>
      <c r="N130" s="52"/>
      <c r="O130" s="10" t="s">
        <v>976</v>
      </c>
      <c r="P130" s="7" t="s">
        <v>1864</v>
      </c>
      <c r="Q130" s="41">
        <v>4</v>
      </c>
      <c r="R130" s="4" t="s">
        <v>1007</v>
      </c>
      <c r="S130" s="4" t="s">
        <v>976</v>
      </c>
      <c r="T130" s="52"/>
      <c r="U130" s="4" t="s">
        <v>1867</v>
      </c>
      <c r="V130" s="7" t="s">
        <v>1868</v>
      </c>
      <c r="W130" t="s">
        <v>880</v>
      </c>
      <c r="X130" t="s">
        <v>1869</v>
      </c>
      <c r="Y130" s="50" t="e">
        <f>VLOOKUP(D:D,Sheet1!A:D,4,FALSE)</f>
        <v>#N/A</v>
      </c>
    </row>
    <row r="131" spans="1:25" ht="21.95" customHeight="1" x14ac:dyDescent="0.15">
      <c r="A131" s="81" t="s">
        <v>927</v>
      </c>
      <c r="B131" s="90" t="s">
        <v>1595</v>
      </c>
      <c r="C131" s="82" t="s">
        <v>925</v>
      </c>
      <c r="D131" s="81" t="str">
        <f>VLOOKUP(C131,工作表2!A:C,3,0)</f>
        <v>TMS320F28034PAGT</v>
      </c>
      <c r="E131" s="51"/>
      <c r="F131" s="51"/>
      <c r="G131" s="95"/>
      <c r="H131" s="51" t="str">
        <f>VLOOKUP(D:D,[1]results!$A:$AE,31,FALSE)</f>
        <v>ASM-IND</v>
      </c>
      <c r="I131" s="52"/>
      <c r="J131" s="52"/>
      <c r="K131" s="52"/>
      <c r="L131" s="52"/>
      <c r="M131" s="52">
        <v>640</v>
      </c>
      <c r="N131" s="52">
        <v>640</v>
      </c>
      <c r="O131" s="16" t="s">
        <v>976</v>
      </c>
      <c r="P131" s="18" t="s">
        <v>1439</v>
      </c>
      <c r="Q131" s="34">
        <v>1</v>
      </c>
      <c r="R131" s="4" t="s">
        <v>976</v>
      </c>
      <c r="S131" s="4" t="s">
        <v>976</v>
      </c>
      <c r="T131" s="18" t="s">
        <v>1439</v>
      </c>
      <c r="U131" s="18" t="s">
        <v>1439</v>
      </c>
      <c r="V131" s="56" t="s">
        <v>1440</v>
      </c>
      <c r="W131" t="s">
        <v>680</v>
      </c>
      <c r="X131" t="s">
        <v>1676</v>
      </c>
      <c r="Y131" s="50" t="e">
        <f>VLOOKUP(D:D,Sheet1!A:D,4,FALSE)</f>
        <v>#N/A</v>
      </c>
    </row>
    <row r="132" spans="1:25" ht="21.95" customHeight="1" x14ac:dyDescent="0.15">
      <c r="A132" s="81" t="s">
        <v>535</v>
      </c>
      <c r="B132" s="90" t="s">
        <v>1853</v>
      </c>
      <c r="C132" s="40" t="s">
        <v>533</v>
      </c>
      <c r="D132" s="81" t="str">
        <f>VLOOKUP(C132,工作表2!A:C,3,0)</f>
        <v>TRS3232EIPWR</v>
      </c>
      <c r="E132" s="51"/>
      <c r="F132" s="51"/>
      <c r="G132" s="95"/>
      <c r="H132" s="51" t="str">
        <f>VLOOKUP(D:D,[1]results!$A:$AE,31,FALSE)</f>
        <v>INT-TRX</v>
      </c>
      <c r="I132" s="52"/>
      <c r="J132" s="52"/>
      <c r="K132" s="52"/>
      <c r="L132" s="52"/>
      <c r="M132" s="52"/>
      <c r="N132" s="52"/>
      <c r="O132" s="10" t="s">
        <v>976</v>
      </c>
      <c r="P132" s="7" t="s">
        <v>1932</v>
      </c>
      <c r="Q132" s="41">
        <v>2</v>
      </c>
      <c r="R132" s="4" t="s">
        <v>1007</v>
      </c>
      <c r="S132" s="4" t="s">
        <v>976</v>
      </c>
      <c r="T132" s="52"/>
      <c r="U132" s="7" t="s">
        <v>1149</v>
      </c>
      <c r="V132" s="7" t="s">
        <v>1933</v>
      </c>
      <c r="W132" t="s">
        <v>933</v>
      </c>
      <c r="X132" t="s">
        <v>1934</v>
      </c>
      <c r="Y132" s="50" t="e">
        <f>VLOOKUP(D:D,Sheet1!A:D,4,FALSE)</f>
        <v>#N/A</v>
      </c>
    </row>
    <row r="133" spans="1:25" ht="21.95" customHeight="1" x14ac:dyDescent="0.15">
      <c r="A133" s="81" t="s">
        <v>860</v>
      </c>
      <c r="B133" s="90" t="s">
        <v>1691</v>
      </c>
      <c r="C133" s="86" t="s">
        <v>858</v>
      </c>
      <c r="D133" s="81" t="str">
        <f>VLOOKUP(C133,工作表2!A:C,3,0)</f>
        <v>SN74AHC02PWR</v>
      </c>
      <c r="E133" s="51"/>
      <c r="F133" s="51"/>
      <c r="G133" s="95"/>
      <c r="H133" s="51" t="str">
        <f>VLOOKUP(D:D,[1]results!$A:$AE,31,FALSE)</f>
        <v>INT-LOGIC</v>
      </c>
      <c r="I133" s="52"/>
      <c r="J133" s="52"/>
      <c r="K133" s="52"/>
      <c r="L133" s="52"/>
      <c r="M133" s="52"/>
      <c r="N133" s="52"/>
      <c r="O133" s="16" t="s">
        <v>976</v>
      </c>
      <c r="P133" s="15" t="s">
        <v>1815</v>
      </c>
      <c r="Q133" s="24">
        <v>3</v>
      </c>
      <c r="R133" s="18" t="s">
        <v>976</v>
      </c>
      <c r="S133" s="15" t="s">
        <v>976</v>
      </c>
      <c r="T133" s="52" t="s">
        <v>1816</v>
      </c>
      <c r="U133" s="56" t="s">
        <v>1817</v>
      </c>
      <c r="V133" s="69" t="s">
        <v>1818</v>
      </c>
      <c r="W133" t="s">
        <v>832</v>
      </c>
      <c r="X133" t="s">
        <v>1819</v>
      </c>
      <c r="Y133" s="50" t="e">
        <f>VLOOKUP(D:D,Sheet1!A:D,4,FALSE)</f>
        <v>#N/A</v>
      </c>
    </row>
    <row r="134" spans="1:25" ht="21.95" customHeight="1" x14ac:dyDescent="0.15">
      <c r="A134" s="81" t="s">
        <v>451</v>
      </c>
      <c r="B134" s="90" t="s">
        <v>975</v>
      </c>
      <c r="C134" s="5" t="s">
        <v>450</v>
      </c>
      <c r="D134" s="81" t="str">
        <f>VLOOKUP(C134,工作表2!A:C,3,0)</f>
        <v>TL074HIDR</v>
      </c>
      <c r="E134" s="51"/>
      <c r="F134" s="51"/>
      <c r="G134" s="95"/>
      <c r="H134" s="51" t="str">
        <f>VLOOKUP(D:D,[1]results!$A:$AE,31,FALSE)</f>
        <v>LAMPS-HVA</v>
      </c>
      <c r="I134" s="52"/>
      <c r="J134" s="52">
        <v>1005000</v>
      </c>
      <c r="K134" s="52"/>
      <c r="L134" s="52"/>
      <c r="M134" s="52">
        <v>5000</v>
      </c>
      <c r="N134" s="52">
        <v>1010000</v>
      </c>
      <c r="O134" s="58" t="s">
        <v>976</v>
      </c>
      <c r="P134" s="6" t="s">
        <v>977</v>
      </c>
      <c r="Q134" s="53">
        <v>1</v>
      </c>
      <c r="R134" s="4" t="s">
        <v>976</v>
      </c>
      <c r="S134" s="4" t="s">
        <v>976</v>
      </c>
      <c r="T134" s="4" t="s">
        <v>977</v>
      </c>
      <c r="U134" s="4"/>
      <c r="V134" s="7" t="s">
        <v>978</v>
      </c>
      <c r="Y134" s="50" t="e">
        <f>VLOOKUP(D:D,Sheet1!A:D,4,FALSE)</f>
        <v>#N/A</v>
      </c>
    </row>
    <row r="135" spans="1:25" ht="21.95" customHeight="1" x14ac:dyDescent="0.15">
      <c r="A135" s="81" t="s">
        <v>37</v>
      </c>
      <c r="B135" s="90" t="s">
        <v>975</v>
      </c>
      <c r="C135" s="5" t="s">
        <v>35</v>
      </c>
      <c r="D135" s="81" t="str">
        <f>VLOOKUP(C135,工作表2!A:C,3,0)</f>
        <v>TL432BIDBZR</v>
      </c>
      <c r="E135" s="51"/>
      <c r="F135" s="51"/>
      <c r="G135" s="95"/>
      <c r="H135" s="51" t="str">
        <f>VLOOKUP(D:D,[1]results!$A:$AE,31,FALSE)</f>
        <v>LP-VRS</v>
      </c>
      <c r="I135" s="52"/>
      <c r="J135" s="52"/>
      <c r="K135" s="52">
        <v>717000</v>
      </c>
      <c r="L135" s="52">
        <v>147000</v>
      </c>
      <c r="M135" s="52">
        <v>93000</v>
      </c>
      <c r="N135" s="52">
        <v>957000</v>
      </c>
      <c r="O135" s="58" t="s">
        <v>976</v>
      </c>
      <c r="P135" s="8" t="s">
        <v>979</v>
      </c>
      <c r="Q135" s="53">
        <v>5</v>
      </c>
      <c r="R135" s="4" t="s">
        <v>976</v>
      </c>
      <c r="S135" s="4" t="s">
        <v>976</v>
      </c>
      <c r="T135" s="7" t="s">
        <v>980</v>
      </c>
      <c r="U135" s="52"/>
      <c r="V135" s="7" t="s">
        <v>981</v>
      </c>
      <c r="W135" t="s">
        <v>982</v>
      </c>
      <c r="Y135" s="50" t="e">
        <f>VLOOKUP(D:D,Sheet1!A:D,4,FALSE)</f>
        <v>#N/A</v>
      </c>
    </row>
    <row r="136" spans="1:25" ht="21.95" customHeight="1" x14ac:dyDescent="0.15">
      <c r="A136" s="81" t="s">
        <v>344</v>
      </c>
      <c r="B136" s="90" t="s">
        <v>975</v>
      </c>
      <c r="C136" s="5" t="s">
        <v>343</v>
      </c>
      <c r="D136" s="81" t="str">
        <f>VLOOKUP(C136,工作表2!A:C,3,0)</f>
        <v>TL074IDR</v>
      </c>
      <c r="E136" s="51"/>
      <c r="F136" s="51"/>
      <c r="G136" s="95"/>
      <c r="H136" s="51" t="str">
        <f>VLOOKUP(D:D,[1]results!$A:$AE,31,FALSE)</f>
        <v>LAMPS-HVA</v>
      </c>
      <c r="I136" s="52"/>
      <c r="J136" s="52">
        <v>607500</v>
      </c>
      <c r="K136" s="52"/>
      <c r="L136" s="52"/>
      <c r="M136" s="52">
        <v>60000</v>
      </c>
      <c r="N136" s="52">
        <v>667500</v>
      </c>
      <c r="O136" s="58" t="s">
        <v>976</v>
      </c>
      <c r="P136" s="8" t="s">
        <v>991</v>
      </c>
      <c r="Q136" s="53">
        <v>2</v>
      </c>
      <c r="R136" s="4" t="s">
        <v>976</v>
      </c>
      <c r="S136" s="4" t="s">
        <v>976</v>
      </c>
      <c r="T136" s="52"/>
      <c r="U136" s="4" t="s">
        <v>992</v>
      </c>
      <c r="V136" s="7" t="s">
        <v>993</v>
      </c>
      <c r="W136" t="s">
        <v>994</v>
      </c>
      <c r="Y136" s="50" t="e">
        <f>VLOOKUP(D:D,Sheet1!A:D,4,FALSE)</f>
        <v>#N/A</v>
      </c>
    </row>
    <row r="137" spans="1:25" ht="21.95" customHeight="1" x14ac:dyDescent="0.15">
      <c r="A137" s="81" t="s">
        <v>723</v>
      </c>
      <c r="B137" s="90" t="s">
        <v>975</v>
      </c>
      <c r="C137" s="5" t="s">
        <v>721</v>
      </c>
      <c r="D137" s="81" t="str">
        <f>VLOOKUP(C137,工作表2!A:C,3,0)</f>
        <v>SN74LVC1G126DCKR</v>
      </c>
      <c r="E137" s="51"/>
      <c r="F137" s="51"/>
      <c r="G137" s="95"/>
      <c r="H137" s="51" t="str">
        <f>VLOOKUP(D:D,[1]results!$A:$AE,31,FALSE)</f>
        <v>INT-LOGIC</v>
      </c>
      <c r="I137" s="52">
        <v>12000</v>
      </c>
      <c r="J137" s="52">
        <v>525000</v>
      </c>
      <c r="K137" s="52"/>
      <c r="L137" s="52"/>
      <c r="M137" s="52"/>
      <c r="N137" s="52">
        <v>537000</v>
      </c>
      <c r="O137" s="58" t="s">
        <v>976</v>
      </c>
      <c r="P137" s="8" t="s">
        <v>1003</v>
      </c>
      <c r="Q137" s="53">
        <v>4</v>
      </c>
      <c r="R137" s="4" t="s">
        <v>976</v>
      </c>
      <c r="S137" s="4" t="s">
        <v>976</v>
      </c>
      <c r="T137" s="52"/>
      <c r="U137" s="4" t="s">
        <v>1004</v>
      </c>
      <c r="V137" s="7" t="s">
        <v>1005</v>
      </c>
      <c r="Y137" s="50" t="e">
        <f>VLOOKUP(D:D,Sheet1!A:D,4,FALSE)</f>
        <v>#N/A</v>
      </c>
    </row>
    <row r="138" spans="1:25" ht="21.95" customHeight="1" x14ac:dyDescent="0.15">
      <c r="A138" s="81" t="s">
        <v>178</v>
      </c>
      <c r="B138" s="90" t="s">
        <v>975</v>
      </c>
      <c r="C138" s="5" t="s">
        <v>176</v>
      </c>
      <c r="D138" s="81" t="str">
        <f>VLOOKUP(C138,工作表2!A:C,3,0)</f>
        <v>UC3845AD8TR</v>
      </c>
      <c r="E138" s="51"/>
      <c r="F138" s="51"/>
      <c r="G138" s="95"/>
      <c r="H138" s="51" t="str">
        <f>VLOOKUP(D:D,[1]results!$A:$AE,31,FALSE)</f>
        <v>HVP-ACDC</v>
      </c>
      <c r="I138" s="52"/>
      <c r="J138" s="52"/>
      <c r="K138" s="52"/>
      <c r="L138" s="52">
        <v>5000</v>
      </c>
      <c r="M138" s="52">
        <v>420000</v>
      </c>
      <c r="N138" s="52">
        <v>425000</v>
      </c>
      <c r="O138" s="58" t="s">
        <v>976</v>
      </c>
      <c r="P138" s="8" t="s">
        <v>1012</v>
      </c>
      <c r="Q138" s="53">
        <v>2</v>
      </c>
      <c r="R138" s="4" t="s">
        <v>1007</v>
      </c>
      <c r="S138" s="4" t="s">
        <v>976</v>
      </c>
      <c r="T138" s="52"/>
      <c r="U138" s="4" t="s">
        <v>1013</v>
      </c>
      <c r="V138" s="7" t="s">
        <v>1014</v>
      </c>
      <c r="Y138" s="50" t="e">
        <f>VLOOKUP(D:D,Sheet1!A:D,4,FALSE)</f>
        <v>#N/A</v>
      </c>
    </row>
    <row r="139" spans="1:25" ht="21.95" customHeight="1" x14ac:dyDescent="0.15">
      <c r="A139" s="81" t="s">
        <v>848</v>
      </c>
      <c r="B139" s="90" t="s">
        <v>975</v>
      </c>
      <c r="C139" s="9" t="s">
        <v>847</v>
      </c>
      <c r="D139" s="81" t="str">
        <f>VLOOKUP(C139,工作表2!A:C,3,0)</f>
        <v>SN74LVC540APWR</v>
      </c>
      <c r="E139" s="55"/>
      <c r="F139" s="51"/>
      <c r="G139" s="95"/>
      <c r="H139" s="51" t="str">
        <f>VLOOKUP(D:D,[1]results!$A:$AE,31,FALSE)</f>
        <v>INT-LOGIC</v>
      </c>
      <c r="I139" s="52"/>
      <c r="J139" s="52">
        <v>346000</v>
      </c>
      <c r="K139" s="52"/>
      <c r="L139" s="52"/>
      <c r="M139" s="52"/>
      <c r="N139" s="52">
        <v>346000</v>
      </c>
      <c r="O139" s="58" t="s">
        <v>976</v>
      </c>
      <c r="P139" s="6" t="s">
        <v>995</v>
      </c>
      <c r="Q139" s="53">
        <v>1</v>
      </c>
      <c r="R139" s="4" t="s">
        <v>1007</v>
      </c>
      <c r="S139" s="4" t="s">
        <v>976</v>
      </c>
      <c r="T139" s="109"/>
      <c r="U139" s="119" t="s">
        <v>995</v>
      </c>
      <c r="V139" s="56"/>
      <c r="Y139" s="50" t="e">
        <f>VLOOKUP(D:D,Sheet1!A:D,4,FALSE)</f>
        <v>#N/A</v>
      </c>
    </row>
    <row r="140" spans="1:25" ht="21.95" customHeight="1" x14ac:dyDescent="0.15">
      <c r="A140" s="81" t="s">
        <v>61</v>
      </c>
      <c r="B140" s="90" t="s">
        <v>975</v>
      </c>
      <c r="C140" s="11" t="s">
        <v>59</v>
      </c>
      <c r="D140" s="81" t="str">
        <f>VLOOKUP(C140,工作表2!A:C,3,0)</f>
        <v>LP2985A-50DBVR</v>
      </c>
      <c r="E140" s="12"/>
      <c r="F140" s="51"/>
      <c r="G140" s="95"/>
      <c r="H140" s="51" t="str">
        <f>VLOOKUP(D:D,[1]results!$A:$AE,31,FALSE)</f>
        <v>LP-MWL</v>
      </c>
      <c r="I140" s="52"/>
      <c r="J140" s="52"/>
      <c r="K140" s="52"/>
      <c r="L140" s="52">
        <v>345000</v>
      </c>
      <c r="M140" s="52"/>
      <c r="N140" s="52">
        <v>345000</v>
      </c>
      <c r="O140" s="58" t="s">
        <v>976</v>
      </c>
      <c r="P140" s="8" t="s">
        <v>1028</v>
      </c>
      <c r="Q140" s="53">
        <v>5</v>
      </c>
      <c r="R140" s="13" t="s">
        <v>1029</v>
      </c>
      <c r="S140" s="12" t="s">
        <v>976</v>
      </c>
      <c r="T140" s="109"/>
      <c r="U140" s="116" t="s">
        <v>1030</v>
      </c>
      <c r="V140" s="7" t="s">
        <v>1031</v>
      </c>
      <c r="Y140" s="50" t="e">
        <f>VLOOKUP(D:D,Sheet1!A:D,4,FALSE)</f>
        <v>#N/A</v>
      </c>
    </row>
    <row r="141" spans="1:25" ht="21.95" customHeight="1" x14ac:dyDescent="0.15">
      <c r="A141" s="81" t="s">
        <v>127</v>
      </c>
      <c r="B141" s="90" t="s">
        <v>975</v>
      </c>
      <c r="C141" s="11" t="s">
        <v>125</v>
      </c>
      <c r="D141" s="81" t="str">
        <f>VLOOKUP(C141,工作表2!A:C,3,0)</f>
        <v>LM4040DIM3X-3.0/NOPB</v>
      </c>
      <c r="E141" s="12"/>
      <c r="F141" s="51"/>
      <c r="G141" s="95"/>
      <c r="H141" s="51" t="str">
        <f>VLOOKUP(D:D,[1]results!$A:$AE,31,FALSE)</f>
        <v>LP-VRS</v>
      </c>
      <c r="I141" s="52"/>
      <c r="J141" s="52"/>
      <c r="K141" s="52"/>
      <c r="L141" s="52">
        <v>303000</v>
      </c>
      <c r="M141" s="52"/>
      <c r="N141" s="52">
        <v>303000</v>
      </c>
      <c r="O141" s="58" t="s">
        <v>976</v>
      </c>
      <c r="P141" s="8" t="s">
        <v>1036</v>
      </c>
      <c r="Q141" s="53">
        <v>6</v>
      </c>
      <c r="R141" s="12" t="s">
        <v>1007</v>
      </c>
      <c r="S141" s="12" t="s">
        <v>976</v>
      </c>
      <c r="T141" s="52"/>
      <c r="U141" s="4" t="s">
        <v>1037</v>
      </c>
      <c r="V141" s="7" t="s">
        <v>1038</v>
      </c>
      <c r="W141" t="s">
        <v>986</v>
      </c>
      <c r="Y141" s="50" t="e">
        <f>VLOOKUP(D:D,Sheet1!A:D,4,FALSE)</f>
        <v>#N/A</v>
      </c>
    </row>
    <row r="142" spans="1:25" ht="21.95" customHeight="1" x14ac:dyDescent="0.15">
      <c r="A142" s="81" t="s">
        <v>711</v>
      </c>
      <c r="B142" s="90" t="s">
        <v>975</v>
      </c>
      <c r="C142" s="5" t="s">
        <v>709</v>
      </c>
      <c r="D142" s="81" t="str">
        <f>VLOOKUP(C142,工作表2!A:C,3,0)</f>
        <v>SN74ACT04DR</v>
      </c>
      <c r="E142" s="51"/>
      <c r="F142" s="51"/>
      <c r="G142" s="95"/>
      <c r="H142" s="51" t="str">
        <f>VLOOKUP(D:D,[1]results!$A:$AE,31,FALSE)</f>
        <v>INT-LOGIC</v>
      </c>
      <c r="I142" s="52"/>
      <c r="J142" s="52">
        <v>300000</v>
      </c>
      <c r="K142" s="52"/>
      <c r="L142" s="52"/>
      <c r="M142" s="52"/>
      <c r="N142" s="52">
        <v>300000</v>
      </c>
      <c r="O142" s="58" t="s">
        <v>976</v>
      </c>
      <c r="P142" s="8" t="s">
        <v>1039</v>
      </c>
      <c r="Q142" s="53">
        <v>3</v>
      </c>
      <c r="R142" s="4" t="s">
        <v>1007</v>
      </c>
      <c r="S142" s="4" t="s">
        <v>976</v>
      </c>
      <c r="T142" s="52"/>
      <c r="U142" s="4" t="s">
        <v>1040</v>
      </c>
      <c r="V142" s="7" t="s">
        <v>1041</v>
      </c>
      <c r="Y142" s="50" t="e">
        <f>VLOOKUP(D:D,Sheet1!A:D,4,FALSE)</f>
        <v>#N/A</v>
      </c>
    </row>
    <row r="143" spans="1:25" ht="21.95" customHeight="1" x14ac:dyDescent="0.15">
      <c r="A143" s="81" t="s">
        <v>298</v>
      </c>
      <c r="B143" s="90" t="s">
        <v>975</v>
      </c>
      <c r="C143" s="5" t="s">
        <v>296</v>
      </c>
      <c r="D143" s="81" t="str">
        <f>VLOOKUP(C143,工作表2!A:C,3,0)</f>
        <v>LM2903DR</v>
      </c>
      <c r="E143" s="51"/>
      <c r="F143" s="51"/>
      <c r="G143" s="95"/>
      <c r="H143" s="51" t="str">
        <f>VLOOKUP(D:D,[1]results!$A:$AE,31,FALSE)</f>
        <v>LAMPS-LVAC</v>
      </c>
      <c r="I143" s="52"/>
      <c r="J143" s="52">
        <v>2500</v>
      </c>
      <c r="K143" s="52"/>
      <c r="L143" s="52">
        <v>262500</v>
      </c>
      <c r="M143" s="52">
        <v>7500</v>
      </c>
      <c r="N143" s="52">
        <v>272500</v>
      </c>
      <c r="O143" s="58" t="s">
        <v>976</v>
      </c>
      <c r="P143" s="8" t="s">
        <v>1042</v>
      </c>
      <c r="Q143" s="53">
        <v>5</v>
      </c>
      <c r="R143" s="4" t="s">
        <v>1007</v>
      </c>
      <c r="S143" s="4" t="s">
        <v>976</v>
      </c>
      <c r="T143" s="52"/>
      <c r="U143" s="4" t="s">
        <v>989</v>
      </c>
      <c r="V143" s="7" t="s">
        <v>990</v>
      </c>
      <c r="W143" t="s">
        <v>1043</v>
      </c>
      <c r="Y143" s="50" t="e">
        <f>VLOOKUP(D:D,Sheet1!A:D,4,FALSE)</f>
        <v>#N/A</v>
      </c>
    </row>
    <row r="144" spans="1:25" ht="21.95" customHeight="1" x14ac:dyDescent="0.15">
      <c r="A144" s="81" t="s">
        <v>895</v>
      </c>
      <c r="B144" s="90" t="s">
        <v>975</v>
      </c>
      <c r="C144" s="5" t="s">
        <v>894</v>
      </c>
      <c r="D144" s="81" t="str">
        <f>VLOOKUP(C144,工作表2!A:C,3,0)</f>
        <v>AM26C31IPWR</v>
      </c>
      <c r="E144" s="51"/>
      <c r="F144" s="51"/>
      <c r="G144" s="95"/>
      <c r="H144" s="51" t="str">
        <f>VLOOKUP(D:D,[1]results!$A:$AE,31,FALSE)</f>
        <v>INT-TRX</v>
      </c>
      <c r="I144" s="52"/>
      <c r="J144" s="52">
        <v>250000</v>
      </c>
      <c r="K144" s="52"/>
      <c r="L144" s="52"/>
      <c r="M144" s="52"/>
      <c r="N144" s="52">
        <v>250000</v>
      </c>
      <c r="O144" s="58" t="s">
        <v>976</v>
      </c>
      <c r="P144" s="8" t="s">
        <v>1044</v>
      </c>
      <c r="Q144" s="53">
        <v>4</v>
      </c>
      <c r="R144" s="4" t="s">
        <v>976</v>
      </c>
      <c r="S144" s="4" t="s">
        <v>976</v>
      </c>
      <c r="T144" s="4" t="s">
        <v>1045</v>
      </c>
      <c r="U144" s="4" t="s">
        <v>1045</v>
      </c>
      <c r="V144" s="7" t="s">
        <v>1046</v>
      </c>
      <c r="W144" t="s">
        <v>1047</v>
      </c>
      <c r="Y144" s="50" t="e">
        <f>VLOOKUP(D:D,Sheet1!A:D,4,FALSE)</f>
        <v>#N/A</v>
      </c>
    </row>
    <row r="145" spans="1:25" ht="21.95" customHeight="1" x14ac:dyDescent="0.15">
      <c r="A145" s="81" t="s">
        <v>785</v>
      </c>
      <c r="B145" s="90" t="s">
        <v>975</v>
      </c>
      <c r="C145" s="5" t="s">
        <v>784</v>
      </c>
      <c r="D145" s="81" t="str">
        <f>VLOOKUP(C145,工作表2!A:C,3,0)</f>
        <v>SN74LVC1G04DCKR</v>
      </c>
      <c r="E145" s="51"/>
      <c r="F145" s="51"/>
      <c r="G145" s="95"/>
      <c r="H145" s="51" t="str">
        <f>VLOOKUP(D:D,[1]results!$A:$AE,31,FALSE)</f>
        <v>INT-LOGIC</v>
      </c>
      <c r="I145" s="52">
        <v>9000</v>
      </c>
      <c r="J145" s="52">
        <v>219000</v>
      </c>
      <c r="K145" s="52"/>
      <c r="L145" s="52">
        <v>15250</v>
      </c>
      <c r="M145" s="52"/>
      <c r="N145" s="52">
        <v>243250</v>
      </c>
      <c r="O145" s="58" t="s">
        <v>976</v>
      </c>
      <c r="P145" s="14" t="s">
        <v>1033</v>
      </c>
      <c r="Q145" s="53">
        <v>1</v>
      </c>
      <c r="R145" s="4" t="s">
        <v>1007</v>
      </c>
      <c r="S145" s="4" t="s">
        <v>976</v>
      </c>
      <c r="T145" s="52"/>
      <c r="U145" s="14" t="s">
        <v>1033</v>
      </c>
      <c r="V145" s="7" t="s">
        <v>1034</v>
      </c>
      <c r="Y145" s="50" t="str">
        <f>VLOOKUP(D:D,Sheet1!A:D,4,FALSE)</f>
        <v>YES</v>
      </c>
    </row>
    <row r="146" spans="1:25" ht="21.95" customHeight="1" x14ac:dyDescent="0.15">
      <c r="A146" s="81" t="s">
        <v>720</v>
      </c>
      <c r="B146" s="90" t="s">
        <v>975</v>
      </c>
      <c r="C146" s="5" t="s">
        <v>718</v>
      </c>
      <c r="D146" s="81" t="str">
        <f>VLOOKUP(C146,工作表2!A:C,3,0)</f>
        <v>SN74HC08DR</v>
      </c>
      <c r="E146" s="51"/>
      <c r="F146" s="51"/>
      <c r="G146" s="95"/>
      <c r="H146" s="51" t="str">
        <f>VLOOKUP(D:D,[1]results!$A:$AE,31,FALSE)</f>
        <v>INT-LOGIC</v>
      </c>
      <c r="I146" s="52"/>
      <c r="J146" s="52">
        <v>187500</v>
      </c>
      <c r="K146" s="52"/>
      <c r="L146" s="52"/>
      <c r="M146" s="52">
        <v>50000</v>
      </c>
      <c r="N146" s="52">
        <v>237500</v>
      </c>
      <c r="O146" s="58" t="s">
        <v>976</v>
      </c>
      <c r="P146" s="8" t="s">
        <v>1048</v>
      </c>
      <c r="Q146" s="53">
        <v>2</v>
      </c>
      <c r="R146" s="4" t="s">
        <v>976</v>
      </c>
      <c r="S146" s="4" t="s">
        <v>1007</v>
      </c>
      <c r="T146" s="4" t="s">
        <v>1049</v>
      </c>
      <c r="U146" s="52"/>
      <c r="V146" s="7" t="s">
        <v>1050</v>
      </c>
      <c r="Y146" s="50" t="e">
        <f>VLOOKUP(D:D,Sheet1!A:D,4,FALSE)</f>
        <v>#N/A</v>
      </c>
    </row>
    <row r="147" spans="1:25" ht="21.95" customHeight="1" x14ac:dyDescent="0.15">
      <c r="A147" s="81" t="s">
        <v>547</v>
      </c>
      <c r="B147" s="90" t="s">
        <v>975</v>
      </c>
      <c r="C147" s="83" t="s">
        <v>546</v>
      </c>
      <c r="D147" s="81" t="str">
        <f>VLOOKUP(C147,工作表2!A:C,3,0)</f>
        <v>SN65HVD12DR</v>
      </c>
      <c r="E147" s="55"/>
      <c r="F147" s="51" t="s">
        <v>1052</v>
      </c>
      <c r="G147" s="95">
        <v>44978</v>
      </c>
      <c r="H147" s="51" t="str">
        <f>VLOOKUP(D:D,[1]results!$A:$AE,31,FALSE)</f>
        <v>INT-TRX</v>
      </c>
      <c r="I147" s="52"/>
      <c r="J147" s="52">
        <v>112500</v>
      </c>
      <c r="K147" s="52"/>
      <c r="L147" s="52">
        <v>102500</v>
      </c>
      <c r="M147" s="52">
        <v>17500</v>
      </c>
      <c r="N147" s="52">
        <v>232500</v>
      </c>
      <c r="O147" s="58" t="s">
        <v>976</v>
      </c>
      <c r="P147" s="8" t="s">
        <v>1053</v>
      </c>
      <c r="Q147" s="53">
        <v>2</v>
      </c>
      <c r="R147" s="4" t="s">
        <v>1007</v>
      </c>
      <c r="S147" s="4" t="s">
        <v>976</v>
      </c>
      <c r="T147" s="52"/>
      <c r="U147" s="4" t="s">
        <v>1054</v>
      </c>
      <c r="V147" s="56"/>
      <c r="Y147" s="50" t="e">
        <f>VLOOKUP(D:D,Sheet1!A:D,4,FALSE)</f>
        <v>#N/A</v>
      </c>
    </row>
    <row r="148" spans="1:25" ht="21.95" customHeight="1" x14ac:dyDescent="0.15">
      <c r="A148" s="81" t="s">
        <v>349</v>
      </c>
      <c r="B148" s="90" t="s">
        <v>975</v>
      </c>
      <c r="C148" s="82" t="s">
        <v>347</v>
      </c>
      <c r="D148" s="81" t="str">
        <f>VLOOKUP(C148,工作表2!A:C,3,0)</f>
        <v>LM2903AVQPWR</v>
      </c>
      <c r="E148" s="51"/>
      <c r="F148" s="51"/>
      <c r="G148" s="95"/>
      <c r="H148" s="51" t="str">
        <f>VLOOKUP(D:D,[1]results!$A:$AE,31,FALSE)</f>
        <v>LAMPS-LVAC</v>
      </c>
      <c r="I148" s="52"/>
      <c r="J148" s="52"/>
      <c r="K148" s="52"/>
      <c r="L148" s="52">
        <v>222000</v>
      </c>
      <c r="M148" s="52"/>
      <c r="N148" s="52">
        <v>222000</v>
      </c>
      <c r="O148" s="58" t="s">
        <v>976</v>
      </c>
      <c r="P148" s="8" t="s">
        <v>1055</v>
      </c>
      <c r="Q148" s="53">
        <v>2</v>
      </c>
      <c r="R148" s="4" t="s">
        <v>1007</v>
      </c>
      <c r="S148" s="4" t="s">
        <v>976</v>
      </c>
      <c r="T148" s="52"/>
      <c r="U148" s="4" t="s">
        <v>1056</v>
      </c>
      <c r="V148" s="7" t="s">
        <v>1057</v>
      </c>
      <c r="W148" t="s">
        <v>1058</v>
      </c>
      <c r="Y148" s="50" t="e">
        <f>VLOOKUP(D:D,Sheet1!A:D,4,FALSE)</f>
        <v>#N/A</v>
      </c>
    </row>
    <row r="149" spans="1:25" ht="21.95" customHeight="1" x14ac:dyDescent="0.15">
      <c r="A149" s="81" t="s">
        <v>905</v>
      </c>
      <c r="B149" s="90" t="s">
        <v>975</v>
      </c>
      <c r="C149" s="82" t="s">
        <v>903</v>
      </c>
      <c r="D149" s="81" t="str">
        <f>VLOOKUP(C149,工作表2!A:C,3,0)</f>
        <v>SN74AHCT367PWR</v>
      </c>
      <c r="E149" s="51"/>
      <c r="F149" s="51"/>
      <c r="G149" s="95"/>
      <c r="H149" s="51" t="str">
        <f>VLOOKUP(D:D,[1]results!$A:$AE,31,FALSE)</f>
        <v>INT-LOGIC</v>
      </c>
      <c r="I149" s="52"/>
      <c r="J149" s="52">
        <v>214000</v>
      </c>
      <c r="K149" s="52"/>
      <c r="L149" s="52"/>
      <c r="M149" s="52"/>
      <c r="N149" s="52">
        <v>214000</v>
      </c>
      <c r="O149" s="58" t="s">
        <v>976</v>
      </c>
      <c r="P149" s="8" t="s">
        <v>1059</v>
      </c>
      <c r="Q149" s="53">
        <v>6</v>
      </c>
      <c r="R149" s="4" t="s">
        <v>1007</v>
      </c>
      <c r="S149" s="4" t="s">
        <v>976</v>
      </c>
      <c r="T149" s="4" t="s">
        <v>1060</v>
      </c>
      <c r="U149" s="4" t="s">
        <v>1061</v>
      </c>
      <c r="V149" s="7" t="s">
        <v>1062</v>
      </c>
      <c r="Y149" s="50" t="e">
        <f>VLOOKUP(D:D,Sheet1!A:D,4,FALSE)</f>
        <v>#N/A</v>
      </c>
    </row>
    <row r="150" spans="1:25" ht="89.25" customHeight="1" x14ac:dyDescent="0.15">
      <c r="A150" s="81" t="s">
        <v>592</v>
      </c>
      <c r="B150" s="90" t="s">
        <v>975</v>
      </c>
      <c r="C150" s="5" t="s">
        <v>590</v>
      </c>
      <c r="D150" s="81" t="str">
        <f>VLOOKUP(C150,工作表2!A:C,3,0)</f>
        <v>UCC27211AQDDARQ1</v>
      </c>
      <c r="E150" s="51"/>
      <c r="F150" s="51"/>
      <c r="G150" s="95"/>
      <c r="H150" s="51" t="str">
        <f>VLOOKUP(D:D,[1]results!$A:$AE,31,FALSE)</f>
        <v>HVP-DBB</v>
      </c>
      <c r="I150" s="52"/>
      <c r="J150" s="52"/>
      <c r="K150" s="52"/>
      <c r="L150" s="52">
        <v>402500</v>
      </c>
      <c r="M150" s="52"/>
      <c r="N150" s="52">
        <v>402500</v>
      </c>
      <c r="O150" s="58" t="s">
        <v>976</v>
      </c>
      <c r="P150" s="8" t="s">
        <v>1019</v>
      </c>
      <c r="Q150" s="53">
        <v>2</v>
      </c>
      <c r="R150" s="4" t="s">
        <v>1007</v>
      </c>
      <c r="S150" s="4" t="s">
        <v>976</v>
      </c>
      <c r="T150" s="52"/>
      <c r="U150" s="8" t="s">
        <v>1019</v>
      </c>
      <c r="V150" s="7" t="s">
        <v>1020</v>
      </c>
      <c r="W150" t="s">
        <v>982</v>
      </c>
      <c r="X150" t="s">
        <v>1021</v>
      </c>
      <c r="Y150" s="50" t="e">
        <f>VLOOKUP(D:D,Sheet1!A:D,4,FALSE)</f>
        <v>#N/A</v>
      </c>
    </row>
    <row r="151" spans="1:25" ht="21.95" customHeight="1" x14ac:dyDescent="0.15">
      <c r="A151" s="81" t="s">
        <v>774</v>
      </c>
      <c r="B151" s="90" t="s">
        <v>975</v>
      </c>
      <c r="C151" s="82" t="s">
        <v>772</v>
      </c>
      <c r="D151" s="81" t="str">
        <f>VLOOKUP(C151,工作表2!A:C,3,0)</f>
        <v>SN74LVC125APWR</v>
      </c>
      <c r="E151" s="51"/>
      <c r="F151" s="51"/>
      <c r="G151" s="95"/>
      <c r="H151" s="51" t="str">
        <f>VLOOKUP(D:D,[1]results!$A:$AE,31,FALSE)</f>
        <v>INT-LOGIC</v>
      </c>
      <c r="I151" s="52"/>
      <c r="J151" s="52">
        <v>175499</v>
      </c>
      <c r="K151" s="52"/>
      <c r="L151" s="52"/>
      <c r="M151" s="52"/>
      <c r="N151" s="52">
        <v>175499</v>
      </c>
      <c r="O151" s="58" t="s">
        <v>976</v>
      </c>
      <c r="P151" s="8" t="s">
        <v>1076</v>
      </c>
      <c r="Q151" s="53">
        <v>4</v>
      </c>
      <c r="R151" s="4" t="s">
        <v>1007</v>
      </c>
      <c r="S151" s="4" t="s">
        <v>976</v>
      </c>
      <c r="T151" s="4" t="s">
        <v>1077</v>
      </c>
      <c r="U151" s="4" t="s">
        <v>1078</v>
      </c>
      <c r="V151" s="121" t="s">
        <v>985</v>
      </c>
      <c r="W151" t="s">
        <v>1080</v>
      </c>
      <c r="Y151" s="50" t="e">
        <f>VLOOKUP(D:D,Sheet1!A:D,4,FALSE)</f>
        <v>#N/A</v>
      </c>
    </row>
    <row r="152" spans="1:25" ht="89.25" customHeight="1" x14ac:dyDescent="0.15">
      <c r="A152" s="81" t="s">
        <v>460</v>
      </c>
      <c r="B152" s="90" t="s">
        <v>975</v>
      </c>
      <c r="C152" s="82" t="s">
        <v>458</v>
      </c>
      <c r="D152" s="81" t="str">
        <f>VLOOKUP(C152,工作表2!A:C,3,0)</f>
        <v>UCC27424DR</v>
      </c>
      <c r="E152" s="51"/>
      <c r="F152" s="51"/>
      <c r="G152" s="95"/>
      <c r="H152" s="51" t="str">
        <f>VLOOKUP(D:D,[1]results!$A:$AE,31,FALSE)</f>
        <v>HVP-DBB</v>
      </c>
      <c r="I152" s="52"/>
      <c r="J152" s="52"/>
      <c r="K152" s="52"/>
      <c r="L152" s="52">
        <v>77500</v>
      </c>
      <c r="M152" s="52">
        <v>17500</v>
      </c>
      <c r="N152" s="52">
        <v>95000</v>
      </c>
      <c r="O152" s="58" t="s">
        <v>976</v>
      </c>
      <c r="P152" s="8" t="s">
        <v>1141</v>
      </c>
      <c r="Q152" s="53">
        <v>2</v>
      </c>
      <c r="R152" s="4" t="s">
        <v>1007</v>
      </c>
      <c r="S152" s="4" t="s">
        <v>976</v>
      </c>
      <c r="T152" s="52"/>
      <c r="U152" s="4" t="s">
        <v>1013</v>
      </c>
      <c r="V152" s="7" t="s">
        <v>1014</v>
      </c>
      <c r="Y152" s="50" t="e">
        <f>VLOOKUP(D:D,Sheet1!A:D,4,FALSE)</f>
        <v>#N/A</v>
      </c>
    </row>
    <row r="153" spans="1:25" ht="21.95" customHeight="1" x14ac:dyDescent="0.15">
      <c r="A153" s="81" t="s">
        <v>358</v>
      </c>
      <c r="B153" s="90" t="s">
        <v>975</v>
      </c>
      <c r="C153" s="84" t="s">
        <v>357</v>
      </c>
      <c r="D153" s="81" t="str">
        <f>VLOOKUP(C153,工作表2!A:C,3,0)</f>
        <v>LM258ADR</v>
      </c>
      <c r="E153" s="12"/>
      <c r="F153" s="51"/>
      <c r="G153" s="95"/>
      <c r="H153" s="51" t="str">
        <f>VLOOKUP(D:D,[1]results!$A:$AE,31,FALSE)</f>
        <v>LAMPS-HVA</v>
      </c>
      <c r="I153" s="52"/>
      <c r="J153" s="52">
        <v>2500</v>
      </c>
      <c r="K153" s="52">
        <v>30000</v>
      </c>
      <c r="L153" s="52">
        <v>22500</v>
      </c>
      <c r="M153" s="52">
        <v>82500</v>
      </c>
      <c r="N153" s="52">
        <v>137500</v>
      </c>
      <c r="O153" s="58" t="s">
        <v>976</v>
      </c>
      <c r="P153" s="8" t="s">
        <v>1105</v>
      </c>
      <c r="Q153" s="53">
        <v>3</v>
      </c>
      <c r="R153" s="4" t="s">
        <v>1007</v>
      </c>
      <c r="S153" s="4" t="s">
        <v>976</v>
      </c>
      <c r="T153" s="52"/>
      <c r="U153" s="4" t="s">
        <v>989</v>
      </c>
      <c r="V153" s="7" t="s">
        <v>990</v>
      </c>
      <c r="W153" t="s">
        <v>1043</v>
      </c>
      <c r="Y153" s="50" t="e">
        <f>VLOOKUP(D:D,Sheet1!A:D,4,FALSE)</f>
        <v>#N/A</v>
      </c>
    </row>
    <row r="154" spans="1:25" ht="21.95" customHeight="1" x14ac:dyDescent="0.15">
      <c r="A154" s="81" t="s">
        <v>322</v>
      </c>
      <c r="B154" s="90" t="s">
        <v>975</v>
      </c>
      <c r="C154" s="82" t="s">
        <v>321</v>
      </c>
      <c r="D154" s="81" t="str">
        <f>VLOOKUP(C154,工作表2!A:C,3,0)</f>
        <v>TL084ACDR</v>
      </c>
      <c r="E154" s="51"/>
      <c r="F154" s="51"/>
      <c r="G154" s="95"/>
      <c r="H154" s="51" t="str">
        <f>VLOOKUP(D:D,[1]results!$A:$AE,31,FALSE)</f>
        <v>LAMPS-HVA</v>
      </c>
      <c r="I154" s="52"/>
      <c r="J154" s="52"/>
      <c r="K154" s="52"/>
      <c r="L154" s="52"/>
      <c r="M154" s="52">
        <v>110000</v>
      </c>
      <c r="N154" s="52">
        <v>110000</v>
      </c>
      <c r="O154" s="58" t="s">
        <v>976</v>
      </c>
      <c r="P154" s="8" t="s">
        <v>1129</v>
      </c>
      <c r="Q154" s="53">
        <v>2</v>
      </c>
      <c r="R154" s="4" t="s">
        <v>976</v>
      </c>
      <c r="S154" s="4" t="s">
        <v>976</v>
      </c>
      <c r="T154" s="52"/>
      <c r="U154" s="4" t="s">
        <v>1130</v>
      </c>
      <c r="V154" s="7" t="s">
        <v>1131</v>
      </c>
      <c r="W154" t="s">
        <v>1132</v>
      </c>
      <c r="Y154" s="50" t="e">
        <f>VLOOKUP(D:D,Sheet1!A:D,4,FALSE)</f>
        <v>#N/A</v>
      </c>
    </row>
    <row r="155" spans="1:25" ht="21.95" customHeight="1" x14ac:dyDescent="0.15">
      <c r="A155" s="81" t="s">
        <v>58</v>
      </c>
      <c r="B155" s="90" t="s">
        <v>975</v>
      </c>
      <c r="C155" s="84" t="s">
        <v>56</v>
      </c>
      <c r="D155" s="81" t="str">
        <f>VLOOKUP(C155,工作表2!A:C,3,0)</f>
        <v>LP2985A-33DBVR</v>
      </c>
      <c r="E155" s="12"/>
      <c r="F155" s="51"/>
      <c r="G155" s="95"/>
      <c r="H155" s="51" t="str">
        <f>VLOOKUP(D:D,[1]results!$A:$AE,31,FALSE)</f>
        <v>LP-MWL</v>
      </c>
      <c r="I155" s="52"/>
      <c r="J155" s="52"/>
      <c r="K155" s="52"/>
      <c r="L155" s="52">
        <v>105000</v>
      </c>
      <c r="M155" s="52">
        <v>3000</v>
      </c>
      <c r="N155" s="52">
        <v>108000</v>
      </c>
      <c r="O155" s="58" t="s">
        <v>976</v>
      </c>
      <c r="P155" s="8" t="s">
        <v>1028</v>
      </c>
      <c r="Q155" s="53">
        <v>5</v>
      </c>
      <c r="R155" s="12" t="s">
        <v>1007</v>
      </c>
      <c r="S155" s="12" t="s">
        <v>976</v>
      </c>
      <c r="T155" s="52"/>
      <c r="U155" s="4" t="s">
        <v>1030</v>
      </c>
      <c r="V155" s="7" t="s">
        <v>1031</v>
      </c>
      <c r="Y155" s="50" t="str">
        <f>VLOOKUP(D:D,Sheet1!A:D,4,FALSE)</f>
        <v>YES</v>
      </c>
    </row>
    <row r="156" spans="1:25" ht="21.95" customHeight="1" x14ac:dyDescent="0.15">
      <c r="A156" s="81" t="s">
        <v>78</v>
      </c>
      <c r="B156" s="90" t="s">
        <v>975</v>
      </c>
      <c r="C156" s="84" t="s">
        <v>76</v>
      </c>
      <c r="D156" s="81" t="str">
        <f>VLOOKUP(C156,工作表2!A:C,3,0)</f>
        <v>TLVH431BIDBZR</v>
      </c>
      <c r="E156" s="12"/>
      <c r="F156" s="51"/>
      <c r="G156" s="95"/>
      <c r="H156" s="51" t="str">
        <f>VLOOKUP(D:D,[1]results!$A:$AE,31,FALSE)</f>
        <v>LP-VRS</v>
      </c>
      <c r="I156" s="52"/>
      <c r="J156" s="52"/>
      <c r="K156" s="52">
        <v>3000</v>
      </c>
      <c r="L156" s="52">
        <v>96000</v>
      </c>
      <c r="M156" s="52">
        <v>3000</v>
      </c>
      <c r="N156" s="52">
        <v>102000</v>
      </c>
      <c r="O156" s="58" t="s">
        <v>976</v>
      </c>
      <c r="P156" s="8" t="s">
        <v>1136</v>
      </c>
      <c r="Q156" s="53">
        <v>3</v>
      </c>
      <c r="R156" s="12" t="s">
        <v>1007</v>
      </c>
      <c r="S156" s="12" t="s">
        <v>976</v>
      </c>
      <c r="T156" s="52"/>
      <c r="U156" s="4" t="s">
        <v>1137</v>
      </c>
      <c r="V156" s="7" t="s">
        <v>1138</v>
      </c>
      <c r="Y156" s="50" t="e">
        <f>VLOOKUP(D:D,Sheet1!A:D,4,FALSE)</f>
        <v>#N/A</v>
      </c>
    </row>
    <row r="157" spans="1:25" ht="89.25" customHeight="1" x14ac:dyDescent="0.15">
      <c r="A157" s="81" t="s">
        <v>553</v>
      </c>
      <c r="B157" s="90" t="s">
        <v>975</v>
      </c>
      <c r="C157" s="82" t="s">
        <v>552</v>
      </c>
      <c r="D157" s="81" t="str">
        <f>VLOOKUP(C157,工作表2!A:C,3,0)</f>
        <v>UCC27524DR</v>
      </c>
      <c r="E157" s="51"/>
      <c r="F157" s="51"/>
      <c r="G157" s="95"/>
      <c r="H157" s="51" t="str">
        <f>VLOOKUP(D:D,[1]results!$A:$AE,31,FALSE)</f>
        <v>HVP-DBB</v>
      </c>
      <c r="I157" s="52"/>
      <c r="J157" s="52"/>
      <c r="K157" s="52"/>
      <c r="L157" s="52">
        <v>162500</v>
      </c>
      <c r="M157" s="52">
        <v>2500</v>
      </c>
      <c r="N157" s="52">
        <v>165000</v>
      </c>
      <c r="O157" s="58" t="s">
        <v>976</v>
      </c>
      <c r="P157" s="8" t="s">
        <v>1081</v>
      </c>
      <c r="Q157" s="53">
        <v>2</v>
      </c>
      <c r="R157" s="4" t="s">
        <v>976</v>
      </c>
      <c r="S157" s="4" t="s">
        <v>976</v>
      </c>
      <c r="T157" s="52"/>
      <c r="U157" s="4" t="s">
        <v>1082</v>
      </c>
      <c r="V157" s="7" t="s">
        <v>1083</v>
      </c>
      <c r="W157" t="s">
        <v>1084</v>
      </c>
      <c r="X157" t="s">
        <v>1085</v>
      </c>
      <c r="Y157" s="50" t="e">
        <f>VLOOKUP(D:D,Sheet1!A:D,4,FALSE)</f>
        <v>#N/A</v>
      </c>
    </row>
    <row r="158" spans="1:25" ht="89.25" customHeight="1" x14ac:dyDescent="0.15">
      <c r="A158" s="81" t="s">
        <v>586</v>
      </c>
      <c r="B158" s="90" t="s">
        <v>1476</v>
      </c>
      <c r="C158" s="9" t="s">
        <v>585</v>
      </c>
      <c r="D158" s="81" t="str">
        <f>VLOOKUP(C158,工作表2!A:C,3,0)</f>
        <v>UCC27524ADGNR</v>
      </c>
      <c r="E158" s="133"/>
      <c r="F158" s="134" t="s">
        <v>1494</v>
      </c>
      <c r="G158" s="135">
        <v>45115</v>
      </c>
      <c r="H158" s="134" t="str">
        <f>VLOOKUP(D:D,[1]results!$A:$AE,31,FALSE)</f>
        <v>HVP-DBB</v>
      </c>
      <c r="I158" s="52"/>
      <c r="J158" s="52"/>
      <c r="K158" s="52"/>
      <c r="L158" s="52">
        <v>10000</v>
      </c>
      <c r="M158" s="52"/>
      <c r="N158" s="136">
        <v>10000</v>
      </c>
      <c r="O158" s="16" t="s">
        <v>976</v>
      </c>
      <c r="P158" s="12" t="s">
        <v>1495</v>
      </c>
      <c r="Q158" s="137">
        <v>1</v>
      </c>
      <c r="R158" s="10" t="s">
        <v>976</v>
      </c>
      <c r="S158" s="10" t="s">
        <v>976</v>
      </c>
      <c r="T158" s="12" t="s">
        <v>1495</v>
      </c>
      <c r="U158" s="25" t="s">
        <v>1495</v>
      </c>
      <c r="V158" s="13" t="s">
        <v>1496</v>
      </c>
      <c r="Y158" s="50" t="e">
        <f>VLOOKUP(D:D,Sheet1!A:D,4,FALSE)</f>
        <v>#N/A</v>
      </c>
    </row>
    <row r="159" spans="1:25" ht="21.95" customHeight="1" x14ac:dyDescent="0.15">
      <c r="A159" s="81" t="s">
        <v>813</v>
      </c>
      <c r="B159" s="90" t="s">
        <v>975</v>
      </c>
      <c r="C159" s="82" t="s">
        <v>811</v>
      </c>
      <c r="D159" s="81" t="str">
        <f>VLOOKUP(C159,工作表2!A:C,3,0)</f>
        <v>SN74LVC1G07DCKR</v>
      </c>
      <c r="E159" s="51"/>
      <c r="F159" s="51"/>
      <c r="G159" s="95"/>
      <c r="H159" s="51" t="str">
        <f>VLOOKUP(D:D,[1]results!$A:$AE,31,FALSE)</f>
        <v>INT-LOGIC</v>
      </c>
      <c r="I159" s="52">
        <v>6000</v>
      </c>
      <c r="J159" s="52">
        <v>21000</v>
      </c>
      <c r="K159" s="52"/>
      <c r="L159" s="52">
        <v>66000</v>
      </c>
      <c r="M159" s="52"/>
      <c r="N159" s="52">
        <v>93000</v>
      </c>
      <c r="O159" s="16" t="s">
        <v>976</v>
      </c>
      <c r="P159" s="8" t="s">
        <v>1142</v>
      </c>
      <c r="Q159" s="53">
        <v>4</v>
      </c>
      <c r="R159" s="4" t="s">
        <v>1007</v>
      </c>
      <c r="S159" s="4" t="s">
        <v>976</v>
      </c>
      <c r="T159" s="52"/>
      <c r="U159" s="14" t="s">
        <v>1033</v>
      </c>
      <c r="V159" s="7" t="s">
        <v>1034</v>
      </c>
      <c r="Y159" s="50" t="e">
        <f>VLOOKUP(D:D,Sheet1!A:D,4,FALSE)</f>
        <v>#N/A</v>
      </c>
    </row>
    <row r="160" spans="1:25" ht="21.95" customHeight="1" x14ac:dyDescent="0.15">
      <c r="A160" s="81" t="s">
        <v>807</v>
      </c>
      <c r="B160" s="90" t="s">
        <v>975</v>
      </c>
      <c r="C160" s="5" t="s">
        <v>805</v>
      </c>
      <c r="D160" s="81" t="str">
        <f>VLOOKUP(C160,工作表2!A:C,3,0)</f>
        <v>SN74AHC244PWR</v>
      </c>
      <c r="E160" s="51"/>
      <c r="F160" s="51"/>
      <c r="G160" s="95"/>
      <c r="H160" s="51" t="str">
        <f>VLOOKUP(D:D,[1]results!$A:$AE,31,FALSE)</f>
        <v>INT-LOGIC</v>
      </c>
      <c r="I160" s="52"/>
      <c r="J160" s="52">
        <v>90000</v>
      </c>
      <c r="K160" s="52"/>
      <c r="L160" s="52"/>
      <c r="M160" s="52"/>
      <c r="N160" s="52">
        <v>90000</v>
      </c>
      <c r="O160" s="16" t="s">
        <v>976</v>
      </c>
      <c r="P160" s="17" t="s">
        <v>1143</v>
      </c>
      <c r="Q160" s="53">
        <v>1</v>
      </c>
      <c r="R160" s="4" t="s">
        <v>1007</v>
      </c>
      <c r="S160" s="4" t="s">
        <v>976</v>
      </c>
      <c r="T160" s="52"/>
      <c r="U160" s="52"/>
      <c r="V160" s="56"/>
      <c r="Y160" s="50" t="e">
        <f>VLOOKUP(D:D,Sheet1!A:D,4,FALSE)</f>
        <v>#N/A</v>
      </c>
    </row>
    <row r="161" spans="1:25" ht="21.95" customHeight="1" x14ac:dyDescent="0.15">
      <c r="A161" s="81" t="s">
        <v>523</v>
      </c>
      <c r="B161" s="90" t="s">
        <v>975</v>
      </c>
      <c r="C161" s="82" t="s">
        <v>521</v>
      </c>
      <c r="D161" s="81" t="str">
        <f>VLOOKUP(C161,工作表2!A:C,3,0)</f>
        <v>ISO1050DUBR</v>
      </c>
      <c r="E161" s="51"/>
      <c r="F161" s="51"/>
      <c r="G161" s="95"/>
      <c r="H161" s="51" t="str">
        <f>VLOOKUP(D:D,[1]results!$A:$AE,31,FALSE)</f>
        <v>INT-ISO</v>
      </c>
      <c r="I161" s="52"/>
      <c r="J161" s="52">
        <v>5950</v>
      </c>
      <c r="K161" s="52"/>
      <c r="L161" s="52"/>
      <c r="M161" s="52">
        <v>79450</v>
      </c>
      <c r="N161" s="52">
        <v>85400</v>
      </c>
      <c r="O161" s="16" t="s">
        <v>976</v>
      </c>
      <c r="P161" s="8" t="s">
        <v>1149</v>
      </c>
      <c r="Q161" s="53">
        <v>2</v>
      </c>
      <c r="R161" s="4" t="s">
        <v>1007</v>
      </c>
      <c r="S161" s="4" t="s">
        <v>976</v>
      </c>
      <c r="T161" s="52"/>
      <c r="U161" s="7" t="s">
        <v>1149</v>
      </c>
      <c r="V161" s="7" t="s">
        <v>1150</v>
      </c>
      <c r="W161" t="s">
        <v>1151</v>
      </c>
      <c r="Y161" s="50" t="e">
        <f>VLOOKUP(D:D,Sheet1!A:D,4,FALSE)</f>
        <v>#N/A</v>
      </c>
    </row>
    <row r="162" spans="1:25" ht="21.95" customHeight="1" x14ac:dyDescent="0.15">
      <c r="A162" s="81" t="s">
        <v>216</v>
      </c>
      <c r="B162" s="90" t="s">
        <v>975</v>
      </c>
      <c r="C162" s="82" t="s">
        <v>214</v>
      </c>
      <c r="D162" s="81" t="str">
        <f>VLOOKUP(C162,工作表2!A:C,3,0)</f>
        <v>TPS5410DR</v>
      </c>
      <c r="E162" s="51"/>
      <c r="F162" s="51"/>
      <c r="G162" s="95"/>
      <c r="H162" s="51" t="str">
        <f>VLOOKUP(D:D,[1]results!$A:$AE,31,FALSE)</f>
        <v>SR-WVB</v>
      </c>
      <c r="I162" s="52"/>
      <c r="J162" s="52"/>
      <c r="K162" s="52"/>
      <c r="L162" s="52">
        <v>82500</v>
      </c>
      <c r="M162" s="52">
        <v>2500</v>
      </c>
      <c r="N162" s="52">
        <v>85000</v>
      </c>
      <c r="O162" s="16" t="s">
        <v>976</v>
      </c>
      <c r="P162" s="8" t="s">
        <v>1159</v>
      </c>
      <c r="Q162" s="53">
        <v>5</v>
      </c>
      <c r="R162" s="4" t="s">
        <v>976</v>
      </c>
      <c r="S162" s="4" t="s">
        <v>1007</v>
      </c>
      <c r="T162" s="4" t="s">
        <v>1160</v>
      </c>
      <c r="U162" s="52"/>
      <c r="V162" s="56"/>
      <c r="Y162" s="50" t="e">
        <f>VLOOKUP(D:D,Sheet1!A:D,4,FALSE)</f>
        <v>#N/A</v>
      </c>
    </row>
    <row r="163" spans="1:25" ht="21.95" customHeight="1" x14ac:dyDescent="0.15">
      <c r="A163" s="81" t="s">
        <v>469</v>
      </c>
      <c r="B163" s="90" t="s">
        <v>975</v>
      </c>
      <c r="C163" s="82" t="s">
        <v>467</v>
      </c>
      <c r="D163" s="81" t="str">
        <f>VLOOKUP(C163,工作表2!A:C,3,0)</f>
        <v>TCA6424ARGJR</v>
      </c>
      <c r="E163" s="51"/>
      <c r="F163" s="51"/>
      <c r="G163" s="95"/>
      <c r="H163" s="51" t="str">
        <f>VLOOKUP(D:D,[1]results!$A:$AE,31,FALSE)</f>
        <v>INT-TXP</v>
      </c>
      <c r="I163" s="52"/>
      <c r="J163" s="52">
        <v>84000</v>
      </c>
      <c r="K163" s="52"/>
      <c r="L163" s="52"/>
      <c r="M163" s="52">
        <v>100</v>
      </c>
      <c r="N163" s="52">
        <v>84100</v>
      </c>
      <c r="O163" s="16" t="s">
        <v>976</v>
      </c>
      <c r="P163" s="6" t="s">
        <v>1161</v>
      </c>
      <c r="Q163" s="53">
        <v>1</v>
      </c>
      <c r="R163" s="4" t="s">
        <v>976</v>
      </c>
      <c r="S163" s="4" t="s">
        <v>976</v>
      </c>
      <c r="T163" s="6" t="s">
        <v>1161</v>
      </c>
      <c r="U163" s="4" t="s">
        <v>1162</v>
      </c>
      <c r="V163" s="56"/>
      <c r="Y163" s="50" t="e">
        <f>VLOOKUP(D:D,Sheet1!A:D,4,FALSE)</f>
        <v>#N/A</v>
      </c>
    </row>
    <row r="164" spans="1:25" ht="21.95" customHeight="1" x14ac:dyDescent="0.15">
      <c r="A164" s="81" t="s">
        <v>130</v>
      </c>
      <c r="B164" s="90" t="s">
        <v>975</v>
      </c>
      <c r="C164" s="82" t="s">
        <v>128</v>
      </c>
      <c r="D164" s="81" t="str">
        <f>VLOOKUP(C164,工作表2!A:C,3,0)</f>
        <v>LM4040DIM3X-5.0/NOPB</v>
      </c>
      <c r="E164" s="51"/>
      <c r="F164" s="51"/>
      <c r="G164" s="95"/>
      <c r="H164" s="51" t="str">
        <f>VLOOKUP(D:D,[1]results!$A:$AE,31,FALSE)</f>
        <v>LP-VRS</v>
      </c>
      <c r="I164" s="52"/>
      <c r="J164" s="52"/>
      <c r="K164" s="52"/>
      <c r="L164" s="52">
        <v>84000</v>
      </c>
      <c r="M164" s="52"/>
      <c r="N164" s="52">
        <v>84000</v>
      </c>
      <c r="O164" s="16" t="s">
        <v>976</v>
      </c>
      <c r="P164" s="8" t="s">
        <v>1036</v>
      </c>
      <c r="Q164" s="53">
        <v>6</v>
      </c>
      <c r="R164" s="4" t="s">
        <v>1007</v>
      </c>
      <c r="S164" s="4" t="s">
        <v>976</v>
      </c>
      <c r="T164" s="4" t="s">
        <v>1139</v>
      </c>
      <c r="U164" s="4" t="s">
        <v>1037</v>
      </c>
      <c r="V164" s="7" t="s">
        <v>1140</v>
      </c>
      <c r="W164" t="s">
        <v>986</v>
      </c>
      <c r="Y164" s="50" t="e">
        <f>VLOOKUP(D:D,Sheet1!A:D,4,FALSE)</f>
        <v>#N/A</v>
      </c>
    </row>
    <row r="165" spans="1:25" ht="21.95" customHeight="1" x14ac:dyDescent="0.15">
      <c r="A165" s="81" t="s">
        <v>824</v>
      </c>
      <c r="B165" s="90" t="s">
        <v>975</v>
      </c>
      <c r="C165" s="82" t="s">
        <v>822</v>
      </c>
      <c r="D165" s="81" t="str">
        <f>VLOOKUP(C165,工作表2!A:C,3,0)</f>
        <v>SN74LV4051ADR</v>
      </c>
      <c r="E165" s="51"/>
      <c r="F165" s="51"/>
      <c r="G165" s="95"/>
      <c r="H165" s="51" t="str">
        <f>VLOOKUP(D:D,[1]results!$A:$AE,31,FALSE)</f>
        <v>INT-MUX</v>
      </c>
      <c r="I165" s="52"/>
      <c r="J165" s="52"/>
      <c r="K165" s="52"/>
      <c r="L165" s="52"/>
      <c r="M165" s="52">
        <v>80000</v>
      </c>
      <c r="N165" s="52">
        <v>80000</v>
      </c>
      <c r="O165" s="16" t="s">
        <v>976</v>
      </c>
      <c r="P165" s="8" t="s">
        <v>1163</v>
      </c>
      <c r="Q165" s="53">
        <v>2</v>
      </c>
      <c r="R165" s="4" t="s">
        <v>1007</v>
      </c>
      <c r="S165" s="4" t="s">
        <v>976</v>
      </c>
      <c r="T165" s="52"/>
      <c r="U165" s="4" t="s">
        <v>1164</v>
      </c>
      <c r="V165" s="7" t="s">
        <v>985</v>
      </c>
      <c r="W165" t="s">
        <v>1165</v>
      </c>
      <c r="Y165" s="50" t="e">
        <f>VLOOKUP(D:D,Sheet1!A:D,4,FALSE)</f>
        <v>#N/A</v>
      </c>
    </row>
    <row r="166" spans="1:25" ht="21.95" customHeight="1" x14ac:dyDescent="0.15">
      <c r="A166" s="81" t="s">
        <v>619</v>
      </c>
      <c r="B166" s="90" t="s">
        <v>975</v>
      </c>
      <c r="C166" s="82" t="s">
        <v>618</v>
      </c>
      <c r="D166" s="81" t="str">
        <f>VLOOKUP(C166,工作表2!A:C,3,0)</f>
        <v>ISO7742DWR</v>
      </c>
      <c r="E166" s="51"/>
      <c r="F166" s="51"/>
      <c r="G166" s="95"/>
      <c r="H166" s="51" t="str">
        <f>VLOOKUP(D:D,[1]results!$A:$AE,31,FALSE)</f>
        <v>INT-ISO</v>
      </c>
      <c r="I166" s="52"/>
      <c r="J166" s="52">
        <v>18000</v>
      </c>
      <c r="K166" s="52"/>
      <c r="L166" s="52">
        <v>56000</v>
      </c>
      <c r="M166" s="52"/>
      <c r="N166" s="52">
        <v>74000</v>
      </c>
      <c r="O166" s="16" t="s">
        <v>976</v>
      </c>
      <c r="P166" s="8" t="s">
        <v>1166</v>
      </c>
      <c r="Q166" s="53">
        <v>2</v>
      </c>
      <c r="R166" s="4" t="s">
        <v>1007</v>
      </c>
      <c r="S166" s="4" t="s">
        <v>976</v>
      </c>
      <c r="T166" s="52"/>
      <c r="U166" s="4" t="s">
        <v>1167</v>
      </c>
      <c r="V166" s="7" t="s">
        <v>1168</v>
      </c>
      <c r="W166" t="s">
        <v>1169</v>
      </c>
      <c r="Y166" s="50" t="e">
        <f>VLOOKUP(D:D,Sheet1!A:D,4,FALSE)</f>
        <v>#N/A</v>
      </c>
    </row>
    <row r="167" spans="1:25" ht="21.95" customHeight="1" x14ac:dyDescent="0.15">
      <c r="A167" s="81" t="s">
        <v>121</v>
      </c>
      <c r="B167" s="90" t="s">
        <v>975</v>
      </c>
      <c r="C167" s="82" t="s">
        <v>119</v>
      </c>
      <c r="D167" s="81" t="str">
        <f>VLOOKUP(C167,工作表2!A:C,3,0)</f>
        <v>TPS73601DRBR</v>
      </c>
      <c r="E167" s="51"/>
      <c r="F167" s="51"/>
      <c r="G167" s="95"/>
      <c r="H167" s="51" t="str">
        <f>VLOOKUP(D:D,[1]results!$A:$AE,31,FALSE)</f>
        <v>LP-LVL</v>
      </c>
      <c r="I167" s="52"/>
      <c r="J167" s="52">
        <v>72000</v>
      </c>
      <c r="K167" s="52"/>
      <c r="L167" s="52"/>
      <c r="M167" s="52"/>
      <c r="N167" s="52">
        <v>72000</v>
      </c>
      <c r="O167" s="16" t="s">
        <v>976</v>
      </c>
      <c r="P167" s="14" t="s">
        <v>1170</v>
      </c>
      <c r="Q167" s="53">
        <v>1</v>
      </c>
      <c r="R167" s="4" t="s">
        <v>976</v>
      </c>
      <c r="S167" s="4" t="s">
        <v>976</v>
      </c>
      <c r="T167" s="14" t="s">
        <v>1170</v>
      </c>
      <c r="U167" s="14" t="s">
        <v>1170</v>
      </c>
      <c r="V167" s="7" t="s">
        <v>985</v>
      </c>
      <c r="W167" t="s">
        <v>1084</v>
      </c>
      <c r="Y167" s="50" t="e">
        <f>VLOOKUP(D:D,Sheet1!A:D,4,FALSE)</f>
        <v>#N/A</v>
      </c>
    </row>
    <row r="168" spans="1:25" ht="21.95" customHeight="1" x14ac:dyDescent="0.15">
      <c r="A168" s="81" t="s">
        <v>185</v>
      </c>
      <c r="B168" s="90" t="s">
        <v>975</v>
      </c>
      <c r="C168" s="82" t="s">
        <v>184</v>
      </c>
      <c r="D168" s="81" t="str">
        <f>VLOOKUP(C168,工作表2!A:C,3,0)</f>
        <v>UC2844AQD8R</v>
      </c>
      <c r="E168" s="51"/>
      <c r="F168" s="51"/>
      <c r="G168" s="95"/>
      <c r="H168" s="51" t="str">
        <f>VLOOKUP(D:D,[1]results!$A:$AE,31,FALSE)</f>
        <v>HVP-ACDC</v>
      </c>
      <c r="I168" s="52"/>
      <c r="J168" s="52">
        <v>60000</v>
      </c>
      <c r="K168" s="52"/>
      <c r="L168" s="52">
        <v>2500</v>
      </c>
      <c r="M168" s="52">
        <v>5000</v>
      </c>
      <c r="N168" s="52">
        <v>67500</v>
      </c>
      <c r="O168" s="16" t="s">
        <v>976</v>
      </c>
      <c r="P168" s="8" t="s">
        <v>1171</v>
      </c>
      <c r="Q168" s="53">
        <v>5</v>
      </c>
      <c r="R168" s="4" t="s">
        <v>1007</v>
      </c>
      <c r="S168" s="4" t="s">
        <v>976</v>
      </c>
      <c r="T168" s="4" t="s">
        <v>1077</v>
      </c>
      <c r="U168" s="4" t="s">
        <v>1172</v>
      </c>
      <c r="V168" s="7" t="s">
        <v>1173</v>
      </c>
      <c r="Y168" s="50" t="e">
        <f>VLOOKUP(D:D,Sheet1!A:D,4,FALSE)</f>
        <v>#N/A</v>
      </c>
    </row>
    <row r="169" spans="1:25" ht="21.95" customHeight="1" x14ac:dyDescent="0.15">
      <c r="A169" s="81" t="s">
        <v>92</v>
      </c>
      <c r="B169" s="90" t="s">
        <v>975</v>
      </c>
      <c r="C169" s="82" t="s">
        <v>90</v>
      </c>
      <c r="D169" s="81" t="str">
        <f>VLOOKUP(C169,工作表2!A:C,3,0)</f>
        <v>TL431IPK</v>
      </c>
      <c r="E169" s="51"/>
      <c r="F169" s="51"/>
      <c r="G169" s="95"/>
      <c r="H169" s="51" t="str">
        <f>VLOOKUP(D:D,[1]results!$A:$AE,31,FALSE)</f>
        <v>LP-VRS</v>
      </c>
      <c r="I169" s="52"/>
      <c r="J169" s="52">
        <v>65000</v>
      </c>
      <c r="K169" s="52"/>
      <c r="L169" s="52"/>
      <c r="M169" s="52"/>
      <c r="N169" s="52">
        <v>65000</v>
      </c>
      <c r="O169" s="16" t="s">
        <v>976</v>
      </c>
      <c r="P169" s="8" t="s">
        <v>1174</v>
      </c>
      <c r="Q169" s="53">
        <v>4</v>
      </c>
      <c r="R169" s="4" t="s">
        <v>1007</v>
      </c>
      <c r="S169" s="4" t="s">
        <v>976</v>
      </c>
      <c r="T169" s="4" t="s">
        <v>1139</v>
      </c>
      <c r="U169" s="4" t="s">
        <v>1175</v>
      </c>
      <c r="V169" s="7" t="s">
        <v>1176</v>
      </c>
      <c r="W169" t="s">
        <v>1001</v>
      </c>
      <c r="Y169" s="50" t="e">
        <f>VLOOKUP(D:D,Sheet1!A:D,4,FALSE)</f>
        <v>#N/A</v>
      </c>
    </row>
    <row r="170" spans="1:25" ht="21.95" customHeight="1" x14ac:dyDescent="0.15">
      <c r="A170" s="81" t="s">
        <v>532</v>
      </c>
      <c r="B170" s="90" t="s">
        <v>975</v>
      </c>
      <c r="C170" s="82" t="s">
        <v>530</v>
      </c>
      <c r="D170" s="81" t="str">
        <f>VLOOKUP(C170,工作表2!A:C,3,0)</f>
        <v>LM20BIM7/NOPB</v>
      </c>
      <c r="E170" s="51"/>
      <c r="F170" s="51"/>
      <c r="G170" s="95"/>
      <c r="H170" s="51" t="str">
        <f>VLOOKUP(D:D,[1]results!$A:$AE,31,FALSE)</f>
        <v>SENSING-TES</v>
      </c>
      <c r="I170" s="52"/>
      <c r="J170" s="52"/>
      <c r="K170" s="52"/>
      <c r="L170" s="52">
        <v>63000</v>
      </c>
      <c r="M170" s="52"/>
      <c r="N170" s="52">
        <v>63000</v>
      </c>
      <c r="O170" s="16" t="s">
        <v>976</v>
      </c>
      <c r="P170" s="8" t="s">
        <v>1177</v>
      </c>
      <c r="Q170" s="53">
        <v>4</v>
      </c>
      <c r="R170" s="4" t="s">
        <v>1007</v>
      </c>
      <c r="S170" s="4" t="s">
        <v>976</v>
      </c>
      <c r="T170" s="4" t="s">
        <v>1139</v>
      </c>
      <c r="U170" s="4" t="s">
        <v>1175</v>
      </c>
      <c r="V170" s="7" t="s">
        <v>1176</v>
      </c>
      <c r="Y170" s="50" t="e">
        <f>VLOOKUP(D:D,Sheet1!A:D,4,FALSE)</f>
        <v>#N/A</v>
      </c>
    </row>
    <row r="171" spans="1:25" ht="21.95" customHeight="1" x14ac:dyDescent="0.15">
      <c r="A171" s="81" t="s">
        <v>844</v>
      </c>
      <c r="B171" s="90" t="s">
        <v>975</v>
      </c>
      <c r="C171" s="82" t="s">
        <v>842</v>
      </c>
      <c r="D171" s="81" t="str">
        <f>VLOOKUP(C171,工作表2!A:C,3,0)</f>
        <v>SN74LVC1G14DCKR</v>
      </c>
      <c r="E171" s="51"/>
      <c r="F171" s="51"/>
      <c r="G171" s="95"/>
      <c r="H171" s="51" t="str">
        <f>VLOOKUP(D:D,[1]results!$A:$AE,31,FALSE)</f>
        <v>INT-LOGIC</v>
      </c>
      <c r="I171" s="52"/>
      <c r="J171" s="52">
        <v>57000</v>
      </c>
      <c r="K171" s="52"/>
      <c r="L171" s="52"/>
      <c r="M171" s="52"/>
      <c r="N171" s="52">
        <v>57000</v>
      </c>
      <c r="O171" s="16" t="s">
        <v>976</v>
      </c>
      <c r="P171" s="8" t="s">
        <v>1032</v>
      </c>
      <c r="Q171" s="53">
        <v>4</v>
      </c>
      <c r="R171" s="4" t="s">
        <v>1007</v>
      </c>
      <c r="S171" s="4" t="s">
        <v>976</v>
      </c>
      <c r="T171" s="52"/>
      <c r="U171" s="14" t="s">
        <v>1033</v>
      </c>
      <c r="V171" s="7" t="s">
        <v>1034</v>
      </c>
      <c r="Y171" s="50" t="e">
        <f>VLOOKUP(D:D,Sheet1!A:D,4,FALSE)</f>
        <v>#N/A</v>
      </c>
    </row>
    <row r="172" spans="1:25" ht="21.95" customHeight="1" x14ac:dyDescent="0.15">
      <c r="A172" s="81" t="s">
        <v>793</v>
      </c>
      <c r="B172" s="90" t="s">
        <v>975</v>
      </c>
      <c r="C172" s="82" t="s">
        <v>792</v>
      </c>
      <c r="D172" s="81" t="str">
        <f>VLOOKUP(C172,工作表2!A:C,3,0)</f>
        <v>AM26C31IDR</v>
      </c>
      <c r="E172" s="51"/>
      <c r="F172" s="51"/>
      <c r="G172" s="95"/>
      <c r="H172" s="51" t="str">
        <f>VLOOKUP(D:D,[1]results!$A:$AE,31,FALSE)</f>
        <v>INT-TRX</v>
      </c>
      <c r="I172" s="52"/>
      <c r="J172" s="52">
        <v>52500</v>
      </c>
      <c r="K172" s="52"/>
      <c r="L172" s="52"/>
      <c r="M172" s="52"/>
      <c r="N172" s="52">
        <v>52500</v>
      </c>
      <c r="O172" s="16" t="s">
        <v>976</v>
      </c>
      <c r="P172" s="8" t="s">
        <v>1184</v>
      </c>
      <c r="Q172" s="53">
        <v>3</v>
      </c>
      <c r="R172" s="4" t="s">
        <v>1007</v>
      </c>
      <c r="S172" s="4" t="s">
        <v>976</v>
      </c>
      <c r="T172" s="52"/>
      <c r="U172" s="4" t="s">
        <v>1185</v>
      </c>
      <c r="V172" s="7" t="s">
        <v>1186</v>
      </c>
      <c r="Y172" s="50" t="e">
        <f>VLOOKUP(D:D,Sheet1!A:D,4,FALSE)</f>
        <v>#N/A</v>
      </c>
    </row>
    <row r="173" spans="1:25" ht="21.95" customHeight="1" x14ac:dyDescent="0.15">
      <c r="A173" s="81" t="s">
        <v>103</v>
      </c>
      <c r="B173" s="90" t="s">
        <v>1187</v>
      </c>
      <c r="C173" s="82" t="s">
        <v>102</v>
      </c>
      <c r="D173" s="81" t="str">
        <f>VLOOKUP(C173,工作表2!A:C,3,0)</f>
        <v>LM4040B50IDBZR</v>
      </c>
      <c r="E173" s="51"/>
      <c r="F173" s="51"/>
      <c r="G173" s="95"/>
      <c r="H173" s="51" t="str">
        <f>VLOOKUP(D:D,[1]results!$A:$AE,31,FALSE)</f>
        <v>LP-VRS</v>
      </c>
      <c r="I173" s="52"/>
      <c r="J173" s="52">
        <v>51000</v>
      </c>
      <c r="K173" s="52"/>
      <c r="L173" s="52"/>
      <c r="M173" s="52"/>
      <c r="N173" s="52">
        <v>51000</v>
      </c>
      <c r="O173" s="16" t="s">
        <v>976</v>
      </c>
      <c r="P173" s="15" t="s">
        <v>1194</v>
      </c>
      <c r="Q173" s="58">
        <v>7</v>
      </c>
      <c r="R173" s="4" t="s">
        <v>976</v>
      </c>
      <c r="S173" s="4" t="s">
        <v>976</v>
      </c>
      <c r="T173" s="7" t="s">
        <v>1195</v>
      </c>
      <c r="U173" s="7" t="s">
        <v>1196</v>
      </c>
      <c r="V173" s="7" t="s">
        <v>1197</v>
      </c>
      <c r="W173" t="s">
        <v>986</v>
      </c>
      <c r="Y173" s="50" t="e">
        <f>VLOOKUP(D:D,Sheet1!A:D,4,FALSE)</f>
        <v>#N/A</v>
      </c>
    </row>
    <row r="174" spans="1:25" ht="21.95" customHeight="1" x14ac:dyDescent="0.15">
      <c r="A174" s="81" t="s">
        <v>827</v>
      </c>
      <c r="B174" s="90" t="s">
        <v>1187</v>
      </c>
      <c r="C174" s="82" t="s">
        <v>825</v>
      </c>
      <c r="D174" s="81" t="str">
        <f>VLOOKUP(C174,工作表2!A:C,3,0)</f>
        <v>SN74LVC1G17DCKR</v>
      </c>
      <c r="E174" s="51"/>
      <c r="F174" s="51"/>
      <c r="G174" s="95"/>
      <c r="H174" s="51" t="str">
        <f>VLOOKUP(D:D,[1]results!$A:$AE,31,FALSE)</f>
        <v>INT-LOGIC</v>
      </c>
      <c r="I174" s="52">
        <v>21000</v>
      </c>
      <c r="J174" s="52">
        <v>21000</v>
      </c>
      <c r="K174" s="52"/>
      <c r="L174" s="52"/>
      <c r="M174" s="52">
        <v>3000</v>
      </c>
      <c r="N174" s="52">
        <v>45000</v>
      </c>
      <c r="O174" s="16" t="s">
        <v>976</v>
      </c>
      <c r="P174" s="15" t="s">
        <v>1203</v>
      </c>
      <c r="Q174" s="58">
        <v>4</v>
      </c>
      <c r="R174" s="4" t="s">
        <v>1007</v>
      </c>
      <c r="S174" s="4" t="s">
        <v>976</v>
      </c>
      <c r="T174" s="52"/>
      <c r="U174" s="4" t="s">
        <v>1033</v>
      </c>
      <c r="V174" s="7" t="s">
        <v>1204</v>
      </c>
      <c r="Y174" s="50" t="e">
        <f>VLOOKUP(D:D,Sheet1!A:D,4,FALSE)</f>
        <v>#N/A</v>
      </c>
    </row>
    <row r="175" spans="1:25" ht="21.95" customHeight="1" x14ac:dyDescent="0.15">
      <c r="A175" s="81" t="s">
        <v>89</v>
      </c>
      <c r="B175" s="90" t="s">
        <v>1187</v>
      </c>
      <c r="C175" s="82" t="s">
        <v>87</v>
      </c>
      <c r="D175" s="81" t="str">
        <f>VLOOKUP(C175,工作表2!A:C,3,0)</f>
        <v>LM4040A30IDBZR</v>
      </c>
      <c r="E175" s="12"/>
      <c r="F175" s="51"/>
      <c r="G175" s="95"/>
      <c r="H175" s="51" t="str">
        <f>VLOOKUP(D:D,[1]results!$A:$AE,31,FALSE)</f>
        <v>LP-VRS</v>
      </c>
      <c r="I175" s="52"/>
      <c r="J175" s="52"/>
      <c r="K175" s="52"/>
      <c r="L175" s="52">
        <v>45000</v>
      </c>
      <c r="M175" s="52"/>
      <c r="N175" s="52">
        <v>45000</v>
      </c>
      <c r="O175" s="16" t="s">
        <v>976</v>
      </c>
      <c r="P175" s="15" t="s">
        <v>1205</v>
      </c>
      <c r="Q175" s="58">
        <v>8</v>
      </c>
      <c r="R175" s="4" t="s">
        <v>976</v>
      </c>
      <c r="S175" s="4" t="s">
        <v>976</v>
      </c>
      <c r="T175" s="7" t="s">
        <v>1206</v>
      </c>
      <c r="U175" s="7" t="s">
        <v>1196</v>
      </c>
      <c r="V175" s="7" t="s">
        <v>1207</v>
      </c>
      <c r="W175" t="s">
        <v>986</v>
      </c>
      <c r="Y175" s="50" t="e">
        <f>VLOOKUP(D:D,Sheet1!A:D,4,FALSE)</f>
        <v>#N/A</v>
      </c>
    </row>
    <row r="176" spans="1:25" ht="21.95" customHeight="1" x14ac:dyDescent="0.15">
      <c r="A176" s="81" t="s">
        <v>52</v>
      </c>
      <c r="B176" s="90" t="s">
        <v>1187</v>
      </c>
      <c r="C176" s="82" t="s">
        <v>50</v>
      </c>
      <c r="D176" s="81" t="str">
        <f>VLOOKUP(C176,工作表2!A:C,3,0)</f>
        <v>TPS3809K33DBVR</v>
      </c>
      <c r="E176" s="51"/>
      <c r="F176" s="51"/>
      <c r="G176" s="95"/>
      <c r="H176" s="51" t="str">
        <f>VLOOKUP(D:D,[1]results!$A:$AE,31,FALSE)</f>
        <v>LP-VRS</v>
      </c>
      <c r="I176" s="52"/>
      <c r="J176" s="52"/>
      <c r="K176" s="52"/>
      <c r="L176" s="52"/>
      <c r="M176" s="52">
        <v>45000</v>
      </c>
      <c r="N176" s="52">
        <v>45000</v>
      </c>
      <c r="O176" s="16" t="s">
        <v>976</v>
      </c>
      <c r="P176" s="15" t="s">
        <v>1208</v>
      </c>
      <c r="Q176" s="58">
        <v>3</v>
      </c>
      <c r="R176" s="4" t="s">
        <v>1007</v>
      </c>
      <c r="S176" s="4" t="s">
        <v>976</v>
      </c>
      <c r="T176" s="52"/>
      <c r="U176" s="4" t="s">
        <v>1209</v>
      </c>
      <c r="V176" s="7" t="s">
        <v>1210</v>
      </c>
      <c r="Y176" s="50" t="e">
        <f>VLOOKUP(D:D,Sheet1!A:D,4,FALSE)</f>
        <v>#N/A</v>
      </c>
    </row>
    <row r="177" spans="1:25" ht="21.95" customHeight="1" x14ac:dyDescent="0.15">
      <c r="A177" s="81" t="s">
        <v>953</v>
      </c>
      <c r="B177" s="90" t="s">
        <v>1187</v>
      </c>
      <c r="C177" s="82" t="s">
        <v>951</v>
      </c>
      <c r="D177" s="81" t="str">
        <f>VLOOKUP(C177,工作表2!A:C,3,0)</f>
        <v>TMS320F2837HDPTPT</v>
      </c>
      <c r="E177" s="51"/>
      <c r="F177" s="51"/>
      <c r="G177" s="95"/>
      <c r="H177" s="51" t="str">
        <f>VLOOKUP(D:D,[1]results!$A:$AE,31,FALSE)</f>
        <v>ASM-IND</v>
      </c>
      <c r="I177" s="52"/>
      <c r="J177" s="52">
        <v>31600</v>
      </c>
      <c r="K177" s="52"/>
      <c r="L177" s="52"/>
      <c r="M177" s="52">
        <v>10480</v>
      </c>
      <c r="N177" s="52">
        <v>42080</v>
      </c>
      <c r="O177" s="16" t="s">
        <v>976</v>
      </c>
      <c r="P177" s="15" t="s">
        <v>1216</v>
      </c>
      <c r="Q177" s="58">
        <v>4</v>
      </c>
      <c r="R177" s="4" t="s">
        <v>976</v>
      </c>
      <c r="S177" s="4" t="s">
        <v>1007</v>
      </c>
      <c r="T177" s="7" t="s">
        <v>1217</v>
      </c>
      <c r="U177" s="52"/>
      <c r="V177" s="7" t="s">
        <v>1218</v>
      </c>
      <c r="Y177" s="50" t="e">
        <f>VLOOKUP(D:D,Sheet1!A:D,4,FALSE)</f>
        <v>#N/A</v>
      </c>
    </row>
    <row r="178" spans="1:25" ht="21.95" customHeight="1" x14ac:dyDescent="0.15">
      <c r="A178" s="81" t="s">
        <v>777</v>
      </c>
      <c r="B178" s="90" t="s">
        <v>1187</v>
      </c>
      <c r="C178" s="82" t="s">
        <v>775</v>
      </c>
      <c r="D178" s="81" t="str">
        <f>VLOOKUP(C178,工作表2!A:C,3,0)</f>
        <v>SN74LVC2G14DCKR</v>
      </c>
      <c r="E178" s="51"/>
      <c r="F178" s="51"/>
      <c r="G178" s="95"/>
      <c r="H178" s="51" t="str">
        <f>VLOOKUP(D:D,[1]results!$A:$AE,31,FALSE)</f>
        <v>INT-LOGIC</v>
      </c>
      <c r="I178" s="52"/>
      <c r="J178" s="52">
        <v>18000</v>
      </c>
      <c r="K178" s="52"/>
      <c r="L178" s="52"/>
      <c r="M178" s="52"/>
      <c r="N178" s="52">
        <v>18000</v>
      </c>
      <c r="O178" s="16" t="s">
        <v>976</v>
      </c>
      <c r="P178" s="15" t="s">
        <v>1219</v>
      </c>
      <c r="Q178" s="58">
        <v>4</v>
      </c>
      <c r="R178" s="4" t="s">
        <v>1007</v>
      </c>
      <c r="S178" s="4" t="s">
        <v>976</v>
      </c>
      <c r="T178" s="52"/>
      <c r="U178" s="52"/>
      <c r="V178" s="7" t="s">
        <v>1220</v>
      </c>
      <c r="Y178" s="50" t="e">
        <f>VLOOKUP(D:D,Sheet1!A:D,4,FALSE)</f>
        <v>#N/A</v>
      </c>
    </row>
    <row r="179" spans="1:25" ht="21.95" customHeight="1" x14ac:dyDescent="0.15">
      <c r="A179" s="81" t="s">
        <v>810</v>
      </c>
      <c r="B179" s="90" t="s">
        <v>1187</v>
      </c>
      <c r="C179" s="82" t="s">
        <v>808</v>
      </c>
      <c r="D179" s="81" t="str">
        <f>VLOOKUP(C179,工作表2!A:C,3,0)</f>
        <v>SN74LVC16T245DGGR</v>
      </c>
      <c r="E179" s="51"/>
      <c r="F179" s="51"/>
      <c r="G179" s="95"/>
      <c r="H179" s="51" t="str">
        <f>VLOOKUP(D:D,[1]results!$A:$AE,31,FALSE)</f>
        <v>INT-TXP</v>
      </c>
      <c r="I179" s="52"/>
      <c r="J179" s="52"/>
      <c r="K179" s="52"/>
      <c r="L179" s="52"/>
      <c r="M179" s="52">
        <v>12000</v>
      </c>
      <c r="N179" s="52">
        <v>12000</v>
      </c>
      <c r="O179" s="16" t="s">
        <v>976</v>
      </c>
      <c r="P179" s="8" t="s">
        <v>1221</v>
      </c>
      <c r="Q179" s="58">
        <v>3</v>
      </c>
      <c r="R179" s="4" t="s">
        <v>1007</v>
      </c>
      <c r="S179" s="4" t="s">
        <v>976</v>
      </c>
      <c r="T179" s="52"/>
      <c r="U179" s="52" t="s">
        <v>1033</v>
      </c>
      <c r="V179" s="7" t="s">
        <v>1222</v>
      </c>
      <c r="Y179" s="50" t="e">
        <f>VLOOKUP(D:D,Sheet1!A:D,4,FALSE)</f>
        <v>#N/A</v>
      </c>
    </row>
    <row r="180" spans="1:25" ht="21.95" customHeight="1" x14ac:dyDescent="0.15">
      <c r="A180" s="81" t="s">
        <v>714</v>
      </c>
      <c r="B180" s="90" t="s">
        <v>1187</v>
      </c>
      <c r="C180" s="82" t="s">
        <v>712</v>
      </c>
      <c r="D180" s="81" t="str">
        <f>VLOOKUP(C180,工作表2!A:C,3,0)</f>
        <v>SN74LVC1G06DCKR</v>
      </c>
      <c r="E180" s="51"/>
      <c r="F180" s="51"/>
      <c r="G180" s="95"/>
      <c r="H180" s="51" t="str">
        <f>VLOOKUP(D:D,[1]results!$A:$AE,31,FALSE)</f>
        <v>INT-LOGIC</v>
      </c>
      <c r="I180" s="52"/>
      <c r="J180" s="52">
        <v>12000</v>
      </c>
      <c r="K180" s="52"/>
      <c r="L180" s="52"/>
      <c r="M180" s="52"/>
      <c r="N180" s="52">
        <v>12000</v>
      </c>
      <c r="O180" s="16" t="s">
        <v>976</v>
      </c>
      <c r="P180" s="8" t="s">
        <v>1221</v>
      </c>
      <c r="Q180" s="58">
        <v>3</v>
      </c>
      <c r="R180" s="4" t="s">
        <v>1007</v>
      </c>
      <c r="S180" s="52" t="s">
        <v>976</v>
      </c>
      <c r="T180" s="52"/>
      <c r="U180" s="52" t="s">
        <v>1033</v>
      </c>
      <c r="V180" s="7" t="s">
        <v>1222</v>
      </c>
      <c r="Y180" s="50" t="e">
        <f>VLOOKUP(D:D,Sheet1!A:D,4,FALSE)</f>
        <v>#N/A</v>
      </c>
    </row>
    <row r="181" spans="1:25" ht="21.95" customHeight="1" x14ac:dyDescent="0.15">
      <c r="A181" s="81" t="s">
        <v>19</v>
      </c>
      <c r="B181" s="90" t="s">
        <v>1187</v>
      </c>
      <c r="C181" s="82" t="s">
        <v>17</v>
      </c>
      <c r="D181" s="81" t="str">
        <f>VLOOKUP(C181,工作表2!A:C,3,0)</f>
        <v>LM4040C25IDBZR</v>
      </c>
      <c r="E181" s="51"/>
      <c r="F181" s="51"/>
      <c r="G181" s="95"/>
      <c r="H181" s="51" t="str">
        <f>VLOOKUP(D:D,[1]results!$A:$AE,31,FALSE)</f>
        <v>LP-VRS</v>
      </c>
      <c r="I181" s="52"/>
      <c r="J181" s="52">
        <v>27000</v>
      </c>
      <c r="K181" s="52"/>
      <c r="L181" s="52"/>
      <c r="M181" s="52"/>
      <c r="N181" s="52">
        <v>27000</v>
      </c>
      <c r="O181" s="16" t="s">
        <v>976</v>
      </c>
      <c r="P181" s="15" t="s">
        <v>1223</v>
      </c>
      <c r="Q181" s="58">
        <v>5</v>
      </c>
      <c r="R181" s="4" t="s">
        <v>976</v>
      </c>
      <c r="S181" s="4" t="s">
        <v>1007</v>
      </c>
      <c r="T181" s="7" t="s">
        <v>1206</v>
      </c>
      <c r="U181" s="52"/>
      <c r="V181" s="7" t="s">
        <v>1224</v>
      </c>
      <c r="W181" t="s">
        <v>986</v>
      </c>
      <c r="Y181" s="50" t="e">
        <f>VLOOKUP(D:D,Sheet1!A:D,4,FALSE)</f>
        <v>#N/A</v>
      </c>
    </row>
    <row r="182" spans="1:25" ht="21.95" customHeight="1" x14ac:dyDescent="0.15">
      <c r="A182" s="81" t="s">
        <v>109</v>
      </c>
      <c r="B182" s="90" t="s">
        <v>1187</v>
      </c>
      <c r="C182" s="82" t="s">
        <v>107</v>
      </c>
      <c r="D182" s="81" t="str">
        <f>VLOOKUP(C182,工作表2!A:C,3,0)</f>
        <v>LM4040D41IDBZR</v>
      </c>
      <c r="E182" s="51"/>
      <c r="F182" s="51"/>
      <c r="G182" s="95"/>
      <c r="H182" s="51" t="str">
        <f>VLOOKUP(D:D,[1]results!$A:$AE,31,FALSE)</f>
        <v>LP-VRS</v>
      </c>
      <c r="I182" s="52"/>
      <c r="J182" s="52"/>
      <c r="K182" s="52"/>
      <c r="L182" s="52">
        <v>21000</v>
      </c>
      <c r="M182" s="52"/>
      <c r="N182" s="52">
        <v>21000</v>
      </c>
      <c r="O182" s="16" t="s">
        <v>976</v>
      </c>
      <c r="P182" s="15" t="s">
        <v>1225</v>
      </c>
      <c r="Q182" s="58">
        <v>9</v>
      </c>
      <c r="R182" s="4" t="s">
        <v>976</v>
      </c>
      <c r="S182" s="4" t="s">
        <v>976</v>
      </c>
      <c r="T182" s="7" t="s">
        <v>1206</v>
      </c>
      <c r="U182" s="7" t="s">
        <v>1196</v>
      </c>
      <c r="V182" s="7" t="s">
        <v>1226</v>
      </c>
      <c r="W182" t="s">
        <v>986</v>
      </c>
      <c r="Y182" s="50" t="e">
        <f>VLOOKUP(D:D,Sheet1!A:D,4,FALSE)</f>
        <v>#N/A</v>
      </c>
    </row>
    <row r="183" spans="1:25" ht="21.95" customHeight="1" x14ac:dyDescent="0.15">
      <c r="A183" s="81" t="s">
        <v>804</v>
      </c>
      <c r="B183" s="90" t="s">
        <v>1187</v>
      </c>
      <c r="C183" s="83" t="s">
        <v>802</v>
      </c>
      <c r="D183" s="81" t="str">
        <f>VLOOKUP(C183,工作表2!A:C,3,0)</f>
        <v>SN74AHC1G86DBVR</v>
      </c>
      <c r="E183" s="55"/>
      <c r="F183" s="51" t="s">
        <v>1227</v>
      </c>
      <c r="G183" s="95">
        <v>45696</v>
      </c>
      <c r="H183" s="51" t="str">
        <f>VLOOKUP(D:D,[1]results!$A:$AE,31,FALSE)</f>
        <v>INT-LOGIC</v>
      </c>
      <c r="I183" s="52"/>
      <c r="J183" s="52">
        <v>18000</v>
      </c>
      <c r="K183" s="52"/>
      <c r="L183" s="52"/>
      <c r="M183" s="52"/>
      <c r="N183" s="52">
        <v>18000</v>
      </c>
      <c r="O183" s="16" t="s">
        <v>976</v>
      </c>
      <c r="P183" s="101" t="s">
        <v>1228</v>
      </c>
      <c r="Q183" s="58">
        <v>4</v>
      </c>
      <c r="R183" s="4" t="s">
        <v>1007</v>
      </c>
      <c r="S183" s="4" t="s">
        <v>976</v>
      </c>
      <c r="T183" s="52"/>
      <c r="U183" s="7" t="s">
        <v>1200</v>
      </c>
      <c r="V183" s="7" t="s">
        <v>1229</v>
      </c>
      <c r="Y183" s="50" t="e">
        <f>VLOOKUP(D:D,Sheet1!A:D,4,FALSE)</f>
        <v>#N/A</v>
      </c>
    </row>
    <row r="184" spans="1:25" ht="21.95" customHeight="1" x14ac:dyDescent="0.15">
      <c r="A184" s="81" t="s">
        <v>432</v>
      </c>
      <c r="B184" s="90" t="s">
        <v>1187</v>
      </c>
      <c r="C184" s="82" t="s">
        <v>430</v>
      </c>
      <c r="D184" s="81" t="str">
        <f>VLOOKUP(C184,工作表2!A:C,3,0)</f>
        <v>TLV9064IPWR</v>
      </c>
      <c r="E184" s="51"/>
      <c r="F184" s="51"/>
      <c r="G184" s="95"/>
      <c r="H184" s="51" t="str">
        <f>VLOOKUP(D:D,[1]results!$A:$AE,31,FALSE)</f>
        <v>LAMPS-LVAC</v>
      </c>
      <c r="I184" s="52"/>
      <c r="J184" s="52"/>
      <c r="K184" s="52"/>
      <c r="L184" s="52"/>
      <c r="M184" s="52">
        <v>42000</v>
      </c>
      <c r="N184" s="52">
        <v>42000</v>
      </c>
      <c r="O184" s="16" t="s">
        <v>976</v>
      </c>
      <c r="P184" s="15" t="s">
        <v>1230</v>
      </c>
      <c r="Q184" s="58">
        <v>2</v>
      </c>
      <c r="R184" s="4" t="s">
        <v>1007</v>
      </c>
      <c r="S184" s="4" t="s">
        <v>976</v>
      </c>
      <c r="T184" s="52"/>
      <c r="U184" s="4" t="s">
        <v>1231</v>
      </c>
      <c r="V184" s="7" t="s">
        <v>1232</v>
      </c>
      <c r="Y184" s="50" t="e">
        <f>VLOOKUP(D:D,Sheet1!A:D,4,FALSE)</f>
        <v>#N/A</v>
      </c>
    </row>
    <row r="185" spans="1:25" ht="21.95" customHeight="1" x14ac:dyDescent="0.15">
      <c r="A185" s="81" t="s">
        <v>539</v>
      </c>
      <c r="B185" s="90" t="s">
        <v>1187</v>
      </c>
      <c r="C185" s="82" t="s">
        <v>538</v>
      </c>
      <c r="D185" s="81" t="str">
        <f>VLOOKUP(C185,工作表2!A:C,3,0)</f>
        <v>MAX3232EIPWR</v>
      </c>
      <c r="E185" s="51"/>
      <c r="F185" s="51"/>
      <c r="G185" s="95"/>
      <c r="H185" s="51" t="str">
        <f>VLOOKUP(D:D,[1]results!$A:$AE,31,FALSE)</f>
        <v>INT-TRX</v>
      </c>
      <c r="I185" s="52"/>
      <c r="J185" s="52"/>
      <c r="K185" s="52"/>
      <c r="L185" s="52">
        <v>20000</v>
      </c>
      <c r="M185" s="52"/>
      <c r="N185" s="52">
        <v>20000</v>
      </c>
      <c r="O185" s="16" t="s">
        <v>976</v>
      </c>
      <c r="P185" s="15" t="s">
        <v>1249</v>
      </c>
      <c r="Q185" s="58">
        <v>2</v>
      </c>
      <c r="R185" s="4" t="s">
        <v>976</v>
      </c>
      <c r="S185" s="4" t="s">
        <v>976</v>
      </c>
      <c r="T185" s="4" t="s">
        <v>1246</v>
      </c>
      <c r="U185" s="4" t="s">
        <v>1246</v>
      </c>
      <c r="V185" s="7" t="s">
        <v>1250</v>
      </c>
      <c r="W185" t="s">
        <v>1251</v>
      </c>
      <c r="Y185" s="50" t="e">
        <f>VLOOKUP(D:D,Sheet1!A:D,4,FALSE)</f>
        <v>#N/A</v>
      </c>
    </row>
    <row r="186" spans="1:25" ht="21.95" customHeight="1" x14ac:dyDescent="0.15">
      <c r="A186" s="81" t="s">
        <v>652</v>
      </c>
      <c r="B186" s="90" t="s">
        <v>1187</v>
      </c>
      <c r="C186" s="82" t="s">
        <v>650</v>
      </c>
      <c r="D186" s="81" t="str">
        <f>VLOOKUP(C186,工作表2!A:C,3,0)</f>
        <v>ISOUSB111DWR</v>
      </c>
      <c r="E186" s="51"/>
      <c r="F186" s="51"/>
      <c r="G186" s="95"/>
      <c r="H186" s="51" t="str">
        <f>VLOOKUP(D:D,[1]results!$A:$AE,31,FALSE)</f>
        <v>INT-ISO</v>
      </c>
      <c r="I186" s="52"/>
      <c r="J186" s="60">
        <v>39892</v>
      </c>
      <c r="K186" s="60"/>
      <c r="L186" s="60"/>
      <c r="M186" s="60"/>
      <c r="N186" s="60">
        <v>39892</v>
      </c>
      <c r="O186" s="37" t="s">
        <v>976</v>
      </c>
      <c r="P186" s="102" t="s">
        <v>1252</v>
      </c>
      <c r="Q186" s="58">
        <v>1</v>
      </c>
      <c r="R186" s="4" t="s">
        <v>976</v>
      </c>
      <c r="S186" s="4" t="s">
        <v>1007</v>
      </c>
      <c r="T186" s="52" t="s">
        <v>1252</v>
      </c>
      <c r="U186" s="52"/>
      <c r="V186" s="7" t="s">
        <v>1253</v>
      </c>
      <c r="Y186" s="50" t="e">
        <f>VLOOKUP(D:D,Sheet1!A:D,4,FALSE)</f>
        <v>#N/A</v>
      </c>
    </row>
    <row r="187" spans="1:25" ht="21.95" customHeight="1" x14ac:dyDescent="0.15">
      <c r="A187" s="81" t="s">
        <v>944</v>
      </c>
      <c r="B187" s="90" t="s">
        <v>1187</v>
      </c>
      <c r="C187" s="82" t="s">
        <v>942</v>
      </c>
      <c r="D187" s="81" t="str">
        <f>VLOOKUP(C187,工作表2!A:C,3,0)</f>
        <v>F280037SPNR</v>
      </c>
      <c r="E187" s="51"/>
      <c r="F187" s="51"/>
      <c r="G187" s="95"/>
      <c r="H187" s="51" t="str">
        <f>VLOOKUP(D:D,[1]results!$A:$AE,31,FALSE)</f>
        <v>ASM-IND</v>
      </c>
      <c r="I187" s="52"/>
      <c r="J187" s="52">
        <v>39000</v>
      </c>
      <c r="K187" s="52"/>
      <c r="L187" s="52"/>
      <c r="M187" s="52"/>
      <c r="N187" s="52">
        <v>39000</v>
      </c>
      <c r="O187" s="16" t="s">
        <v>976</v>
      </c>
      <c r="P187" s="15" t="s">
        <v>1254</v>
      </c>
      <c r="Q187" s="58">
        <v>2</v>
      </c>
      <c r="R187" s="4" t="s">
        <v>976</v>
      </c>
      <c r="S187" s="4" t="s">
        <v>976</v>
      </c>
      <c r="T187" s="4" t="s">
        <v>1255</v>
      </c>
      <c r="U187" s="4" t="s">
        <v>1256</v>
      </c>
      <c r="V187" s="7" t="s">
        <v>1257</v>
      </c>
      <c r="Y187" s="50" t="e">
        <f>VLOOKUP(D:D,Sheet1!A:D,4,FALSE)</f>
        <v>#N/A</v>
      </c>
    </row>
    <row r="188" spans="1:25" ht="21.95" customHeight="1" x14ac:dyDescent="0.15">
      <c r="A188" s="81" t="s">
        <v>649</v>
      </c>
      <c r="B188" s="90" t="s">
        <v>1187</v>
      </c>
      <c r="C188" s="82" t="s">
        <v>648</v>
      </c>
      <c r="D188" s="81" t="str">
        <f>VLOOKUP(C188,工作表2!A:C,3,0)</f>
        <v>ISO7760FDWR</v>
      </c>
      <c r="E188" s="51"/>
      <c r="F188" s="51"/>
      <c r="G188" s="95"/>
      <c r="H188" s="51" t="str">
        <f>VLOOKUP(D:D,[1]results!$A:$AE,31,FALSE)</f>
        <v>INT-ISO</v>
      </c>
      <c r="I188" s="52"/>
      <c r="J188" s="52">
        <v>38000</v>
      </c>
      <c r="K188" s="52"/>
      <c r="L188" s="52"/>
      <c r="M188" s="52"/>
      <c r="N188" s="52">
        <v>38000</v>
      </c>
      <c r="O188" s="16" t="s">
        <v>976</v>
      </c>
      <c r="P188" s="19" t="s">
        <v>1258</v>
      </c>
      <c r="Q188" s="58">
        <v>1</v>
      </c>
      <c r="R188" s="4" t="s">
        <v>976</v>
      </c>
      <c r="S188" s="4" t="s">
        <v>976</v>
      </c>
      <c r="T188" s="20" t="s">
        <v>1258</v>
      </c>
      <c r="U188" s="20" t="s">
        <v>1258</v>
      </c>
      <c r="V188" s="7" t="s">
        <v>1259</v>
      </c>
      <c r="Y188" s="50" t="e">
        <f>VLOOKUP(D:D,Sheet1!A:D,4,FALSE)</f>
        <v>#N/A</v>
      </c>
    </row>
    <row r="189" spans="1:25" ht="21.95" customHeight="1" x14ac:dyDescent="0.15">
      <c r="A189" s="81" t="s">
        <v>764</v>
      </c>
      <c r="B189" s="90" t="s">
        <v>1187</v>
      </c>
      <c r="C189" s="82" t="s">
        <v>762</v>
      </c>
      <c r="D189" s="81" t="str">
        <f>VLOOKUP(C189,工作表2!A:C,3,0)</f>
        <v>CD4052BPWR</v>
      </c>
      <c r="E189" s="51"/>
      <c r="F189" s="51"/>
      <c r="G189" s="95"/>
      <c r="H189" s="51" t="str">
        <f>VLOOKUP(D:D,[1]results!$A:$AE,31,FALSE)</f>
        <v>INT-MUX</v>
      </c>
      <c r="I189" s="52"/>
      <c r="J189" s="52">
        <v>20000</v>
      </c>
      <c r="K189" s="52"/>
      <c r="L189" s="52">
        <v>16850</v>
      </c>
      <c r="M189" s="52"/>
      <c r="N189" s="52">
        <v>36850</v>
      </c>
      <c r="O189" s="16" t="s">
        <v>976</v>
      </c>
      <c r="P189" s="15" t="s">
        <v>1260</v>
      </c>
      <c r="Q189" s="58">
        <v>2</v>
      </c>
      <c r="R189" s="4" t="s">
        <v>976</v>
      </c>
      <c r="S189" s="4" t="s">
        <v>976</v>
      </c>
      <c r="T189" s="52" t="s">
        <v>1261</v>
      </c>
      <c r="U189" s="52" t="s">
        <v>1261</v>
      </c>
      <c r="V189" s="7" t="s">
        <v>1262</v>
      </c>
      <c r="Y189" s="50" t="e">
        <f>VLOOKUP(D:D,Sheet1!A:D,4,FALSE)</f>
        <v>#N/A</v>
      </c>
    </row>
    <row r="190" spans="1:25" ht="21.95" customHeight="1" x14ac:dyDescent="0.15">
      <c r="A190" s="81" t="s">
        <v>880</v>
      </c>
      <c r="B190" s="90" t="s">
        <v>1187</v>
      </c>
      <c r="C190" s="83" t="s">
        <v>879</v>
      </c>
      <c r="D190" s="81" t="str">
        <f>VLOOKUP(C190,工作表2!A:C,3,0)</f>
        <v>SN74LVC244ARGYR</v>
      </c>
      <c r="E190" s="55"/>
      <c r="F190" s="51"/>
      <c r="G190" s="95"/>
      <c r="H190" s="51" t="str">
        <f>VLOOKUP(D:D,[1]results!$A:$AE,31,FALSE)</f>
        <v>INT-LOGIC</v>
      </c>
      <c r="I190" s="52"/>
      <c r="J190" s="52">
        <v>36000</v>
      </c>
      <c r="K190" s="52"/>
      <c r="L190" s="52"/>
      <c r="M190" s="52"/>
      <c r="N190" s="52">
        <v>36000</v>
      </c>
      <c r="O190" s="16" t="s">
        <v>976</v>
      </c>
      <c r="P190" s="102" t="s">
        <v>1263</v>
      </c>
      <c r="Q190" s="58"/>
      <c r="R190" s="4" t="s">
        <v>1007</v>
      </c>
      <c r="S190" s="4" t="s">
        <v>976</v>
      </c>
      <c r="T190" s="52"/>
      <c r="U190" s="18" t="s">
        <v>1263</v>
      </c>
      <c r="V190" s="18" t="s">
        <v>1264</v>
      </c>
      <c r="Y190" s="50" t="e">
        <f>VLOOKUP(D:D,Sheet1!A:D,4,FALSE)</f>
        <v>#N/A</v>
      </c>
    </row>
    <row r="191" spans="1:25" ht="21.95" customHeight="1" x14ac:dyDescent="0.15">
      <c r="A191" s="81" t="s">
        <v>767</v>
      </c>
      <c r="B191" s="90" t="s">
        <v>1187</v>
      </c>
      <c r="C191" s="82" t="s">
        <v>765</v>
      </c>
      <c r="D191" s="81" t="str">
        <f>VLOOKUP(C191,工作表2!A:C,3,0)</f>
        <v>SN74AHC00PWR</v>
      </c>
      <c r="E191" s="51"/>
      <c r="F191" s="51"/>
      <c r="G191" s="95"/>
      <c r="H191" s="51" t="str">
        <f>VLOOKUP(D:D,[1]results!$A:$AE,31,FALSE)</f>
        <v>INT-LOGIC</v>
      </c>
      <c r="I191" s="52"/>
      <c r="J191" s="52">
        <v>36000</v>
      </c>
      <c r="K191" s="52"/>
      <c r="L191" s="52"/>
      <c r="M191" s="52"/>
      <c r="N191" s="52">
        <v>36000</v>
      </c>
      <c r="O191" s="16" t="s">
        <v>976</v>
      </c>
      <c r="P191" s="15" t="s">
        <v>1265</v>
      </c>
      <c r="Q191" s="58">
        <v>5</v>
      </c>
      <c r="R191" s="4" t="s">
        <v>976</v>
      </c>
      <c r="S191" s="4" t="s">
        <v>976</v>
      </c>
      <c r="T191" s="7" t="s">
        <v>1266</v>
      </c>
      <c r="U191" s="7" t="s">
        <v>1267</v>
      </c>
      <c r="V191" s="7" t="s">
        <v>1268</v>
      </c>
      <c r="Y191" s="50" t="e">
        <f>VLOOKUP(D:D,Sheet1!A:D,4,FALSE)</f>
        <v>#N/A</v>
      </c>
    </row>
    <row r="192" spans="1:25" ht="21.95" customHeight="1" x14ac:dyDescent="0.15">
      <c r="A192" s="81" t="s">
        <v>389</v>
      </c>
      <c r="B192" s="90" t="s">
        <v>1187</v>
      </c>
      <c r="C192" s="82" t="s">
        <v>388</v>
      </c>
      <c r="D192" s="81" t="str">
        <f>VLOOKUP(C192,工作表2!A:C,3,0)</f>
        <v>OPA2376AIDR</v>
      </c>
      <c r="E192" s="51"/>
      <c r="F192" s="51"/>
      <c r="G192" s="95"/>
      <c r="H192" s="51" t="str">
        <f>VLOOKUP(D:D,[1]results!$A:$AE,31,FALSE)</f>
        <v>LAMPS-LVAC</v>
      </c>
      <c r="I192" s="52"/>
      <c r="J192" s="52"/>
      <c r="K192" s="52"/>
      <c r="L192" s="52"/>
      <c r="M192" s="52">
        <v>35000</v>
      </c>
      <c r="N192" s="52">
        <v>35000</v>
      </c>
      <c r="O192" s="16" t="s">
        <v>976</v>
      </c>
      <c r="P192" s="103" t="s">
        <v>1269</v>
      </c>
      <c r="Q192" s="58">
        <v>4</v>
      </c>
      <c r="R192" s="4" t="s">
        <v>1007</v>
      </c>
      <c r="S192" s="4" t="s">
        <v>976</v>
      </c>
      <c r="T192" s="52"/>
      <c r="U192" s="4" t="s">
        <v>1270</v>
      </c>
      <c r="V192" s="7" t="s">
        <v>1271</v>
      </c>
      <c r="W192" t="s">
        <v>1272</v>
      </c>
      <c r="Y192" s="50" t="e">
        <f>VLOOKUP(D:D,Sheet1!A:D,4,FALSE)</f>
        <v>#N/A</v>
      </c>
    </row>
    <row r="193" spans="1:25" ht="21.95" customHeight="1" x14ac:dyDescent="0.15">
      <c r="A193" s="81" t="s">
        <v>769</v>
      </c>
      <c r="B193" s="90" t="s">
        <v>1187</v>
      </c>
      <c r="C193" s="82" t="s">
        <v>768</v>
      </c>
      <c r="D193" s="81" t="str">
        <f>VLOOKUP(C193,工作表2!A:C,3,0)</f>
        <v>SN74AHCT08PWR</v>
      </c>
      <c r="E193" s="51"/>
      <c r="F193" s="51"/>
      <c r="G193" s="95"/>
      <c r="H193" s="51" t="str">
        <f>VLOOKUP(D:D,[1]results!$A:$AE,31,FALSE)</f>
        <v>INT-LOGIC</v>
      </c>
      <c r="I193" s="52"/>
      <c r="J193" s="52">
        <v>34000</v>
      </c>
      <c r="K193" s="52"/>
      <c r="L193" s="52"/>
      <c r="M193" s="52"/>
      <c r="N193" s="52">
        <v>34000</v>
      </c>
      <c r="O193" s="16" t="s">
        <v>976</v>
      </c>
      <c r="P193" s="15" t="s">
        <v>1273</v>
      </c>
      <c r="Q193" s="58">
        <v>3</v>
      </c>
      <c r="R193" s="4" t="s">
        <v>1007</v>
      </c>
      <c r="S193" s="4" t="s">
        <v>976</v>
      </c>
      <c r="T193" s="52"/>
      <c r="U193" s="52" t="s">
        <v>1274</v>
      </c>
      <c r="V193" s="7" t="s">
        <v>1275</v>
      </c>
      <c r="W193" t="s">
        <v>1276</v>
      </c>
      <c r="Y193" s="50" t="e">
        <f>VLOOKUP(D:D,Sheet1!A:D,4,FALSE)</f>
        <v>#N/A</v>
      </c>
    </row>
    <row r="194" spans="1:25" ht="21.95" customHeight="1" x14ac:dyDescent="0.15">
      <c r="A194" s="81" t="s">
        <v>416</v>
      </c>
      <c r="B194" s="90" t="s">
        <v>1187</v>
      </c>
      <c r="C194" s="83" t="s">
        <v>415</v>
      </c>
      <c r="D194" s="81" t="str">
        <f>VLOOKUP(C194,工作表2!A:C,3,0)</f>
        <v>RC4580QPWRQ1</v>
      </c>
      <c r="E194" s="55"/>
      <c r="F194" s="51"/>
      <c r="G194" s="95"/>
      <c r="H194" s="51" t="str">
        <f>VLOOKUP(D:D,[1]results!$A:$AE,31,FALSE)</f>
        <v>LAMPS-HVA</v>
      </c>
      <c r="I194" s="52"/>
      <c r="J194" s="52">
        <v>34000</v>
      </c>
      <c r="K194" s="52"/>
      <c r="L194" s="52"/>
      <c r="M194" s="52"/>
      <c r="N194" s="52">
        <v>34000</v>
      </c>
      <c r="O194" s="16" t="s">
        <v>976</v>
      </c>
      <c r="P194" s="15" t="s">
        <v>1277</v>
      </c>
      <c r="Q194" s="58">
        <v>2</v>
      </c>
      <c r="R194" s="4" t="s">
        <v>1007</v>
      </c>
      <c r="S194" s="4" t="s">
        <v>976</v>
      </c>
      <c r="T194" s="52"/>
      <c r="U194" s="52" t="s">
        <v>1278</v>
      </c>
      <c r="V194" s="7" t="s">
        <v>1279</v>
      </c>
      <c r="Y194" s="50" t="e">
        <f>VLOOKUP(D:D,Sheet1!A:D,4,FALSE)</f>
        <v>#N/A</v>
      </c>
    </row>
    <row r="195" spans="1:25" ht="21.95" customHeight="1" x14ac:dyDescent="0.15">
      <c r="A195" s="81" t="s">
        <v>222</v>
      </c>
      <c r="B195" s="90" t="s">
        <v>1187</v>
      </c>
      <c r="C195" s="82" t="s">
        <v>220</v>
      </c>
      <c r="D195" s="81" t="str">
        <f>VLOOKUP(C195,工作表2!A:C,3,0)</f>
        <v>TPS3808G33DBVR</v>
      </c>
      <c r="E195" s="51"/>
      <c r="F195" s="51"/>
      <c r="G195" s="95"/>
      <c r="H195" s="51" t="str">
        <f>VLOOKUP(D:D,[1]results!$A:$AE,31,FALSE)</f>
        <v>LP-VRS</v>
      </c>
      <c r="I195" s="52"/>
      <c r="J195" s="52">
        <v>33000</v>
      </c>
      <c r="K195" s="52"/>
      <c r="L195" s="52"/>
      <c r="M195" s="52"/>
      <c r="N195" s="52">
        <v>33000</v>
      </c>
      <c r="O195" s="16" t="s">
        <v>976</v>
      </c>
      <c r="P195" s="15" t="s">
        <v>1280</v>
      </c>
      <c r="Q195" s="58">
        <v>4</v>
      </c>
      <c r="R195" s="4" t="s">
        <v>976</v>
      </c>
      <c r="S195" s="4" t="s">
        <v>1007</v>
      </c>
      <c r="T195" s="52" t="s">
        <v>1281</v>
      </c>
      <c r="U195" s="52"/>
      <c r="V195" s="7" t="s">
        <v>1282</v>
      </c>
      <c r="Y195" s="50" t="e">
        <f>VLOOKUP(D:D,Sheet1!A:D,4,FALSE)</f>
        <v>#N/A</v>
      </c>
    </row>
    <row r="196" spans="1:25" ht="89.25" customHeight="1" x14ac:dyDescent="0.15">
      <c r="A196" s="81" t="s">
        <v>567</v>
      </c>
      <c r="B196" s="90" t="s">
        <v>1476</v>
      </c>
      <c r="C196" s="83" t="s">
        <v>566</v>
      </c>
      <c r="D196" s="81" t="str">
        <f>VLOOKUP(C196,工作表2!A:C,3,0)</f>
        <v>UCC27524DGNR</v>
      </c>
      <c r="E196" s="55"/>
      <c r="F196" s="51" t="s">
        <v>1557</v>
      </c>
      <c r="G196" s="95">
        <v>44996</v>
      </c>
      <c r="H196" s="51" t="str">
        <f>VLOOKUP(D:D,[1]results!$A:$AE,31,FALSE)</f>
        <v>HVP-DBB</v>
      </c>
      <c r="I196" s="52"/>
      <c r="J196" s="52"/>
      <c r="K196" s="52"/>
      <c r="L196" s="52">
        <v>2500</v>
      </c>
      <c r="M196" s="52">
        <v>2500</v>
      </c>
      <c r="N196" s="52">
        <v>5000</v>
      </c>
      <c r="O196" s="58" t="s">
        <v>976</v>
      </c>
      <c r="P196" s="8" t="s">
        <v>1558</v>
      </c>
      <c r="Q196" s="58">
        <v>1</v>
      </c>
      <c r="R196" s="10" t="s">
        <v>976</v>
      </c>
      <c r="S196" s="10" t="s">
        <v>976</v>
      </c>
      <c r="T196" s="25" t="s">
        <v>1495</v>
      </c>
      <c r="U196" s="25" t="s">
        <v>1495</v>
      </c>
      <c r="V196" s="13" t="s">
        <v>1496</v>
      </c>
      <c r="Y196" s="50" t="e">
        <f>VLOOKUP(D:D,Sheet1!A:D,4,FALSE)</f>
        <v>#N/A</v>
      </c>
    </row>
    <row r="197" spans="1:25" ht="21.95" customHeight="1" x14ac:dyDescent="0.15">
      <c r="A197" s="81" t="s">
        <v>435</v>
      </c>
      <c r="B197" s="90" t="s">
        <v>1187</v>
      </c>
      <c r="C197" s="82" t="s">
        <v>433</v>
      </c>
      <c r="D197" s="81" t="str">
        <f>VLOOKUP(C197,工作表2!A:C,3,0)</f>
        <v>OPA2607IDR</v>
      </c>
      <c r="E197" s="12"/>
      <c r="F197" s="51"/>
      <c r="G197" s="95"/>
      <c r="H197" s="51" t="str">
        <f>VLOOKUP(D:D,[1]results!$A:$AE,31,FALSE)</f>
        <v>LAMPS-HSAMPS</v>
      </c>
      <c r="I197" s="52"/>
      <c r="J197" s="52"/>
      <c r="K197" s="52"/>
      <c r="L197" s="52">
        <v>15000</v>
      </c>
      <c r="M197" s="52"/>
      <c r="N197" s="52">
        <v>15000</v>
      </c>
      <c r="O197" s="16" t="s">
        <v>976</v>
      </c>
      <c r="P197" s="8" t="s">
        <v>1294</v>
      </c>
      <c r="Q197" s="58">
        <v>2</v>
      </c>
      <c r="R197" s="10" t="s">
        <v>976</v>
      </c>
      <c r="S197" s="10" t="s">
        <v>976</v>
      </c>
      <c r="T197" s="51" t="s">
        <v>989</v>
      </c>
      <c r="U197" s="13" t="s">
        <v>1288</v>
      </c>
      <c r="V197" s="7" t="s">
        <v>1295</v>
      </c>
      <c r="W197" t="s">
        <v>1043</v>
      </c>
      <c r="Y197" s="50" t="e">
        <f>VLOOKUP(D:D,Sheet1!A:D,4,FALSE)</f>
        <v>#N/A</v>
      </c>
    </row>
    <row r="198" spans="1:25" ht="21.95" customHeight="1" x14ac:dyDescent="0.15">
      <c r="A198" s="81" t="s">
        <v>866</v>
      </c>
      <c r="B198" s="90" t="s">
        <v>1187</v>
      </c>
      <c r="C198" s="82" t="s">
        <v>864</v>
      </c>
      <c r="D198" s="81" t="str">
        <f>VLOOKUP(C198,工作表2!A:C,3,0)</f>
        <v>CD4051BPWR</v>
      </c>
      <c r="E198" s="51"/>
      <c r="F198" s="51"/>
      <c r="G198" s="95"/>
      <c r="H198" s="51" t="str">
        <f>VLOOKUP(D:D,[1]results!$A:$AE,31,FALSE)</f>
        <v>INT-MUX</v>
      </c>
      <c r="I198" s="52"/>
      <c r="J198" s="52">
        <v>30000</v>
      </c>
      <c r="K198" s="52"/>
      <c r="L198" s="52"/>
      <c r="M198" s="52"/>
      <c r="N198" s="52">
        <v>30000</v>
      </c>
      <c r="O198" s="16" t="s">
        <v>976</v>
      </c>
      <c r="P198" s="15" t="s">
        <v>1260</v>
      </c>
      <c r="Q198" s="58">
        <v>2</v>
      </c>
      <c r="R198" s="4" t="s">
        <v>1007</v>
      </c>
      <c r="S198" s="4" t="s">
        <v>976</v>
      </c>
      <c r="T198" s="52"/>
      <c r="U198" s="52" t="s">
        <v>1261</v>
      </c>
      <c r="V198" s="7" t="s">
        <v>1262</v>
      </c>
      <c r="Y198" s="50" t="e">
        <f>VLOOKUP(D:D,Sheet1!A:D,4,FALSE)</f>
        <v>#N/A</v>
      </c>
    </row>
    <row r="199" spans="1:25" ht="21.95" customHeight="1" x14ac:dyDescent="0.15">
      <c r="A199" s="81" t="s">
        <v>352</v>
      </c>
      <c r="B199" s="90" t="s">
        <v>1187</v>
      </c>
      <c r="C199" s="82" t="s">
        <v>350</v>
      </c>
      <c r="D199" s="81" t="str">
        <f>VLOOKUP(C199,工作表2!A:C,3,0)</f>
        <v>OPA2277UA/2K5</v>
      </c>
      <c r="E199" s="51"/>
      <c r="F199" s="51"/>
      <c r="G199" s="95"/>
      <c r="H199" s="51" t="str">
        <f>VLOOKUP(D:D,[1]results!$A:$AE,31,FALSE)</f>
        <v>LAMPS-HVA</v>
      </c>
      <c r="I199" s="52"/>
      <c r="J199" s="52">
        <v>30000</v>
      </c>
      <c r="K199" s="52"/>
      <c r="L199" s="52"/>
      <c r="M199" s="52"/>
      <c r="N199" s="52">
        <v>30000</v>
      </c>
      <c r="O199" s="16" t="s">
        <v>976</v>
      </c>
      <c r="P199" s="15" t="s">
        <v>1296</v>
      </c>
      <c r="Q199" s="58">
        <v>4</v>
      </c>
      <c r="R199" s="4" t="s">
        <v>976</v>
      </c>
      <c r="S199" s="4" t="s">
        <v>976</v>
      </c>
      <c r="T199" s="4" t="s">
        <v>1297</v>
      </c>
      <c r="U199" s="7" t="s">
        <v>1298</v>
      </c>
      <c r="V199" s="7" t="s">
        <v>1299</v>
      </c>
      <c r="W199" t="s">
        <v>1300</v>
      </c>
      <c r="Y199" s="50" t="e">
        <f>VLOOKUP(D:D,Sheet1!A:D,4,FALSE)</f>
        <v>#N/A</v>
      </c>
    </row>
    <row r="200" spans="1:25" ht="21.95" customHeight="1" x14ac:dyDescent="0.15">
      <c r="A200" s="81" t="s">
        <v>231</v>
      </c>
      <c r="B200" s="90" t="s">
        <v>1187</v>
      </c>
      <c r="C200" s="82" t="s">
        <v>229</v>
      </c>
      <c r="D200" s="81" t="str">
        <f>VLOOKUP(C200,工作表2!A:C,3,0)</f>
        <v>TPS40210DGQR</v>
      </c>
      <c r="E200" s="51"/>
      <c r="F200" s="51"/>
      <c r="G200" s="95"/>
      <c r="H200" s="51" t="str">
        <f>VLOOKUP(D:D,[1]results!$A:$AE,31,FALSE)</f>
        <v>SR-BCC</v>
      </c>
      <c r="I200" s="52"/>
      <c r="J200" s="52"/>
      <c r="K200" s="52"/>
      <c r="L200" s="52">
        <v>30000</v>
      </c>
      <c r="M200" s="52"/>
      <c r="N200" s="52">
        <v>30000</v>
      </c>
      <c r="O200" s="16" t="s">
        <v>976</v>
      </c>
      <c r="P200" s="19" t="s">
        <v>1301</v>
      </c>
      <c r="Q200" s="58">
        <v>1</v>
      </c>
      <c r="R200" s="4" t="s">
        <v>1007</v>
      </c>
      <c r="S200" s="4" t="s">
        <v>976</v>
      </c>
      <c r="T200" s="52"/>
      <c r="U200" s="52" t="s">
        <v>1301</v>
      </c>
      <c r="V200" s="56" t="s">
        <v>1302</v>
      </c>
      <c r="Y200" s="50" t="e">
        <f>VLOOKUP(D:D,Sheet1!A:D,4,FALSE)</f>
        <v>#N/A</v>
      </c>
    </row>
    <row r="201" spans="1:25" ht="21.95" customHeight="1" x14ac:dyDescent="0.15">
      <c r="A201" s="81" t="s">
        <v>423</v>
      </c>
      <c r="B201" s="90" t="s">
        <v>1187</v>
      </c>
      <c r="C201" s="82" t="s">
        <v>422</v>
      </c>
      <c r="D201" s="81" t="str">
        <f>VLOOKUP(C201,工作表2!A:C,3,0)</f>
        <v>TLV9004IPWR</v>
      </c>
      <c r="E201" s="51"/>
      <c r="F201" s="51"/>
      <c r="G201" s="95"/>
      <c r="H201" s="51" t="str">
        <f>VLOOKUP(D:D,[1]results!$A:$AE,31,FALSE)</f>
        <v>LAMPS-LVAC</v>
      </c>
      <c r="I201" s="52"/>
      <c r="J201" s="52">
        <v>6000</v>
      </c>
      <c r="K201" s="52"/>
      <c r="L201" s="52"/>
      <c r="M201" s="52">
        <v>16000</v>
      </c>
      <c r="N201" s="52">
        <v>22000</v>
      </c>
      <c r="O201" s="16" t="s">
        <v>976</v>
      </c>
      <c r="P201" s="15" t="s">
        <v>1313</v>
      </c>
      <c r="Q201" s="58">
        <v>4</v>
      </c>
      <c r="R201" s="4" t="s">
        <v>1007</v>
      </c>
      <c r="S201" s="4" t="s">
        <v>976</v>
      </c>
      <c r="T201" s="52"/>
      <c r="U201" s="7" t="s">
        <v>1314</v>
      </c>
      <c r="V201" s="7" t="s">
        <v>1315</v>
      </c>
      <c r="Y201" s="50" t="e">
        <f>VLOOKUP(D:D,Sheet1!A:D,4,FALSE)</f>
        <v>#N/A</v>
      </c>
    </row>
    <row r="202" spans="1:25" ht="21.95" customHeight="1" x14ac:dyDescent="0.15">
      <c r="A202" s="81" t="s">
        <v>549</v>
      </c>
      <c r="B202" s="90" t="s">
        <v>1187</v>
      </c>
      <c r="C202" s="82" t="s">
        <v>548</v>
      </c>
      <c r="D202" s="81" t="str">
        <f>VLOOKUP(C202,工作表2!A:C,3,0)</f>
        <v>SN65HVD1781DR</v>
      </c>
      <c r="E202" s="51"/>
      <c r="F202" s="51"/>
      <c r="G202" s="95"/>
      <c r="H202" s="51" t="str">
        <f>VLOOKUP(D:D,[1]results!$A:$AE,31,FALSE)</f>
        <v>INT-TRX</v>
      </c>
      <c r="I202" s="52"/>
      <c r="J202" s="52"/>
      <c r="K202" s="52"/>
      <c r="L202" s="52">
        <v>17500</v>
      </c>
      <c r="M202" s="52">
        <v>10000</v>
      </c>
      <c r="N202" s="52">
        <v>27500</v>
      </c>
      <c r="O202" s="16" t="s">
        <v>976</v>
      </c>
      <c r="P202" s="19" t="s">
        <v>1316</v>
      </c>
      <c r="Q202" s="58">
        <v>1</v>
      </c>
      <c r="R202" s="4" t="s">
        <v>1007</v>
      </c>
      <c r="S202" s="4" t="s">
        <v>976</v>
      </c>
      <c r="T202" s="52"/>
      <c r="U202" s="4" t="s">
        <v>1316</v>
      </c>
      <c r="V202" s="7" t="s">
        <v>1317</v>
      </c>
      <c r="Y202" s="50" t="e">
        <f>VLOOKUP(D:D,Sheet1!A:D,4,FALSE)</f>
        <v>#N/A</v>
      </c>
    </row>
    <row r="203" spans="1:25" ht="21.95" customHeight="1" x14ac:dyDescent="0.15">
      <c r="A203" s="81" t="s">
        <v>499</v>
      </c>
      <c r="B203" s="90" t="s">
        <v>1187</v>
      </c>
      <c r="C203" s="82" t="s">
        <v>497</v>
      </c>
      <c r="D203" s="81" t="str">
        <f>VLOOKUP(C203,工作表2!A:C,3,0)</f>
        <v>TPS2052BDR</v>
      </c>
      <c r="E203" s="51"/>
      <c r="F203" s="51"/>
      <c r="G203" s="95"/>
      <c r="H203" s="51" t="str">
        <f>VLOOKUP(D:D,[1]results!$A:$AE,31,FALSE)</f>
        <v>LP-SPS</v>
      </c>
      <c r="I203" s="52"/>
      <c r="J203" s="52"/>
      <c r="K203" s="52"/>
      <c r="L203" s="52">
        <v>27500</v>
      </c>
      <c r="M203" s="52"/>
      <c r="N203" s="52">
        <v>27500</v>
      </c>
      <c r="O203" s="16" t="s">
        <v>976</v>
      </c>
      <c r="P203" s="15" t="s">
        <v>1318</v>
      </c>
      <c r="Q203" s="58">
        <v>3</v>
      </c>
      <c r="R203" s="4" t="s">
        <v>976</v>
      </c>
      <c r="S203" s="4" t="s">
        <v>976</v>
      </c>
      <c r="T203" s="4" t="s">
        <v>1189</v>
      </c>
      <c r="U203" s="52" t="s">
        <v>1319</v>
      </c>
      <c r="V203" s="7" t="s">
        <v>1320</v>
      </c>
      <c r="Y203" s="50" t="e">
        <f>VLOOKUP(D:D,Sheet1!A:D,4,FALSE)</f>
        <v>#N/A</v>
      </c>
    </row>
    <row r="204" spans="1:25" ht="21.95" customHeight="1" x14ac:dyDescent="0.15">
      <c r="A204" s="81" t="s">
        <v>281</v>
      </c>
      <c r="B204" s="90" t="s">
        <v>1187</v>
      </c>
      <c r="C204" s="82" t="s">
        <v>279</v>
      </c>
      <c r="D204" s="81" t="str">
        <f>VLOOKUP(C204,工作表2!A:C,3,0)</f>
        <v>LM339DR</v>
      </c>
      <c r="E204" s="51"/>
      <c r="F204" s="51"/>
      <c r="G204" s="95"/>
      <c r="H204" s="51" t="str">
        <f>VLOOKUP(D:D,[1]results!$A:$AE,31,FALSE)</f>
        <v>LAMPS-LVAC</v>
      </c>
      <c r="I204" s="52"/>
      <c r="J204" s="52"/>
      <c r="K204" s="52"/>
      <c r="L204" s="52"/>
      <c r="M204" s="52">
        <v>27500</v>
      </c>
      <c r="N204" s="52">
        <v>27500</v>
      </c>
      <c r="O204" s="16" t="s">
        <v>976</v>
      </c>
      <c r="P204" s="15" t="s">
        <v>1321</v>
      </c>
      <c r="Q204" s="58">
        <v>4</v>
      </c>
      <c r="R204" s="4" t="s">
        <v>1007</v>
      </c>
      <c r="S204" s="4" t="s">
        <v>976</v>
      </c>
      <c r="T204" s="52"/>
      <c r="U204" s="4" t="s">
        <v>1322</v>
      </c>
      <c r="V204" s="7" t="s">
        <v>1323</v>
      </c>
      <c r="Y204" s="50" t="e">
        <f>VLOOKUP(D:D,Sheet1!A:D,4,FALSE)</f>
        <v>#N/A</v>
      </c>
    </row>
    <row r="205" spans="1:25" ht="21.95" customHeight="1" x14ac:dyDescent="0.15">
      <c r="A205" s="81" t="s">
        <v>80</v>
      </c>
      <c r="B205" s="90" t="s">
        <v>1187</v>
      </c>
      <c r="C205" s="82" t="s">
        <v>79</v>
      </c>
      <c r="D205" s="81" t="str">
        <f>VLOOKUP(C205,工作表2!A:C,3,0)</f>
        <v>TL431BQPK</v>
      </c>
      <c r="E205" s="51"/>
      <c r="F205" s="51"/>
      <c r="G205" s="95"/>
      <c r="H205" s="51" t="str">
        <f>VLOOKUP(D:D,[1]results!$A:$AE,31,FALSE)</f>
        <v>LP-VRS</v>
      </c>
      <c r="I205" s="52"/>
      <c r="J205" s="52">
        <v>27000</v>
      </c>
      <c r="K205" s="52"/>
      <c r="L205" s="52"/>
      <c r="M205" s="52"/>
      <c r="N205" s="52">
        <v>27000</v>
      </c>
      <c r="O205" s="16" t="s">
        <v>976</v>
      </c>
      <c r="P205" s="15" t="s">
        <v>1324</v>
      </c>
      <c r="Q205" s="58">
        <v>4</v>
      </c>
      <c r="R205" s="4" t="s">
        <v>976</v>
      </c>
      <c r="S205" s="4" t="s">
        <v>976</v>
      </c>
      <c r="T205" s="21" t="s">
        <v>1325</v>
      </c>
      <c r="U205" s="21" t="s">
        <v>1325</v>
      </c>
      <c r="V205" s="7" t="s">
        <v>1326</v>
      </c>
      <c r="W205" t="s">
        <v>1001</v>
      </c>
      <c r="Y205" s="50" t="e">
        <f>VLOOKUP(D:D,Sheet1!A:D,4,FALSE)</f>
        <v>#N/A</v>
      </c>
    </row>
    <row r="206" spans="1:25" ht="21.95" customHeight="1" x14ac:dyDescent="0.15">
      <c r="A206" s="81" t="s">
        <v>46</v>
      </c>
      <c r="B206" s="90" t="s">
        <v>1187</v>
      </c>
      <c r="C206" s="82" t="s">
        <v>44</v>
      </c>
      <c r="D206" s="81" t="str">
        <f>VLOOKUP(C206,工作表2!A:C,3,0)</f>
        <v>TPS76933DBVR</v>
      </c>
      <c r="E206" s="51"/>
      <c r="F206" s="51"/>
      <c r="G206" s="95"/>
      <c r="H206" s="51" t="str">
        <f>VLOOKUP(D:D,[1]results!$A:$AE,31,FALSE)</f>
        <v>LP-MWL</v>
      </c>
      <c r="I206" s="52"/>
      <c r="J206" s="52">
        <v>27000</v>
      </c>
      <c r="K206" s="52"/>
      <c r="L206" s="52"/>
      <c r="M206" s="52"/>
      <c r="N206" s="52">
        <v>27000</v>
      </c>
      <c r="O206" s="16" t="s">
        <v>976</v>
      </c>
      <c r="P206" s="15" t="s">
        <v>1327</v>
      </c>
      <c r="Q206" s="58">
        <v>3</v>
      </c>
      <c r="R206" s="4" t="s">
        <v>1007</v>
      </c>
      <c r="S206" s="4" t="s">
        <v>976</v>
      </c>
      <c r="T206" s="52"/>
      <c r="U206" s="4" t="s">
        <v>1328</v>
      </c>
      <c r="V206" s="7" t="s">
        <v>1329</v>
      </c>
      <c r="Y206" s="50" t="e">
        <f>VLOOKUP(D:D,Sheet1!A:D,4,FALSE)</f>
        <v>#N/A</v>
      </c>
    </row>
    <row r="207" spans="1:25" ht="21.95" customHeight="1" x14ac:dyDescent="0.15">
      <c r="A207" s="81" t="s">
        <v>286</v>
      </c>
      <c r="B207" s="90" t="s">
        <v>1187</v>
      </c>
      <c r="C207" s="82" t="s">
        <v>285</v>
      </c>
      <c r="D207" s="81" t="str">
        <f>VLOOKUP(C207,工作表2!A:C,3,0)</f>
        <v>LM339ADR</v>
      </c>
      <c r="E207" s="51"/>
      <c r="F207" s="51"/>
      <c r="G207" s="95"/>
      <c r="H207" s="51" t="str">
        <f>VLOOKUP(D:D,[1]results!$A:$AE,31,FALSE)</f>
        <v>LAMPS-LVAC</v>
      </c>
      <c r="I207" s="52"/>
      <c r="J207" s="52"/>
      <c r="K207" s="52"/>
      <c r="L207" s="52"/>
      <c r="M207" s="52">
        <v>25000</v>
      </c>
      <c r="N207" s="52">
        <v>25000</v>
      </c>
      <c r="O207" s="16" t="s">
        <v>976</v>
      </c>
      <c r="P207" s="15" t="s">
        <v>1330</v>
      </c>
      <c r="Q207" s="58">
        <v>4</v>
      </c>
      <c r="R207" s="4" t="s">
        <v>1007</v>
      </c>
      <c r="S207" s="4" t="s">
        <v>976</v>
      </c>
      <c r="T207" s="52"/>
      <c r="U207" s="52" t="s">
        <v>1331</v>
      </c>
      <c r="V207" s="7" t="s">
        <v>1332</v>
      </c>
      <c r="Y207" s="50" t="e">
        <f>VLOOKUP(D:D,Sheet1!A:D,4,FALSE)</f>
        <v>#N/A</v>
      </c>
    </row>
    <row r="208" spans="1:25" ht="21.95" customHeight="1" x14ac:dyDescent="0.15">
      <c r="A208" s="81" t="s">
        <v>758</v>
      </c>
      <c r="B208" s="90" t="s">
        <v>1187</v>
      </c>
      <c r="C208" s="82" t="s">
        <v>756</v>
      </c>
      <c r="D208" s="81" t="str">
        <f>VLOOKUP(C208,工作表2!A:C,3,0)</f>
        <v>CD74HC4052M96</v>
      </c>
      <c r="E208" s="51"/>
      <c r="F208" s="51"/>
      <c r="G208" s="95"/>
      <c r="H208" s="51" t="str">
        <f>VLOOKUP(D:D,[1]results!$A:$AE,31,FALSE)</f>
        <v>INT-MUX</v>
      </c>
      <c r="I208" s="52"/>
      <c r="J208" s="52"/>
      <c r="K208" s="52"/>
      <c r="L208" s="52">
        <v>2500</v>
      </c>
      <c r="M208" s="52">
        <v>22500</v>
      </c>
      <c r="N208" s="52">
        <v>25000</v>
      </c>
      <c r="O208" s="16" t="s">
        <v>976</v>
      </c>
      <c r="P208" s="15" t="s">
        <v>1340</v>
      </c>
      <c r="Q208" s="58">
        <v>2</v>
      </c>
      <c r="R208" s="10" t="s">
        <v>976</v>
      </c>
      <c r="S208" s="10" t="s">
        <v>976</v>
      </c>
      <c r="T208" s="22" t="s">
        <v>1341</v>
      </c>
      <c r="U208" s="22" t="s">
        <v>1341</v>
      </c>
      <c r="V208" s="7" t="s">
        <v>1342</v>
      </c>
      <c r="Y208" s="50" t="e">
        <f>VLOOKUP(D:D,Sheet1!A:D,4,FALSE)</f>
        <v>#N/A</v>
      </c>
    </row>
    <row r="209" spans="1:25" ht="21.95" customHeight="1" x14ac:dyDescent="0.15">
      <c r="A209" s="81" t="s">
        <v>735</v>
      </c>
      <c r="B209" s="90" t="s">
        <v>1187</v>
      </c>
      <c r="C209" s="82" t="s">
        <v>733</v>
      </c>
      <c r="D209" s="81" t="str">
        <f>VLOOKUP(C209,工作表2!A:C,3,0)</f>
        <v>SN74LV595APWR</v>
      </c>
      <c r="E209" s="51"/>
      <c r="F209" s="51"/>
      <c r="G209" s="95"/>
      <c r="H209" s="51" t="str">
        <f>VLOOKUP(D:D,[1]results!$A:$AE,31,FALSE)</f>
        <v>INT-LOGIC</v>
      </c>
      <c r="I209" s="52"/>
      <c r="J209" s="52">
        <v>22000</v>
      </c>
      <c r="K209" s="52"/>
      <c r="L209" s="52"/>
      <c r="M209" s="52"/>
      <c r="N209" s="52">
        <v>22000</v>
      </c>
      <c r="O209" s="16" t="s">
        <v>976</v>
      </c>
      <c r="P209" s="15" t="s">
        <v>1352</v>
      </c>
      <c r="Q209" s="58">
        <v>4</v>
      </c>
      <c r="R209" s="10" t="s">
        <v>976</v>
      </c>
      <c r="S209" s="10" t="s">
        <v>976</v>
      </c>
      <c r="T209" s="13" t="s">
        <v>1353</v>
      </c>
      <c r="U209" s="13" t="s">
        <v>1354</v>
      </c>
      <c r="V209" s="7" t="s">
        <v>1355</v>
      </c>
      <c r="Y209" s="50" t="e">
        <f>VLOOKUP(D:D,Sheet1!A:D,4,FALSE)</f>
        <v>#N/A</v>
      </c>
    </row>
    <row r="210" spans="1:25" ht="21.95" customHeight="1" x14ac:dyDescent="0.15">
      <c r="A210" s="81" t="s">
        <v>395</v>
      </c>
      <c r="B210" s="90" t="s">
        <v>1187</v>
      </c>
      <c r="C210" s="83" t="s">
        <v>393</v>
      </c>
      <c r="D210" s="81" t="str">
        <f>VLOOKUP(C210,工作表2!A:C,3,0)</f>
        <v>TLV3011AIDCKR</v>
      </c>
      <c r="E210" s="55"/>
      <c r="F210" s="51"/>
      <c r="G210" s="95"/>
      <c r="H210" s="51" t="str">
        <f>VLOOKUP(D:D,[1]results!$A:$AE,31,FALSE)</f>
        <v>LAMPS-LVAC</v>
      </c>
      <c r="I210" s="52"/>
      <c r="J210" s="52">
        <v>21000</v>
      </c>
      <c r="K210" s="52"/>
      <c r="L210" s="52"/>
      <c r="M210" s="52"/>
      <c r="N210" s="52">
        <v>21000</v>
      </c>
      <c r="O210" s="16" t="s">
        <v>976</v>
      </c>
      <c r="P210" s="15" t="s">
        <v>1365</v>
      </c>
      <c r="Q210" s="58">
        <v>2</v>
      </c>
      <c r="R210" s="4" t="s">
        <v>1007</v>
      </c>
      <c r="S210" s="4" t="s">
        <v>976</v>
      </c>
      <c r="T210" s="52"/>
      <c r="U210" s="7" t="s">
        <v>1366</v>
      </c>
      <c r="V210" s="7" t="s">
        <v>1367</v>
      </c>
      <c r="Y210" s="50" t="e">
        <f>VLOOKUP(D:D,Sheet1!A:D,4,FALSE)</f>
        <v>#N/A</v>
      </c>
    </row>
    <row r="211" spans="1:25" ht="21.95" customHeight="1" x14ac:dyDescent="0.15">
      <c r="A211" s="81" t="s">
        <v>86</v>
      </c>
      <c r="B211" s="90" t="s">
        <v>1187</v>
      </c>
      <c r="C211" s="82" t="s">
        <v>84</v>
      </c>
      <c r="D211" s="81" t="str">
        <f>VLOOKUP(C211,工作表2!A:C,3,0)</f>
        <v>LM4040AIM3X-3.0/NOPB</v>
      </c>
      <c r="E211" s="51"/>
      <c r="F211" s="51"/>
      <c r="G211" s="95"/>
      <c r="H211" s="51" t="str">
        <f>VLOOKUP(D:D,[1]results!$A:$AE,31,FALSE)</f>
        <v>LP-VRS</v>
      </c>
      <c r="I211" s="52"/>
      <c r="J211" s="52"/>
      <c r="K211" s="52"/>
      <c r="L211" s="52">
        <v>21000</v>
      </c>
      <c r="M211" s="52"/>
      <c r="N211" s="52">
        <v>21000</v>
      </c>
      <c r="O211" s="16" t="s">
        <v>976</v>
      </c>
      <c r="P211" s="15" t="s">
        <v>1371</v>
      </c>
      <c r="Q211" s="58">
        <v>4</v>
      </c>
      <c r="R211" s="4" t="s">
        <v>1007</v>
      </c>
      <c r="S211" s="4" t="s">
        <v>976</v>
      </c>
      <c r="T211" s="52"/>
      <c r="U211" s="7" t="s">
        <v>1372</v>
      </c>
      <c r="V211" s="7" t="s">
        <v>1373</v>
      </c>
      <c r="Y211" s="50" t="e">
        <f>VLOOKUP(D:D,Sheet1!A:D,4,FALSE)</f>
        <v>#N/A</v>
      </c>
    </row>
    <row r="212" spans="1:25" ht="21.95" customHeight="1" x14ac:dyDescent="0.15">
      <c r="A212" s="81" t="s">
        <v>635</v>
      </c>
      <c r="B212" s="90" t="s">
        <v>1187</v>
      </c>
      <c r="C212" s="82" t="s">
        <v>633</v>
      </c>
      <c r="D212" s="81" t="str">
        <f>VLOOKUP(C212,工作表2!A:C,3,0)</f>
        <v>ISO7720DR</v>
      </c>
      <c r="E212" s="51"/>
      <c r="F212" s="51"/>
      <c r="G212" s="95"/>
      <c r="H212" s="51" t="str">
        <f>VLOOKUP(D:D,[1]results!$A:$AE,31,FALSE)</f>
        <v>INT-ISO</v>
      </c>
      <c r="I212" s="52"/>
      <c r="J212" s="52">
        <v>20000</v>
      </c>
      <c r="K212" s="52"/>
      <c r="L212" s="52"/>
      <c r="M212" s="52"/>
      <c r="N212" s="52">
        <v>20000</v>
      </c>
      <c r="O212" s="16" t="s">
        <v>976</v>
      </c>
      <c r="P212" s="18" t="s">
        <v>1381</v>
      </c>
      <c r="Q212" s="58">
        <v>1</v>
      </c>
      <c r="R212" s="4" t="s">
        <v>976</v>
      </c>
      <c r="S212" s="4" t="s">
        <v>976</v>
      </c>
      <c r="T212" s="18" t="s">
        <v>1381</v>
      </c>
      <c r="U212" s="18" t="s">
        <v>1381</v>
      </c>
      <c r="V212" s="7" t="s">
        <v>1382</v>
      </c>
      <c r="Y212" s="50" t="e">
        <f>VLOOKUP(D:D,Sheet1!A:D,4,FALSE)</f>
        <v>#N/A</v>
      </c>
    </row>
    <row r="213" spans="1:25" ht="89.25" customHeight="1" x14ac:dyDescent="0.15">
      <c r="A213" s="81" t="s">
        <v>604</v>
      </c>
      <c r="B213" s="90" t="s">
        <v>1187</v>
      </c>
      <c r="C213" s="82" t="s">
        <v>602</v>
      </c>
      <c r="D213" s="81" t="str">
        <f>VLOOKUP(C213,工作表2!A:C,3,0)</f>
        <v>UCC5390SCDR</v>
      </c>
      <c r="E213" s="51"/>
      <c r="F213" s="51"/>
      <c r="G213" s="95"/>
      <c r="H213" s="51" t="str">
        <f>VLOOKUP(D:D,[1]results!$A:$AE,31,FALSE)</f>
        <v>HVP-DBB</v>
      </c>
      <c r="I213" s="52"/>
      <c r="J213" s="52"/>
      <c r="K213" s="52"/>
      <c r="L213" s="52">
        <v>2500</v>
      </c>
      <c r="M213" s="52">
        <v>17500</v>
      </c>
      <c r="N213" s="52">
        <v>20000</v>
      </c>
      <c r="O213" s="16" t="s">
        <v>976</v>
      </c>
      <c r="P213" s="15" t="s">
        <v>1383</v>
      </c>
      <c r="Q213" s="58">
        <v>5</v>
      </c>
      <c r="R213" s="4" t="s">
        <v>976</v>
      </c>
      <c r="S213" s="4" t="s">
        <v>976</v>
      </c>
      <c r="T213" s="52" t="s">
        <v>1384</v>
      </c>
      <c r="U213" s="52" t="s">
        <v>1384</v>
      </c>
      <c r="V213" s="7" t="s">
        <v>1385</v>
      </c>
      <c r="Y213" s="50" t="e">
        <f>VLOOKUP(D:D,Sheet1!A:D,4,FALSE)</f>
        <v>#N/A</v>
      </c>
    </row>
    <row r="214" spans="1:25" ht="21.95" customHeight="1" x14ac:dyDescent="0.15">
      <c r="A214" s="81" t="s">
        <v>307</v>
      </c>
      <c r="B214" s="90" t="s">
        <v>1187</v>
      </c>
      <c r="C214" s="83" t="s">
        <v>305</v>
      </c>
      <c r="D214" s="81" t="str">
        <f>VLOOKUP(C214,工作表2!A:C,3,0)</f>
        <v>LM324ADR</v>
      </c>
      <c r="E214" s="55"/>
      <c r="F214" s="51" t="s">
        <v>1398</v>
      </c>
      <c r="G214" s="95">
        <v>45968</v>
      </c>
      <c r="H214" s="51" t="str">
        <f>VLOOKUP(D:D,[1]results!$A:$AE,31,FALSE)</f>
        <v>LAMPS-HVA</v>
      </c>
      <c r="I214" s="52"/>
      <c r="J214" s="52"/>
      <c r="K214" s="52"/>
      <c r="L214" s="52"/>
      <c r="M214" s="52">
        <v>15000</v>
      </c>
      <c r="N214" s="52">
        <v>15000</v>
      </c>
      <c r="O214" s="16" t="s">
        <v>976</v>
      </c>
      <c r="P214" s="8" t="s">
        <v>1399</v>
      </c>
      <c r="Q214" s="58">
        <v>6</v>
      </c>
      <c r="R214" s="4" t="s">
        <v>1007</v>
      </c>
      <c r="S214" s="4" t="s">
        <v>976</v>
      </c>
      <c r="T214" s="52"/>
      <c r="U214" s="7" t="s">
        <v>1400</v>
      </c>
      <c r="V214" s="7" t="s">
        <v>1401</v>
      </c>
      <c r="Y214" s="50" t="e">
        <f>VLOOKUP(D:D,Sheet1!A:D,4,FALSE)</f>
        <v>#N/A</v>
      </c>
    </row>
    <row r="215" spans="1:25" ht="21.95" customHeight="1" x14ac:dyDescent="0.15">
      <c r="A215" s="81" t="s">
        <v>193</v>
      </c>
      <c r="B215" s="90" t="s">
        <v>1187</v>
      </c>
      <c r="C215" s="82" t="s">
        <v>192</v>
      </c>
      <c r="D215" s="81" t="str">
        <f>VLOOKUP(C215,工作表2!A:C,3,0)</f>
        <v>UC2845AD8TR</v>
      </c>
      <c r="E215" s="51"/>
      <c r="F215" s="51"/>
      <c r="G215" s="95"/>
      <c r="H215" s="51" t="str">
        <f>VLOOKUP(D:D,[1]results!$A:$AE,31,FALSE)</f>
        <v>HVP-ACDC</v>
      </c>
      <c r="I215" s="52"/>
      <c r="J215" s="52"/>
      <c r="K215" s="52"/>
      <c r="L215" s="52"/>
      <c r="M215" s="52">
        <v>17500</v>
      </c>
      <c r="N215" s="52">
        <v>17500</v>
      </c>
      <c r="O215" s="16" t="s">
        <v>976</v>
      </c>
      <c r="P215" s="8" t="s">
        <v>1402</v>
      </c>
      <c r="Q215" s="58">
        <v>2</v>
      </c>
      <c r="R215" s="4" t="s">
        <v>1007</v>
      </c>
      <c r="S215" s="4" t="s">
        <v>976</v>
      </c>
      <c r="T215" s="4"/>
      <c r="U215" s="4" t="s">
        <v>1013</v>
      </c>
      <c r="V215" s="7" t="s">
        <v>1403</v>
      </c>
      <c r="Y215" s="50" t="e">
        <f>VLOOKUP(D:D,Sheet1!A:D,4,FALSE)</f>
        <v>#N/A</v>
      </c>
    </row>
    <row r="216" spans="1:25" ht="21.95" customHeight="1" x14ac:dyDescent="0.15">
      <c r="A216" s="81" t="s">
        <v>219</v>
      </c>
      <c r="B216" s="90" t="s">
        <v>1187</v>
      </c>
      <c r="C216" s="82" t="s">
        <v>217</v>
      </c>
      <c r="D216" s="81" t="str">
        <f>VLOOKUP(C216,工作表2!A:C,3,0)</f>
        <v>TPS5420DR</v>
      </c>
      <c r="E216" s="51"/>
      <c r="F216" s="51"/>
      <c r="G216" s="95"/>
      <c r="H216" s="51" t="str">
        <f>VLOOKUP(D:D,[1]results!$A:$AE,31,FALSE)</f>
        <v>SR-WVB</v>
      </c>
      <c r="I216" s="52"/>
      <c r="J216" s="52"/>
      <c r="K216" s="52"/>
      <c r="L216" s="52">
        <v>17000</v>
      </c>
      <c r="M216" s="52"/>
      <c r="N216" s="52">
        <v>17000</v>
      </c>
      <c r="O216" s="16" t="s">
        <v>976</v>
      </c>
      <c r="P216" s="8" t="s">
        <v>1159</v>
      </c>
      <c r="Q216" s="58">
        <v>5</v>
      </c>
      <c r="R216" s="4" t="s">
        <v>976</v>
      </c>
      <c r="S216" s="4" t="s">
        <v>976</v>
      </c>
      <c r="T216" s="7" t="s">
        <v>1404</v>
      </c>
      <c r="U216" s="4" t="s">
        <v>1405</v>
      </c>
      <c r="V216" s="7" t="s">
        <v>1406</v>
      </c>
      <c r="Y216" s="50" t="str">
        <f>VLOOKUP(D:D,Sheet1!A:D,4,FALSE)</f>
        <v>YES</v>
      </c>
    </row>
    <row r="217" spans="1:25" ht="21.95" customHeight="1" x14ac:dyDescent="0.15">
      <c r="A217" s="81" t="s">
        <v>891</v>
      </c>
      <c r="B217" s="90" t="s">
        <v>1187</v>
      </c>
      <c r="C217" s="82" t="s">
        <v>889</v>
      </c>
      <c r="D217" s="81" t="str">
        <f>VLOOKUP(C217,工作表2!A:C,3,0)</f>
        <v>AM26LV32EIPWR</v>
      </c>
      <c r="E217" s="51"/>
      <c r="F217" s="51"/>
      <c r="G217" s="95"/>
      <c r="H217" s="51" t="str">
        <f>VLOOKUP(D:D,[1]results!$A:$AE,31,FALSE)</f>
        <v>INT-TRX</v>
      </c>
      <c r="I217" s="52"/>
      <c r="J217" s="52">
        <v>16000</v>
      </c>
      <c r="K217" s="52"/>
      <c r="L217" s="52"/>
      <c r="M217" s="52"/>
      <c r="N217" s="52">
        <v>16000</v>
      </c>
      <c r="O217" s="16" t="s">
        <v>976</v>
      </c>
      <c r="P217" s="8" t="s">
        <v>1407</v>
      </c>
      <c r="Q217" s="58">
        <v>2</v>
      </c>
      <c r="R217" s="4" t="s">
        <v>1007</v>
      </c>
      <c r="S217" s="4" t="s">
        <v>976</v>
      </c>
      <c r="T217" s="52"/>
      <c r="U217" s="52" t="s">
        <v>1408</v>
      </c>
      <c r="V217" s="7" t="s">
        <v>1409</v>
      </c>
      <c r="W217" t="s">
        <v>1410</v>
      </c>
      <c r="Y217" s="50" t="e">
        <f>VLOOKUP(D:D,Sheet1!A:D,4,FALSE)</f>
        <v>#N/A</v>
      </c>
    </row>
    <row r="218" spans="1:25" ht="89.25" customHeight="1" x14ac:dyDescent="0.15">
      <c r="A218" s="81" t="s">
        <v>674</v>
      </c>
      <c r="B218" s="90" t="s">
        <v>1595</v>
      </c>
      <c r="C218" s="82" t="s">
        <v>672</v>
      </c>
      <c r="D218" s="81" t="str">
        <f>VLOOKUP(C218,工作表2!A:C,3,0)</f>
        <v>UCC5350MCDR</v>
      </c>
      <c r="E218" s="51"/>
      <c r="F218" s="51"/>
      <c r="G218" s="95"/>
      <c r="H218" s="51" t="str">
        <f>VLOOKUP(D:D,[1]results!$A:$AE,31,FALSE)</f>
        <v>HVP-DBB</v>
      </c>
      <c r="I218" s="52"/>
      <c r="J218" s="52"/>
      <c r="K218" s="52"/>
      <c r="L218" s="52">
        <v>2500</v>
      </c>
      <c r="M218" s="52"/>
      <c r="N218" s="52">
        <v>2500</v>
      </c>
      <c r="O218" s="16" t="s">
        <v>976</v>
      </c>
      <c r="P218" s="15" t="s">
        <v>1632</v>
      </c>
      <c r="Q218" s="30">
        <v>6</v>
      </c>
      <c r="R218" s="4" t="s">
        <v>976</v>
      </c>
      <c r="S218" s="4" t="s">
        <v>976</v>
      </c>
      <c r="T218" s="52" t="s">
        <v>1384</v>
      </c>
      <c r="U218" s="52" t="s">
        <v>1384</v>
      </c>
      <c r="V218" s="21" t="s">
        <v>1633</v>
      </c>
      <c r="W218" t="s">
        <v>1169</v>
      </c>
      <c r="X218" t="s">
        <v>1625</v>
      </c>
      <c r="Y218" s="50" t="e">
        <f>VLOOKUP(D:D,Sheet1!A:D,4,FALSE)</f>
        <v>#N/A</v>
      </c>
    </row>
    <row r="219" spans="1:25" ht="21.95" customHeight="1" x14ac:dyDescent="0.15">
      <c r="A219" s="81" t="s">
        <v>187</v>
      </c>
      <c r="B219" s="90" t="s">
        <v>1187</v>
      </c>
      <c r="C219" s="82" t="s">
        <v>186</v>
      </c>
      <c r="D219" s="81" t="str">
        <f>VLOOKUP(C219,工作表2!A:C,3,0)</f>
        <v>UC2843D8TR</v>
      </c>
      <c r="E219" s="51"/>
      <c r="F219" s="51"/>
      <c r="G219" s="95"/>
      <c r="H219" s="51" t="str">
        <f>VLOOKUP(D:D,[1]results!$A:$AE,31,FALSE)</f>
        <v>HVP-ACDC</v>
      </c>
      <c r="I219" s="52"/>
      <c r="J219" s="52"/>
      <c r="K219" s="52">
        <v>12500</v>
      </c>
      <c r="L219" s="52"/>
      <c r="M219" s="52"/>
      <c r="N219" s="52">
        <v>12500</v>
      </c>
      <c r="O219" s="16" t="s">
        <v>976</v>
      </c>
      <c r="P219" s="8" t="s">
        <v>1079</v>
      </c>
      <c r="Q219" s="58">
        <v>2</v>
      </c>
      <c r="R219" s="4" t="s">
        <v>1007</v>
      </c>
      <c r="S219" s="4" t="s">
        <v>976</v>
      </c>
      <c r="T219" s="4"/>
      <c r="U219" s="4" t="s">
        <v>1013</v>
      </c>
      <c r="V219" s="7" t="s">
        <v>1403</v>
      </c>
      <c r="Y219" s="50" t="e">
        <f>VLOOKUP(D:D,Sheet1!A:D,4,FALSE)</f>
        <v>#N/A</v>
      </c>
    </row>
    <row r="220" spans="1:25" ht="21.95" customHeight="1" x14ac:dyDescent="0.15">
      <c r="A220" s="81" t="s">
        <v>626</v>
      </c>
      <c r="B220" s="90" t="s">
        <v>1187</v>
      </c>
      <c r="C220" s="82" t="s">
        <v>624</v>
      </c>
      <c r="D220" s="81" t="str">
        <f>VLOOKUP(C220,工作表2!A:C,3,0)</f>
        <v>SN65HVD31DR</v>
      </c>
      <c r="E220" s="51"/>
      <c r="F220" s="51"/>
      <c r="G220" s="95"/>
      <c r="H220" s="51" t="str">
        <f>VLOOKUP(D:D,[1]results!$A:$AE,31,FALSE)</f>
        <v>INT-TRX</v>
      </c>
      <c r="I220" s="52"/>
      <c r="J220" s="52">
        <v>15000</v>
      </c>
      <c r="K220" s="52"/>
      <c r="L220" s="52"/>
      <c r="M220" s="52"/>
      <c r="N220" s="52">
        <v>15000</v>
      </c>
      <c r="O220" s="16" t="s">
        <v>976</v>
      </c>
      <c r="P220" s="8" t="s">
        <v>1418</v>
      </c>
      <c r="Q220" s="58">
        <v>2</v>
      </c>
      <c r="R220" s="4" t="s">
        <v>1007</v>
      </c>
      <c r="S220" s="4" t="s">
        <v>976</v>
      </c>
      <c r="T220" s="52"/>
      <c r="U220" s="52" t="s">
        <v>1419</v>
      </c>
      <c r="V220" s="7" t="s">
        <v>1420</v>
      </c>
      <c r="Y220" s="50" t="e">
        <f>VLOOKUP(D:D,Sheet1!A:D,4,FALSE)</f>
        <v>#N/A</v>
      </c>
    </row>
    <row r="221" spans="1:25" ht="21.95" customHeight="1" x14ac:dyDescent="0.15">
      <c r="A221" s="81" t="s">
        <v>761</v>
      </c>
      <c r="B221" s="90" t="s">
        <v>1187</v>
      </c>
      <c r="C221" s="82" t="s">
        <v>759</v>
      </c>
      <c r="D221" s="81" t="str">
        <f>VLOOKUP(C221,工作表2!A:C,3,0)</f>
        <v>SN74LV4052APWR</v>
      </c>
      <c r="E221" s="51"/>
      <c r="F221" s="51"/>
      <c r="G221" s="95"/>
      <c r="H221" s="51" t="str">
        <f>VLOOKUP(D:D,[1]results!$A:$AE,31,FALSE)</f>
        <v>INT-MUX</v>
      </c>
      <c r="I221" s="52"/>
      <c r="J221" s="52">
        <v>6000</v>
      </c>
      <c r="K221" s="52"/>
      <c r="L221" s="52">
        <v>8250</v>
      </c>
      <c r="M221" s="52"/>
      <c r="N221" s="52">
        <v>14250</v>
      </c>
      <c r="O221" s="16" t="s">
        <v>976</v>
      </c>
      <c r="P221" s="8" t="s">
        <v>1421</v>
      </c>
      <c r="Q221" s="58">
        <v>3</v>
      </c>
      <c r="R221" s="4" t="s">
        <v>1007</v>
      </c>
      <c r="S221" s="4" t="s">
        <v>976</v>
      </c>
      <c r="T221" s="52"/>
      <c r="U221" s="52" t="s">
        <v>1164</v>
      </c>
      <c r="V221" s="7" t="s">
        <v>1422</v>
      </c>
      <c r="W221" t="s">
        <v>1165</v>
      </c>
      <c r="Y221" s="50" t="e">
        <f>VLOOKUP(D:D,Sheet1!A:D,4,FALSE)</f>
        <v>#N/A</v>
      </c>
    </row>
    <row r="222" spans="1:25" ht="21.95" customHeight="1" x14ac:dyDescent="0.15">
      <c r="A222" s="81" t="s">
        <v>933</v>
      </c>
      <c r="B222" s="90" t="s">
        <v>1187</v>
      </c>
      <c r="C222" s="82" t="s">
        <v>931</v>
      </c>
      <c r="D222" s="81" t="str">
        <f>VLOOKUP(C222,工作表2!A:C,3,0)</f>
        <v>F280049PMSR</v>
      </c>
      <c r="E222" s="51"/>
      <c r="F222" s="51"/>
      <c r="G222" s="95"/>
      <c r="H222" s="51" t="str">
        <f>VLOOKUP(D:D,[1]results!$A:$AE,31,FALSE)</f>
        <v>ASM-IND</v>
      </c>
      <c r="I222" s="52"/>
      <c r="J222" s="52"/>
      <c r="K222" s="52"/>
      <c r="L222" s="52">
        <v>14028</v>
      </c>
      <c r="M222" s="52"/>
      <c r="N222" s="52">
        <v>14028</v>
      </c>
      <c r="O222" s="16" t="s">
        <v>976</v>
      </c>
      <c r="P222" s="8" t="s">
        <v>1423</v>
      </c>
      <c r="Q222" s="58">
        <v>2</v>
      </c>
      <c r="R222" s="4" t="s">
        <v>1007</v>
      </c>
      <c r="S222" s="4" t="s">
        <v>976</v>
      </c>
      <c r="T222" s="52"/>
      <c r="U222" s="52" t="s">
        <v>1424</v>
      </c>
      <c r="V222" s="8" t="s">
        <v>1425</v>
      </c>
      <c r="Y222" s="50" t="e">
        <f>VLOOKUP(D:D,Sheet1!A:D,4,FALSE)</f>
        <v>#N/A</v>
      </c>
    </row>
    <row r="223" spans="1:25" ht="21.95" customHeight="1" x14ac:dyDescent="0.15">
      <c r="A223" s="81" t="s">
        <v>755</v>
      </c>
      <c r="B223" s="90" t="s">
        <v>1187</v>
      </c>
      <c r="C223" s="82" t="s">
        <v>753</v>
      </c>
      <c r="D223" s="81" t="str">
        <f>VLOOKUP(C223,工作表2!A:C,3,0)</f>
        <v>SN74LV08APWR</v>
      </c>
      <c r="E223" s="51"/>
      <c r="F223" s="51"/>
      <c r="G223" s="95"/>
      <c r="H223" s="51" t="str">
        <f>VLOOKUP(D:D,[1]results!$A:$AE,31,FALSE)</f>
        <v>INT-LOGIC</v>
      </c>
      <c r="I223" s="52"/>
      <c r="J223" s="52"/>
      <c r="K223" s="52"/>
      <c r="L223" s="52"/>
      <c r="M223" s="52">
        <v>14000</v>
      </c>
      <c r="N223" s="52">
        <v>14000</v>
      </c>
      <c r="O223" s="16" t="s">
        <v>976</v>
      </c>
      <c r="P223" s="8" t="s">
        <v>1426</v>
      </c>
      <c r="Q223" s="58">
        <v>4</v>
      </c>
      <c r="R223" s="10" t="s">
        <v>976</v>
      </c>
      <c r="S223" s="10" t="s">
        <v>976</v>
      </c>
      <c r="T223" s="12" t="s">
        <v>1427</v>
      </c>
      <c r="U223" s="12" t="s">
        <v>1427</v>
      </c>
      <c r="V223" s="7" t="s">
        <v>1428</v>
      </c>
      <c r="W223" t="s">
        <v>1429</v>
      </c>
      <c r="Y223" s="50" t="e">
        <f>VLOOKUP(D:D,Sheet1!A:D,4,FALSE)</f>
        <v>#N/A</v>
      </c>
    </row>
    <row r="224" spans="1:25" ht="21.95" customHeight="1" x14ac:dyDescent="0.15">
      <c r="A224" s="81" t="s">
        <v>658</v>
      </c>
      <c r="B224" s="90" t="s">
        <v>1187</v>
      </c>
      <c r="C224" s="82" t="s">
        <v>657</v>
      </c>
      <c r="D224" s="81" t="str">
        <f>VLOOKUP(C224,工作表2!A:C,3,0)</f>
        <v>ISO7740DWR</v>
      </c>
      <c r="E224" s="51"/>
      <c r="F224" s="51"/>
      <c r="G224" s="95"/>
      <c r="H224" s="51" t="str">
        <f>VLOOKUP(D:D,[1]results!$A:$AE,31,FALSE)</f>
        <v>INT-ISO</v>
      </c>
      <c r="I224" s="52"/>
      <c r="J224" s="52">
        <v>14000</v>
      </c>
      <c r="K224" s="52"/>
      <c r="L224" s="52"/>
      <c r="M224" s="52"/>
      <c r="N224" s="52">
        <v>14000</v>
      </c>
      <c r="O224" s="16" t="s">
        <v>976</v>
      </c>
      <c r="P224" s="8" t="s">
        <v>1430</v>
      </c>
      <c r="Q224" s="58">
        <v>4</v>
      </c>
      <c r="R224" s="4" t="s">
        <v>976</v>
      </c>
      <c r="S224" s="4" t="s">
        <v>976</v>
      </c>
      <c r="T224" s="15" t="s">
        <v>1166</v>
      </c>
      <c r="U224" s="15" t="s">
        <v>1166</v>
      </c>
      <c r="V224" s="7" t="s">
        <v>1431</v>
      </c>
      <c r="W224" t="s">
        <v>1169</v>
      </c>
      <c r="Y224" s="50" t="e">
        <f>VLOOKUP(D:D,Sheet1!A:D,4,FALSE)</f>
        <v>#N/A</v>
      </c>
    </row>
    <row r="225" spans="1:25" ht="21.95" customHeight="1" x14ac:dyDescent="0.15">
      <c r="A225" s="81" t="s">
        <v>478</v>
      </c>
      <c r="B225" s="90" t="s">
        <v>1187</v>
      </c>
      <c r="C225" s="82" t="s">
        <v>476</v>
      </c>
      <c r="D225" s="81" t="str">
        <f>VLOOKUP(C225,工作表2!A:C,3,0)</f>
        <v>ULN2003AIPWR</v>
      </c>
      <c r="E225" s="51"/>
      <c r="F225" s="51"/>
      <c r="G225" s="95"/>
      <c r="H225" s="51" t="str">
        <f>VLOOKUP(D:D,[1]results!$A:$AE,31,FALSE)</f>
        <v>LP-SPS</v>
      </c>
      <c r="I225" s="52"/>
      <c r="J225" s="52">
        <v>14000</v>
      </c>
      <c r="K225" s="52"/>
      <c r="L225" s="52"/>
      <c r="M225" s="52"/>
      <c r="N225" s="52">
        <v>14000</v>
      </c>
      <c r="O225" s="16" t="s">
        <v>976</v>
      </c>
      <c r="P225" s="8" t="s">
        <v>1432</v>
      </c>
      <c r="Q225" s="58">
        <v>7</v>
      </c>
      <c r="R225" s="4" t="s">
        <v>976</v>
      </c>
      <c r="S225" s="4" t="s">
        <v>976</v>
      </c>
      <c r="T225" s="7" t="s">
        <v>1433</v>
      </c>
      <c r="U225" s="7" t="s">
        <v>1433</v>
      </c>
      <c r="V225" s="7" t="s">
        <v>1434</v>
      </c>
      <c r="W225" t="s">
        <v>1435</v>
      </c>
      <c r="Y225" s="50" t="e">
        <f>VLOOKUP(D:D,Sheet1!A:D,4,FALSE)</f>
        <v>#N/A</v>
      </c>
    </row>
    <row r="226" spans="1:25" ht="21.95" customHeight="1" x14ac:dyDescent="0.15">
      <c r="A226" s="81" t="s">
        <v>708</v>
      </c>
      <c r="B226" s="90" t="s">
        <v>1187</v>
      </c>
      <c r="C226" s="82" t="s">
        <v>706</v>
      </c>
      <c r="D226" s="81" t="str">
        <f>VLOOKUP(C226,工作表2!A:C,3,0)</f>
        <v>AM3352BZCZA100</v>
      </c>
      <c r="E226" s="51"/>
      <c r="F226" s="51"/>
      <c r="G226" s="95"/>
      <c r="H226" s="51" t="str">
        <f>VLOOKUP(D:D,[1]results!$A:$AE,31,FALSE)</f>
        <v>SITARA</v>
      </c>
      <c r="I226" s="52"/>
      <c r="J226" s="52">
        <v>12600</v>
      </c>
      <c r="K226" s="52"/>
      <c r="L226" s="52"/>
      <c r="M226" s="52">
        <v>1260</v>
      </c>
      <c r="N226" s="52">
        <v>13860</v>
      </c>
      <c r="O226" s="16" t="s">
        <v>976</v>
      </c>
      <c r="P226" s="8" t="s">
        <v>1436</v>
      </c>
      <c r="Q226" s="58">
        <v>4</v>
      </c>
      <c r="R226" s="4" t="s">
        <v>1007</v>
      </c>
      <c r="S226" s="4" t="s">
        <v>976</v>
      </c>
      <c r="T226" s="52"/>
      <c r="U226" s="52" t="s">
        <v>1437</v>
      </c>
      <c r="V226" s="7" t="s">
        <v>1438</v>
      </c>
      <c r="Y226" s="50" t="e">
        <f>VLOOKUP(D:D,Sheet1!A:D,4,FALSE)</f>
        <v>#N/A</v>
      </c>
    </row>
    <row r="227" spans="1:25" ht="21.95" customHeight="1" x14ac:dyDescent="0.15">
      <c r="A227" s="81" t="s">
        <v>418</v>
      </c>
      <c r="B227" s="90" t="s">
        <v>1187</v>
      </c>
      <c r="C227" s="82" t="s">
        <v>417</v>
      </c>
      <c r="D227" s="81" t="str">
        <f>VLOOKUP(C227,工作表2!A:C,3,0)</f>
        <v>AMC1311DWVR</v>
      </c>
      <c r="E227" s="51"/>
      <c r="F227" s="51"/>
      <c r="G227" s="95"/>
      <c r="H227" s="51" t="str">
        <f>VLOOKUP(D:D,[1]results!$A:$AE,31,FALSE)</f>
        <v>DCC-ISC</v>
      </c>
      <c r="I227" s="52"/>
      <c r="J227" s="52"/>
      <c r="K227" s="52"/>
      <c r="L227" s="52">
        <v>7000</v>
      </c>
      <c r="M227" s="52">
        <v>6000</v>
      </c>
      <c r="N227" s="52">
        <v>13000</v>
      </c>
      <c r="O227" s="16" t="s">
        <v>976</v>
      </c>
      <c r="P227" s="8" t="s">
        <v>1443</v>
      </c>
      <c r="Q227" s="58">
        <v>4</v>
      </c>
      <c r="R227" s="10" t="s">
        <v>976</v>
      </c>
      <c r="S227" s="10" t="s">
        <v>976</v>
      </c>
      <c r="T227" s="12" t="s">
        <v>1444</v>
      </c>
      <c r="U227" s="12" t="s">
        <v>1444</v>
      </c>
      <c r="V227" s="7" t="s">
        <v>1445</v>
      </c>
      <c r="Y227" s="50" t="e">
        <f>VLOOKUP(D:D,Sheet1!A:D,4,FALSE)</f>
        <v>#N/A</v>
      </c>
    </row>
    <row r="228" spans="1:25" ht="21.95" customHeight="1" x14ac:dyDescent="0.15">
      <c r="A228" s="81" t="s">
        <v>202</v>
      </c>
      <c r="B228" s="90" t="s">
        <v>1187</v>
      </c>
      <c r="C228" s="82" t="s">
        <v>201</v>
      </c>
      <c r="D228" s="81" t="str">
        <f>VLOOKUP(C228,工作表2!A:C,3,0)</f>
        <v>SE555DR</v>
      </c>
      <c r="E228" s="51"/>
      <c r="F228" s="51"/>
      <c r="G228" s="95"/>
      <c r="H228" s="51" t="str">
        <f>VLOOKUP(D:D,[1]results!$A:$AE,31,FALSE)</f>
        <v>LAMPS-LVAC</v>
      </c>
      <c r="I228" s="52"/>
      <c r="J228" s="52"/>
      <c r="K228" s="52"/>
      <c r="L228" s="52"/>
      <c r="M228" s="52">
        <v>12500</v>
      </c>
      <c r="N228" s="52">
        <v>12500</v>
      </c>
      <c r="O228" s="16" t="s">
        <v>976</v>
      </c>
      <c r="P228" s="8" t="s">
        <v>1449</v>
      </c>
      <c r="Q228" s="58">
        <v>2</v>
      </c>
      <c r="R228" s="4" t="s">
        <v>976</v>
      </c>
      <c r="S228" s="4" t="s">
        <v>976</v>
      </c>
      <c r="T228" s="18" t="s">
        <v>1450</v>
      </c>
      <c r="U228" s="18" t="s">
        <v>1450</v>
      </c>
      <c r="V228" s="7" t="s">
        <v>1451</v>
      </c>
      <c r="Y228" s="50" t="e">
        <f>VLOOKUP(D:D,Sheet1!A:D,4,FALSE)</f>
        <v>#N/A</v>
      </c>
    </row>
    <row r="229" spans="1:25" ht="21.95" customHeight="1" x14ac:dyDescent="0.15">
      <c r="A229" s="81" t="s">
        <v>118</v>
      </c>
      <c r="B229" s="90" t="s">
        <v>1187</v>
      </c>
      <c r="C229" s="82" t="s">
        <v>116</v>
      </c>
      <c r="D229" s="81" t="str">
        <f>VLOOKUP(C229,工作表2!A:C,3,0)</f>
        <v>LP2985-50DBVR</v>
      </c>
      <c r="E229" s="51"/>
      <c r="F229" s="51"/>
      <c r="G229" s="95"/>
      <c r="H229" s="51" t="str">
        <f>VLOOKUP(D:D,[1]results!$A:$AE,31,FALSE)</f>
        <v>LP-MWL</v>
      </c>
      <c r="I229" s="52"/>
      <c r="J229" s="52"/>
      <c r="K229" s="52"/>
      <c r="L229" s="52">
        <v>12000</v>
      </c>
      <c r="M229" s="52">
        <v>100</v>
      </c>
      <c r="N229" s="52">
        <v>12100</v>
      </c>
      <c r="O229" s="16" t="s">
        <v>976</v>
      </c>
      <c r="P229" s="8" t="s">
        <v>1452</v>
      </c>
      <c r="Q229" s="58">
        <v>6</v>
      </c>
      <c r="R229" s="4" t="s">
        <v>976</v>
      </c>
      <c r="S229" s="4" t="s">
        <v>976</v>
      </c>
      <c r="T229" s="52" t="s">
        <v>1453</v>
      </c>
      <c r="U229" s="7" t="s">
        <v>1454</v>
      </c>
      <c r="V229" s="7" t="s">
        <v>1455</v>
      </c>
      <c r="Y229" s="50" t="e">
        <f>VLOOKUP(D:D,Sheet1!A:D,4,FALSE)</f>
        <v>#N/A</v>
      </c>
    </row>
    <row r="230" spans="1:25" ht="21.95" customHeight="1" x14ac:dyDescent="0.15">
      <c r="A230" s="81" t="s">
        <v>921</v>
      </c>
      <c r="B230" s="90" t="s">
        <v>1187</v>
      </c>
      <c r="C230" s="82" t="s">
        <v>919</v>
      </c>
      <c r="D230" s="81" t="str">
        <f>VLOOKUP(C230,工作表2!A:C,3,0)</f>
        <v>SN74AHC1G08DCKR</v>
      </c>
      <c r="E230" s="12"/>
      <c r="F230" s="51"/>
      <c r="G230" s="95"/>
      <c r="H230" s="51" t="str">
        <f>VLOOKUP(D:D,[1]results!$A:$AE,31,FALSE)</f>
        <v>INT-LOGIC</v>
      </c>
      <c r="I230" s="52"/>
      <c r="J230" s="52"/>
      <c r="K230" s="52"/>
      <c r="L230" s="52"/>
      <c r="M230" s="52">
        <v>12000</v>
      </c>
      <c r="N230" s="52">
        <v>12000</v>
      </c>
      <c r="O230" s="16" t="s">
        <v>976</v>
      </c>
      <c r="P230" s="8" t="s">
        <v>1456</v>
      </c>
      <c r="Q230" s="58">
        <v>9</v>
      </c>
      <c r="R230" s="4" t="s">
        <v>976</v>
      </c>
      <c r="S230" s="4" t="s">
        <v>976</v>
      </c>
      <c r="T230" s="7" t="s">
        <v>1457</v>
      </c>
      <c r="U230" s="7" t="s">
        <v>1458</v>
      </c>
      <c r="V230" s="7" t="s">
        <v>1459</v>
      </c>
      <c r="Y230" s="50" t="e">
        <f>VLOOKUP(D:D,Sheet1!A:D,4,FALSE)</f>
        <v>#N/A</v>
      </c>
    </row>
    <row r="231" spans="1:25" ht="21.95" customHeight="1" x14ac:dyDescent="0.15">
      <c r="A231" s="81" t="s">
        <v>918</v>
      </c>
      <c r="B231" s="90" t="s">
        <v>1187</v>
      </c>
      <c r="C231" s="83" t="s">
        <v>917</v>
      </c>
      <c r="D231" s="81" t="str">
        <f>VLOOKUP(C231,工作表2!A:C,3,0)</f>
        <v>SN74AHC1G08DBVR</v>
      </c>
      <c r="E231" s="55"/>
      <c r="F231" s="51" t="s">
        <v>1460</v>
      </c>
      <c r="G231" s="95">
        <v>45782</v>
      </c>
      <c r="H231" s="51" t="str">
        <f>VLOOKUP(D:D,[1]results!$A:$AE,31,FALSE)</f>
        <v>INT-LOGIC</v>
      </c>
      <c r="I231" s="52"/>
      <c r="J231" s="52"/>
      <c r="K231" s="52"/>
      <c r="L231" s="52">
        <v>12000</v>
      </c>
      <c r="M231" s="52"/>
      <c r="N231" s="52">
        <v>12000</v>
      </c>
      <c r="O231" s="16" t="s">
        <v>976</v>
      </c>
      <c r="P231" s="8" t="s">
        <v>1461</v>
      </c>
      <c r="Q231" s="58">
        <v>6</v>
      </c>
      <c r="R231" s="4" t="s">
        <v>976</v>
      </c>
      <c r="S231" s="4" t="s">
        <v>976</v>
      </c>
      <c r="T231" s="52" t="s">
        <v>1462</v>
      </c>
      <c r="U231" s="7" t="s">
        <v>1200</v>
      </c>
      <c r="V231" s="7" t="s">
        <v>1463</v>
      </c>
      <c r="Y231" s="50" t="e">
        <f>VLOOKUP(D:D,Sheet1!A:D,4,FALSE)</f>
        <v>#N/A</v>
      </c>
    </row>
    <row r="232" spans="1:25" ht="21.95" customHeight="1" x14ac:dyDescent="0.15">
      <c r="A232" s="81" t="s">
        <v>617</v>
      </c>
      <c r="B232" s="90" t="s">
        <v>1187</v>
      </c>
      <c r="C232" s="82" t="s">
        <v>616</v>
      </c>
      <c r="D232" s="81" t="str">
        <f>VLOOKUP(C232,工作表2!A:C,3,0)</f>
        <v>ISO7741DWR</v>
      </c>
      <c r="E232" s="51"/>
      <c r="F232" s="51"/>
      <c r="G232" s="95"/>
      <c r="H232" s="51" t="str">
        <f>VLOOKUP(D:D,[1]results!$A:$AE,31,FALSE)</f>
        <v>INT-ISO</v>
      </c>
      <c r="I232" s="52"/>
      <c r="J232" s="52">
        <v>4000</v>
      </c>
      <c r="K232" s="52"/>
      <c r="L232" s="52">
        <v>6000</v>
      </c>
      <c r="M232" s="52">
        <v>2000</v>
      </c>
      <c r="N232" s="52">
        <v>12000</v>
      </c>
      <c r="O232" s="16" t="s">
        <v>976</v>
      </c>
      <c r="P232" s="8" t="s">
        <v>1464</v>
      </c>
      <c r="Q232" s="106">
        <v>4</v>
      </c>
      <c r="R232" s="4" t="s">
        <v>976</v>
      </c>
      <c r="S232" s="4" t="s">
        <v>976</v>
      </c>
      <c r="T232" s="15" t="s">
        <v>1166</v>
      </c>
      <c r="U232" s="15" t="s">
        <v>1166</v>
      </c>
      <c r="V232" s="7" t="s">
        <v>1431</v>
      </c>
      <c r="W232" t="s">
        <v>1169</v>
      </c>
      <c r="Y232" s="50" t="e">
        <f>VLOOKUP(D:D,Sheet1!A:D,4,FALSE)</f>
        <v>#N/A</v>
      </c>
    </row>
    <row r="233" spans="1:25" ht="21.95" customHeight="1" x14ac:dyDescent="0.15">
      <c r="A233" s="81" t="s">
        <v>472</v>
      </c>
      <c r="B233" s="90" t="s">
        <v>1187</v>
      </c>
      <c r="C233" s="82" t="s">
        <v>470</v>
      </c>
      <c r="D233" s="81" t="str">
        <f>VLOOKUP(C233,工作表2!A:C,3,0)</f>
        <v>TCA6408APWR</v>
      </c>
      <c r="E233" s="51"/>
      <c r="F233" s="51"/>
      <c r="G233" s="95"/>
      <c r="H233" s="51" t="str">
        <f>VLOOKUP(D:D,[1]results!$A:$AE,31,FALSE)</f>
        <v>INT-TXP</v>
      </c>
      <c r="I233" s="52"/>
      <c r="J233" s="52">
        <v>12000</v>
      </c>
      <c r="K233" s="52"/>
      <c r="L233" s="52"/>
      <c r="M233" s="52"/>
      <c r="N233" s="52">
        <v>12000</v>
      </c>
      <c r="O233" s="16" t="s">
        <v>976</v>
      </c>
      <c r="P233" s="8" t="s">
        <v>1465</v>
      </c>
      <c r="Q233" s="58">
        <v>4</v>
      </c>
      <c r="R233" s="4" t="s">
        <v>976</v>
      </c>
      <c r="S233" s="4" t="s">
        <v>1007</v>
      </c>
      <c r="T233" s="52" t="s">
        <v>1161</v>
      </c>
      <c r="U233" s="52"/>
      <c r="V233" s="7" t="s">
        <v>1466</v>
      </c>
      <c r="Y233" s="50" t="e">
        <f>VLOOKUP(D:D,Sheet1!A:D,4,FALSE)</f>
        <v>#N/A</v>
      </c>
    </row>
    <row r="234" spans="1:25" ht="21.95" customHeight="1" x14ac:dyDescent="0.15">
      <c r="A234" s="81" t="s">
        <v>565</v>
      </c>
      <c r="B234" s="90" t="s">
        <v>1187</v>
      </c>
      <c r="C234" s="82" t="s">
        <v>563</v>
      </c>
      <c r="D234" s="81" t="str">
        <f>VLOOKUP(C234,工作表2!A:C,3,0)</f>
        <v>TXS0108ERGYR</v>
      </c>
      <c r="E234" s="51"/>
      <c r="F234" s="51"/>
      <c r="G234" s="95"/>
      <c r="H234" s="51" t="str">
        <f>VLOOKUP(D:D,[1]results!$A:$AE,31,FALSE)</f>
        <v>INT-TXP</v>
      </c>
      <c r="I234" s="52"/>
      <c r="J234" s="52"/>
      <c r="K234" s="52"/>
      <c r="L234" s="52">
        <v>12000</v>
      </c>
      <c r="M234" s="52"/>
      <c r="N234" s="52">
        <v>12000</v>
      </c>
      <c r="O234" s="16" t="s">
        <v>976</v>
      </c>
      <c r="P234" s="14" t="s">
        <v>1467</v>
      </c>
      <c r="Q234" s="58">
        <v>1</v>
      </c>
      <c r="R234" s="4" t="s">
        <v>976</v>
      </c>
      <c r="S234" s="4" t="s">
        <v>1007</v>
      </c>
      <c r="T234" s="14" t="s">
        <v>1467</v>
      </c>
      <c r="U234" s="52"/>
      <c r="V234" s="7" t="s">
        <v>1468</v>
      </c>
      <c r="Y234" s="50" t="e">
        <f>VLOOKUP(D:D,Sheet1!A:D,4,FALSE)</f>
        <v>#N/A</v>
      </c>
    </row>
    <row r="235" spans="1:25" ht="89.25" customHeight="1" x14ac:dyDescent="0.15">
      <c r="A235" s="81" t="s">
        <v>606</v>
      </c>
      <c r="B235" s="90" t="s">
        <v>975</v>
      </c>
      <c r="C235" s="83" t="s">
        <v>605</v>
      </c>
      <c r="D235" s="81" t="str">
        <f>VLOOKUP(C235,工作表2!A:C,3,0)</f>
        <v>UCC21220ADR</v>
      </c>
      <c r="E235" s="55"/>
      <c r="F235" s="51" t="s">
        <v>1106</v>
      </c>
      <c r="G235" s="95">
        <v>45015</v>
      </c>
      <c r="H235" s="51" t="str">
        <f>VLOOKUP(D:D,[1]results!$A:$AE,31,FALSE)</f>
        <v>HVP-DBB</v>
      </c>
      <c r="I235" s="52"/>
      <c r="J235" s="52"/>
      <c r="K235" s="52"/>
      <c r="L235" s="52">
        <v>130000</v>
      </c>
      <c r="M235" s="52"/>
      <c r="N235" s="52">
        <v>130000</v>
      </c>
      <c r="O235" s="58" t="s">
        <v>976</v>
      </c>
      <c r="P235" s="8" t="s">
        <v>1107</v>
      </c>
      <c r="Q235" s="53">
        <v>8</v>
      </c>
      <c r="R235" s="4" t="s">
        <v>976</v>
      </c>
      <c r="S235" s="4" t="s">
        <v>976</v>
      </c>
      <c r="T235" s="4" t="s">
        <v>1108</v>
      </c>
      <c r="U235" s="4" t="s">
        <v>1109</v>
      </c>
      <c r="V235" s="7" t="s">
        <v>1110</v>
      </c>
      <c r="W235" t="s">
        <v>1084</v>
      </c>
      <c r="X235" t="s">
        <v>1085</v>
      </c>
      <c r="Y235" s="50" t="e">
        <f>VLOOKUP(D:D,Sheet1!A:D,4,FALSE)</f>
        <v>#N/A</v>
      </c>
    </row>
    <row r="236" spans="1:25" ht="21.95" customHeight="1" x14ac:dyDescent="0.15">
      <c r="A236" s="81" t="s">
        <v>938</v>
      </c>
      <c r="B236" s="90" t="s">
        <v>1187</v>
      </c>
      <c r="C236" s="82" t="s">
        <v>936</v>
      </c>
      <c r="D236" s="81" t="str">
        <f>VLOOKUP(C236,工作表2!A:C,3,0)</f>
        <v>F28388DPTPS</v>
      </c>
      <c r="E236" s="51"/>
      <c r="F236" s="51"/>
      <c r="G236" s="95"/>
      <c r="H236" s="51" t="str">
        <f>VLOOKUP(D:D,[1]results!$A:$AE,31,FALSE)</f>
        <v>ASM-IND</v>
      </c>
      <c r="I236" s="52"/>
      <c r="J236" s="52">
        <v>10480</v>
      </c>
      <c r="K236" s="52"/>
      <c r="L236" s="52"/>
      <c r="M236" s="52"/>
      <c r="N236" s="52">
        <v>10480</v>
      </c>
      <c r="O236" s="16" t="s">
        <v>976</v>
      </c>
      <c r="P236" s="15" t="s">
        <v>1472</v>
      </c>
      <c r="Q236" s="24">
        <v>2</v>
      </c>
      <c r="R236" s="4" t="s">
        <v>976</v>
      </c>
      <c r="S236" s="4" t="s">
        <v>976</v>
      </c>
      <c r="T236" s="52" t="s">
        <v>1473</v>
      </c>
      <c r="U236" s="52" t="s">
        <v>1473</v>
      </c>
      <c r="V236" s="15" t="s">
        <v>1474</v>
      </c>
      <c r="W236" t="s">
        <v>1475</v>
      </c>
      <c r="Y236" s="50" t="e">
        <f>VLOOKUP(D:D,Sheet1!A:D,4,FALSE)</f>
        <v>#N/A</v>
      </c>
    </row>
    <row r="237" spans="1:25" ht="21.95" customHeight="1" x14ac:dyDescent="0.15">
      <c r="A237" s="81" t="s">
        <v>615</v>
      </c>
      <c r="B237" s="90" t="s">
        <v>1476</v>
      </c>
      <c r="C237" s="82" t="s">
        <v>613</v>
      </c>
      <c r="D237" s="81" t="str">
        <f>VLOOKUP(C237,工作表2!A:C,3,0)</f>
        <v>ISO7741FDWR</v>
      </c>
      <c r="E237" s="51"/>
      <c r="F237" s="51"/>
      <c r="G237" s="95"/>
      <c r="H237" s="51" t="str">
        <f>VLOOKUP(D:D,[1]results!$A:$AE,31,FALSE)</f>
        <v>INT-ISO</v>
      </c>
      <c r="I237" s="52"/>
      <c r="J237" s="52">
        <v>2000</v>
      </c>
      <c r="K237" s="52"/>
      <c r="L237" s="52">
        <v>8000</v>
      </c>
      <c r="M237" s="52"/>
      <c r="N237" s="52">
        <v>10000</v>
      </c>
      <c r="O237" s="16" t="s">
        <v>976</v>
      </c>
      <c r="P237" s="8" t="s">
        <v>1477</v>
      </c>
      <c r="Q237" s="58">
        <v>2</v>
      </c>
      <c r="R237" s="10" t="s">
        <v>976</v>
      </c>
      <c r="S237" s="10" t="s">
        <v>976</v>
      </c>
      <c r="T237" s="12" t="s">
        <v>1167</v>
      </c>
      <c r="U237" s="12" t="s">
        <v>1167</v>
      </c>
      <c r="V237" s="13" t="s">
        <v>1478</v>
      </c>
      <c r="W237" t="s">
        <v>1169</v>
      </c>
      <c r="Y237" s="50" t="e">
        <f>VLOOKUP(D:D,Sheet1!A:D,4,FALSE)</f>
        <v>#N/A</v>
      </c>
    </row>
    <row r="238" spans="1:25" ht="21.95" customHeight="1" x14ac:dyDescent="0.15">
      <c r="A238" s="81" t="s">
        <v>621</v>
      </c>
      <c r="B238" s="90" t="s">
        <v>1476</v>
      </c>
      <c r="C238" s="82" t="s">
        <v>620</v>
      </c>
      <c r="D238" s="81" t="str">
        <f>VLOOKUP(C238,工作表2!A:C,3,0)</f>
        <v>ISO7740FDWR</v>
      </c>
      <c r="E238" s="51"/>
      <c r="F238" s="51"/>
      <c r="G238" s="95"/>
      <c r="H238" s="51" t="str">
        <f>VLOOKUP(D:D,[1]results!$A:$AE,31,FALSE)</f>
        <v>INT-ISO</v>
      </c>
      <c r="I238" s="52"/>
      <c r="J238" s="52">
        <v>10000</v>
      </c>
      <c r="K238" s="52"/>
      <c r="L238" s="52"/>
      <c r="M238" s="52"/>
      <c r="N238" s="52">
        <v>10000</v>
      </c>
      <c r="O238" s="16" t="s">
        <v>976</v>
      </c>
      <c r="P238" s="8" t="s">
        <v>1479</v>
      </c>
      <c r="Q238" s="58">
        <v>1</v>
      </c>
      <c r="R238" s="10" t="s">
        <v>976</v>
      </c>
      <c r="S238" s="10" t="s">
        <v>976</v>
      </c>
      <c r="T238" s="13" t="s">
        <v>1480</v>
      </c>
      <c r="U238" s="13" t="s">
        <v>1480</v>
      </c>
      <c r="V238" s="59" t="s">
        <v>1481</v>
      </c>
      <c r="W238" t="s">
        <v>1169</v>
      </c>
      <c r="Y238" s="50" t="e">
        <f>VLOOKUP(D:D,Sheet1!A:D,4,FALSE)</f>
        <v>#N/A</v>
      </c>
    </row>
    <row r="239" spans="1:25" ht="21.95" customHeight="1" x14ac:dyDescent="0.15">
      <c r="A239" s="81" t="s">
        <v>409</v>
      </c>
      <c r="B239" s="90" t="s">
        <v>1476</v>
      </c>
      <c r="C239" s="82" t="s">
        <v>407</v>
      </c>
      <c r="D239" s="81" t="str">
        <f>VLOOKUP(C239,工作表2!A:C,3,0)</f>
        <v>OPA2171AIDGKR</v>
      </c>
      <c r="E239" s="51"/>
      <c r="F239" s="51"/>
      <c r="G239" s="95"/>
      <c r="H239" s="51" t="str">
        <f>VLOOKUP(D:D,[1]results!$A:$AE,31,FALSE)</f>
        <v>LAMPS-HVA</v>
      </c>
      <c r="I239" s="52"/>
      <c r="J239" s="52">
        <v>10000</v>
      </c>
      <c r="K239" s="52"/>
      <c r="L239" s="52"/>
      <c r="M239" s="52"/>
      <c r="N239" s="52">
        <v>10000</v>
      </c>
      <c r="O239" s="16" t="s">
        <v>976</v>
      </c>
      <c r="P239" s="8" t="s">
        <v>1482</v>
      </c>
      <c r="Q239" s="58">
        <v>2</v>
      </c>
      <c r="R239" s="10" t="s">
        <v>976</v>
      </c>
      <c r="S239" s="10" t="s">
        <v>976</v>
      </c>
      <c r="T239" s="51" t="s">
        <v>1483</v>
      </c>
      <c r="U239" s="51" t="s">
        <v>1483</v>
      </c>
      <c r="V239" s="13" t="s">
        <v>1484</v>
      </c>
      <c r="Y239" s="50" t="e">
        <f>VLOOKUP(D:D,Sheet1!A:D,4,FALSE)</f>
        <v>#N/A</v>
      </c>
    </row>
    <row r="240" spans="1:25" ht="89.25" customHeight="1" x14ac:dyDescent="0.15">
      <c r="A240" s="81" t="s">
        <v>578</v>
      </c>
      <c r="B240" s="90" t="s">
        <v>1476</v>
      </c>
      <c r="C240" s="83" t="s">
        <v>576</v>
      </c>
      <c r="D240" s="81" t="str">
        <f>VLOOKUP(C240,工作表2!A:C,3,0)</f>
        <v>UCC21220DR</v>
      </c>
      <c r="E240" s="55"/>
      <c r="F240" s="51" t="s">
        <v>1515</v>
      </c>
      <c r="G240" s="95">
        <v>45106</v>
      </c>
      <c r="H240" s="51" t="str">
        <f>VLOOKUP(D:D,[1]results!$A:$AE,31,FALSE)</f>
        <v>HVP-DBB</v>
      </c>
      <c r="I240" s="52"/>
      <c r="J240" s="52"/>
      <c r="K240" s="52"/>
      <c r="L240" s="52">
        <v>7500</v>
      </c>
      <c r="M240" s="52"/>
      <c r="N240" s="52">
        <v>7500</v>
      </c>
      <c r="O240" s="58" t="s">
        <v>976</v>
      </c>
      <c r="P240" s="27" t="s">
        <v>1107</v>
      </c>
      <c r="Q240" s="58">
        <v>8</v>
      </c>
      <c r="R240" s="10" t="s">
        <v>976</v>
      </c>
      <c r="S240" s="10" t="s">
        <v>976</v>
      </c>
      <c r="T240" s="12" t="s">
        <v>1109</v>
      </c>
      <c r="U240" s="12" t="s">
        <v>1109</v>
      </c>
      <c r="V240" s="13" t="s">
        <v>1516</v>
      </c>
      <c r="W240" t="s">
        <v>1517</v>
      </c>
      <c r="X240" t="s">
        <v>1518</v>
      </c>
      <c r="Y240" s="50" t="e">
        <f>VLOOKUP(D:D,Sheet1!A:D,4,FALSE)</f>
        <v>#N/A</v>
      </c>
    </row>
    <row r="241" spans="1:25" ht="21.95" customHeight="1" x14ac:dyDescent="0.15">
      <c r="A241" s="81" t="s">
        <v>829</v>
      </c>
      <c r="B241" s="90" t="s">
        <v>1476</v>
      </c>
      <c r="C241" s="82" t="s">
        <v>828</v>
      </c>
      <c r="D241" s="81" t="str">
        <f>VLOOKUP(C241,工作表2!A:C,3,0)</f>
        <v>SN74AHC1G04DCKR</v>
      </c>
      <c r="E241" s="51"/>
      <c r="F241" s="51"/>
      <c r="G241" s="95"/>
      <c r="H241" s="51" t="str">
        <f>VLOOKUP(D:D,[1]results!$A:$AE,31,FALSE)</f>
        <v>INT-LOGIC</v>
      </c>
      <c r="I241" s="52"/>
      <c r="J241" s="52"/>
      <c r="K241" s="52"/>
      <c r="L241" s="52"/>
      <c r="M241" s="52">
        <v>9000</v>
      </c>
      <c r="N241" s="52">
        <v>9000</v>
      </c>
      <c r="O241" s="16" t="s">
        <v>976</v>
      </c>
      <c r="P241" s="8" t="s">
        <v>1505</v>
      </c>
      <c r="Q241" s="58">
        <v>9</v>
      </c>
      <c r="R241" s="10" t="s">
        <v>976</v>
      </c>
      <c r="S241" s="10" t="s">
        <v>976</v>
      </c>
      <c r="T241" s="22" t="s">
        <v>1506</v>
      </c>
      <c r="U241" s="22" t="s">
        <v>1506</v>
      </c>
      <c r="V241" s="13" t="s">
        <v>1507</v>
      </c>
      <c r="Y241" s="50" t="str">
        <f>VLOOKUP(D:D,Sheet1!A:D,4,FALSE)</f>
        <v>YES</v>
      </c>
    </row>
    <row r="242" spans="1:25" ht="21.95" customHeight="1" x14ac:dyDescent="0.15">
      <c r="A242" s="81" t="s">
        <v>406</v>
      </c>
      <c r="B242" s="90" t="s">
        <v>1476</v>
      </c>
      <c r="C242" s="82" t="s">
        <v>404</v>
      </c>
      <c r="D242" s="81" t="str">
        <f>VLOOKUP(C242,工作表2!A:C,3,0)</f>
        <v>TL331KDBVR</v>
      </c>
      <c r="E242" s="51"/>
      <c r="F242" s="51"/>
      <c r="G242" s="95"/>
      <c r="H242" s="51" t="str">
        <f>VLOOKUP(D:D,[1]results!$A:$AE,31,FALSE)</f>
        <v>LAMPS-LVAC</v>
      </c>
      <c r="I242" s="52"/>
      <c r="J242" s="52"/>
      <c r="K242" s="52"/>
      <c r="L242" s="52">
        <v>9000</v>
      </c>
      <c r="M242" s="52"/>
      <c r="N242" s="52">
        <v>9000</v>
      </c>
      <c r="O242" s="16" t="s">
        <v>976</v>
      </c>
      <c r="P242" s="26" t="s">
        <v>1508</v>
      </c>
      <c r="Q242" s="106">
        <v>6</v>
      </c>
      <c r="R242" s="10" t="s">
        <v>976</v>
      </c>
      <c r="S242" s="10" t="s">
        <v>976</v>
      </c>
      <c r="T242" s="111" t="s">
        <v>1509</v>
      </c>
      <c r="U242" s="111" t="s">
        <v>1509</v>
      </c>
      <c r="V242" s="13" t="s">
        <v>1510</v>
      </c>
      <c r="W242" t="s">
        <v>1395</v>
      </c>
      <c r="Y242" s="50" t="e">
        <f>VLOOKUP(D:D,Sheet1!A:D,4,FALSE)</f>
        <v>#N/A</v>
      </c>
    </row>
    <row r="243" spans="1:25" ht="21.95" customHeight="1" x14ac:dyDescent="0.15">
      <c r="A243" s="81" t="s">
        <v>741</v>
      </c>
      <c r="B243" s="90" t="s">
        <v>1476</v>
      </c>
      <c r="C243" s="82" t="s">
        <v>739</v>
      </c>
      <c r="D243" s="81" t="str">
        <f>VLOOKUP(C243,工作表2!A:C,3,0)</f>
        <v>SN74LV14APWR</v>
      </c>
      <c r="E243" s="51"/>
      <c r="F243" s="51"/>
      <c r="G243" s="95"/>
      <c r="H243" s="51" t="str">
        <f>VLOOKUP(D:D,[1]results!$A:$AE,31,FALSE)</f>
        <v>INT-LOGIC</v>
      </c>
      <c r="I243" s="52"/>
      <c r="J243" s="52">
        <v>8000</v>
      </c>
      <c r="K243" s="52"/>
      <c r="L243" s="52"/>
      <c r="M243" s="52"/>
      <c r="N243" s="52">
        <v>8000</v>
      </c>
      <c r="O243" s="58" t="s">
        <v>976</v>
      </c>
      <c r="P243" s="8" t="s">
        <v>1511</v>
      </c>
      <c r="Q243" s="58">
        <v>3</v>
      </c>
      <c r="R243" s="10" t="s">
        <v>976</v>
      </c>
      <c r="S243" s="10" t="s">
        <v>976</v>
      </c>
      <c r="T243" s="12" t="s">
        <v>1427</v>
      </c>
      <c r="U243" s="12" t="s">
        <v>1427</v>
      </c>
      <c r="V243" s="13" t="s">
        <v>1512</v>
      </c>
      <c r="W243" t="s">
        <v>1429</v>
      </c>
      <c r="Y243" s="50" t="e">
        <f>VLOOKUP(D:D,Sheet1!A:D,4,FALSE)</f>
        <v>#N/A</v>
      </c>
    </row>
    <row r="244" spans="1:25" ht="21.95" customHeight="1" x14ac:dyDescent="0.15">
      <c r="A244" s="81" t="s">
        <v>22</v>
      </c>
      <c r="B244" s="90" t="s">
        <v>1476</v>
      </c>
      <c r="C244" s="82" t="s">
        <v>20</v>
      </c>
      <c r="D244" s="81" t="str">
        <f>VLOOKUP(C244,工作表2!A:C,3,0)</f>
        <v>TL431AIPK</v>
      </c>
      <c r="E244" s="51"/>
      <c r="F244" s="51"/>
      <c r="G244" s="95"/>
      <c r="H244" s="51" t="str">
        <f>VLOOKUP(D:D,[1]results!$A:$AE,31,FALSE)</f>
        <v>LP-VRS</v>
      </c>
      <c r="I244" s="52"/>
      <c r="J244" s="52">
        <v>6000</v>
      </c>
      <c r="K244" s="52">
        <v>1000</v>
      </c>
      <c r="L244" s="52">
        <v>1000</v>
      </c>
      <c r="M244" s="52"/>
      <c r="N244" s="52">
        <v>8000</v>
      </c>
      <c r="O244" s="58" t="s">
        <v>976</v>
      </c>
      <c r="P244" s="27" t="s">
        <v>1174</v>
      </c>
      <c r="Q244" s="58">
        <v>4</v>
      </c>
      <c r="R244" s="10" t="s">
        <v>976</v>
      </c>
      <c r="S244" s="10" t="s">
        <v>976</v>
      </c>
      <c r="T244" s="22" t="s">
        <v>1513</v>
      </c>
      <c r="U244" s="22" t="s">
        <v>1513</v>
      </c>
      <c r="V244" s="13" t="s">
        <v>1514</v>
      </c>
      <c r="W244" t="s">
        <v>1001</v>
      </c>
      <c r="Y244" s="50" t="e">
        <f>VLOOKUP(D:D,Sheet1!A:D,4,FALSE)</f>
        <v>#N/A</v>
      </c>
    </row>
    <row r="245" spans="1:25" ht="89.25" customHeight="1" x14ac:dyDescent="0.15">
      <c r="A245" s="81" t="s">
        <v>645</v>
      </c>
      <c r="B245" s="90" t="s">
        <v>1476</v>
      </c>
      <c r="C245" s="83" t="s">
        <v>644</v>
      </c>
      <c r="D245" s="81" t="str">
        <f>VLOOKUP(C245,工作表2!A:C,3,0)</f>
        <v>UCC21222DR</v>
      </c>
      <c r="E245" s="55"/>
      <c r="F245" s="51" t="s">
        <v>1519</v>
      </c>
      <c r="G245" s="95">
        <v>45112</v>
      </c>
      <c r="H245" s="51" t="str">
        <f>VLOOKUP(D:D,[1]results!$A:$AE,31,FALSE)</f>
        <v>HVP-DBB</v>
      </c>
      <c r="I245" s="52"/>
      <c r="J245" s="52"/>
      <c r="K245" s="52"/>
      <c r="L245" s="52">
        <v>7500</v>
      </c>
      <c r="M245" s="52"/>
      <c r="N245" s="52">
        <v>7500</v>
      </c>
      <c r="O245" s="58" t="s">
        <v>976</v>
      </c>
      <c r="P245" s="27" t="s">
        <v>1107</v>
      </c>
      <c r="Q245" s="58">
        <v>8</v>
      </c>
      <c r="R245" s="10" t="s">
        <v>976</v>
      </c>
      <c r="S245" s="10" t="s">
        <v>976</v>
      </c>
      <c r="T245" s="12" t="s">
        <v>1109</v>
      </c>
      <c r="U245" s="12" t="s">
        <v>1109</v>
      </c>
      <c r="V245" s="13" t="s">
        <v>1516</v>
      </c>
      <c r="Y245" s="50" t="e">
        <f>VLOOKUP(D:D,Sheet1!A:D,4,FALSE)</f>
        <v>#N/A</v>
      </c>
    </row>
    <row r="246" spans="1:25" ht="21.95" customHeight="1" x14ac:dyDescent="0.15">
      <c r="A246" s="81" t="s">
        <v>375</v>
      </c>
      <c r="B246" s="90" t="s">
        <v>1476</v>
      </c>
      <c r="C246" s="83" t="s">
        <v>374</v>
      </c>
      <c r="D246" s="81" t="str">
        <f>VLOOKUP(C246,工作表2!A:C,3,0)</f>
        <v>LM224ADR</v>
      </c>
      <c r="E246" s="55"/>
      <c r="F246" s="51" t="s">
        <v>1112</v>
      </c>
      <c r="G246" s="95">
        <v>45928</v>
      </c>
      <c r="H246" s="51" t="str">
        <f>VLOOKUP(D:D,[1]results!$A:$AE,31,FALSE)</f>
        <v>LAMPS-HVA</v>
      </c>
      <c r="I246" s="52"/>
      <c r="J246" s="52"/>
      <c r="K246" s="52"/>
      <c r="L246" s="52">
        <v>7500</v>
      </c>
      <c r="M246" s="52"/>
      <c r="N246" s="52">
        <v>7500</v>
      </c>
      <c r="O246" s="58" t="s">
        <v>976</v>
      </c>
      <c r="P246" s="27" t="s">
        <v>1399</v>
      </c>
      <c r="Q246" s="58">
        <v>6</v>
      </c>
      <c r="R246" s="10" t="s">
        <v>976</v>
      </c>
      <c r="S246" s="10" t="s">
        <v>976</v>
      </c>
      <c r="T246" s="22" t="s">
        <v>1520</v>
      </c>
      <c r="U246" s="22" t="s">
        <v>1520</v>
      </c>
      <c r="V246" s="13" t="s">
        <v>1521</v>
      </c>
      <c r="Y246" s="50" t="e">
        <f>VLOOKUP(D:D,Sheet1!A:D,4,FALSE)</f>
        <v>#N/A</v>
      </c>
    </row>
    <row r="247" spans="1:25" ht="21.95" customHeight="1" x14ac:dyDescent="0.15">
      <c r="A247" s="81" t="s">
        <v>258</v>
      </c>
      <c r="B247" s="90" t="s">
        <v>1476</v>
      </c>
      <c r="C247" s="82" t="s">
        <v>256</v>
      </c>
      <c r="D247" s="81" t="str">
        <f>VLOOKUP(C247,工作表2!A:C,3,0)</f>
        <v>LMR14030SDDAR</v>
      </c>
      <c r="E247" s="51"/>
      <c r="F247" s="51"/>
      <c r="G247" s="95"/>
      <c r="H247" s="51" t="str">
        <f>VLOOKUP(D:D,[1]results!$A:$AE,31,FALSE)</f>
        <v>SR-WVB</v>
      </c>
      <c r="I247" s="52"/>
      <c r="J247" s="52">
        <v>5000</v>
      </c>
      <c r="K247" s="52"/>
      <c r="L247" s="52"/>
      <c r="M247" s="52">
        <v>2500</v>
      </c>
      <c r="N247" s="52">
        <v>7500</v>
      </c>
      <c r="O247" s="58" t="s">
        <v>976</v>
      </c>
      <c r="P247" s="14" t="s">
        <v>1522</v>
      </c>
      <c r="Q247" s="58">
        <v>1</v>
      </c>
      <c r="R247" s="10" t="s">
        <v>976</v>
      </c>
      <c r="S247" s="10" t="s">
        <v>976</v>
      </c>
      <c r="T247" s="12" t="s">
        <v>1522</v>
      </c>
      <c r="U247" s="12" t="s">
        <v>1522</v>
      </c>
      <c r="V247" s="28" t="s">
        <v>1523</v>
      </c>
      <c r="Y247" s="50" t="e">
        <f>VLOOKUP(D:D,Sheet1!A:D,4,FALSE)</f>
        <v>#N/A</v>
      </c>
    </row>
    <row r="248" spans="1:25" ht="21.95" customHeight="1" x14ac:dyDescent="0.15">
      <c r="A248" s="81" t="s">
        <v>640</v>
      </c>
      <c r="B248" s="90" t="s">
        <v>1476</v>
      </c>
      <c r="C248" s="82" t="s">
        <v>639</v>
      </c>
      <c r="D248" s="81" t="str">
        <f>VLOOKUP(C248,工作表2!A:C,3,0)</f>
        <v>ISO7742FDWR</v>
      </c>
      <c r="E248" s="51"/>
      <c r="F248" s="51"/>
      <c r="G248" s="95"/>
      <c r="H248" s="51" t="str">
        <f>VLOOKUP(D:D,[1]results!$A:$AE,31,FALSE)</f>
        <v>INT-ISO</v>
      </c>
      <c r="I248" s="52"/>
      <c r="J248" s="52"/>
      <c r="K248" s="52"/>
      <c r="L248" s="52">
        <v>2000</v>
      </c>
      <c r="M248" s="52">
        <v>4100</v>
      </c>
      <c r="N248" s="52">
        <v>6100</v>
      </c>
      <c r="O248" s="58" t="s">
        <v>976</v>
      </c>
      <c r="P248" s="8" t="s">
        <v>1524</v>
      </c>
      <c r="Q248" s="106">
        <v>2</v>
      </c>
      <c r="R248" s="10" t="s">
        <v>976</v>
      </c>
      <c r="S248" s="10" t="s">
        <v>976</v>
      </c>
      <c r="T248" s="112" t="s">
        <v>1167</v>
      </c>
      <c r="U248" s="112" t="s">
        <v>1167</v>
      </c>
      <c r="V248" s="59" t="s">
        <v>1481</v>
      </c>
      <c r="W248" t="s">
        <v>1169</v>
      </c>
      <c r="Y248" s="50" t="e">
        <f>VLOOKUP(D:D,Sheet1!A:D,4,FALSE)</f>
        <v>#N/A</v>
      </c>
    </row>
    <row r="249" spans="1:25" ht="21.95" customHeight="1" x14ac:dyDescent="0.15">
      <c r="A249" s="81" t="s">
        <v>854</v>
      </c>
      <c r="B249" s="90" t="s">
        <v>1476</v>
      </c>
      <c r="C249" s="82" t="s">
        <v>852</v>
      </c>
      <c r="D249" s="81" t="str">
        <f>VLOOKUP(C249,工作表2!A:C,3,0)</f>
        <v>CD74HC4094PWR</v>
      </c>
      <c r="E249" s="51"/>
      <c r="F249" s="51"/>
      <c r="G249" s="95"/>
      <c r="H249" s="51" t="str">
        <f>VLOOKUP(D:D,[1]results!$A:$AE,31,FALSE)</f>
        <v>INT-LOGIC</v>
      </c>
      <c r="I249" s="52"/>
      <c r="J249" s="52">
        <v>6000</v>
      </c>
      <c r="K249" s="52"/>
      <c r="L249" s="52"/>
      <c r="M249" s="52"/>
      <c r="N249" s="52">
        <v>6000</v>
      </c>
      <c r="O249" s="58" t="s">
        <v>976</v>
      </c>
      <c r="P249" s="8" t="s">
        <v>1525</v>
      </c>
      <c r="Q249" s="58">
        <v>3</v>
      </c>
      <c r="R249" s="10" t="s">
        <v>976</v>
      </c>
      <c r="S249" s="10" t="s">
        <v>976</v>
      </c>
      <c r="T249" s="12" t="s">
        <v>1526</v>
      </c>
      <c r="U249" s="12" t="s">
        <v>1526</v>
      </c>
      <c r="V249" s="13" t="s">
        <v>1527</v>
      </c>
      <c r="W249" t="s">
        <v>1528</v>
      </c>
      <c r="Y249" s="50" t="e">
        <f>VLOOKUP(D:D,Sheet1!A:D,4,FALSE)</f>
        <v>#N/A</v>
      </c>
    </row>
    <row r="250" spans="1:25" ht="21.95" customHeight="1" x14ac:dyDescent="0.15">
      <c r="A250" s="81" t="s">
        <v>508</v>
      </c>
      <c r="B250" s="90" t="s">
        <v>1476</v>
      </c>
      <c r="C250" s="82" t="s">
        <v>506</v>
      </c>
      <c r="D250" s="81" t="str">
        <f>VLOOKUP(C250,工作表2!A:C,3,0)</f>
        <v>ADS1246IPWR</v>
      </c>
      <c r="E250" s="51"/>
      <c r="F250" s="51"/>
      <c r="G250" s="95"/>
      <c r="H250" s="51" t="str">
        <f>VLOOKUP(D:D,[1]results!$A:$AE,31,FALSE)</f>
        <v>DCC-PADC</v>
      </c>
      <c r="I250" s="52"/>
      <c r="J250" s="52">
        <v>6000</v>
      </c>
      <c r="K250" s="52"/>
      <c r="L250" s="52"/>
      <c r="M250" s="52"/>
      <c r="N250" s="52">
        <v>6000</v>
      </c>
      <c r="O250" s="58" t="s">
        <v>976</v>
      </c>
      <c r="P250" s="8" t="s">
        <v>1533</v>
      </c>
      <c r="Q250" s="58">
        <v>3</v>
      </c>
      <c r="R250" s="10" t="s">
        <v>976</v>
      </c>
      <c r="S250" s="10" t="s">
        <v>976</v>
      </c>
      <c r="T250" s="51" t="s">
        <v>1491</v>
      </c>
      <c r="U250" s="51" t="s">
        <v>1491</v>
      </c>
      <c r="V250" s="13" t="s">
        <v>1492</v>
      </c>
      <c r="Y250" s="50" t="e">
        <f>VLOOKUP(D:D,Sheet1!A:D,4,FALSE)</f>
        <v>#N/A</v>
      </c>
    </row>
    <row r="251" spans="1:25" ht="21.95" customHeight="1" x14ac:dyDescent="0.15">
      <c r="A251" s="81" t="s">
        <v>387</v>
      </c>
      <c r="B251" s="90" t="s">
        <v>1476</v>
      </c>
      <c r="C251" s="82" t="s">
        <v>385</v>
      </c>
      <c r="D251" s="81" t="str">
        <f>VLOOKUP(C251,工作表2!A:C,3,0)</f>
        <v>TL331IDBVR</v>
      </c>
      <c r="E251" s="12"/>
      <c r="F251" s="51"/>
      <c r="G251" s="95"/>
      <c r="H251" s="51" t="str">
        <f>VLOOKUP(D:D,[1]results!$A:$AE,31,FALSE)</f>
        <v>LAMPS-LVAC</v>
      </c>
      <c r="I251" s="52"/>
      <c r="J251" s="52"/>
      <c r="K251" s="52"/>
      <c r="L251" s="52">
        <v>6000</v>
      </c>
      <c r="M251" s="52"/>
      <c r="N251" s="52">
        <v>6000</v>
      </c>
      <c r="O251" s="58" t="s">
        <v>976</v>
      </c>
      <c r="P251" s="27" t="s">
        <v>1534</v>
      </c>
      <c r="Q251" s="58">
        <v>6</v>
      </c>
      <c r="R251" s="10" t="s">
        <v>976</v>
      </c>
      <c r="S251" s="10" t="s">
        <v>976</v>
      </c>
      <c r="T251" s="12" t="s">
        <v>1509</v>
      </c>
      <c r="U251" s="12" t="s">
        <v>1509</v>
      </c>
      <c r="V251" s="13" t="s">
        <v>1535</v>
      </c>
      <c r="W251" t="s">
        <v>1395</v>
      </c>
      <c r="Y251" s="50" t="e">
        <f>VLOOKUP(D:D,Sheet1!A:D,4,FALSE)</f>
        <v>#N/A</v>
      </c>
    </row>
    <row r="252" spans="1:25" ht="21.95" customHeight="1" x14ac:dyDescent="0.15">
      <c r="A252" s="81" t="s">
        <v>11</v>
      </c>
      <c r="B252" s="90" t="s">
        <v>1476</v>
      </c>
      <c r="C252" s="82" t="s">
        <v>9</v>
      </c>
      <c r="D252" s="81" t="str">
        <f>VLOOKUP(C252,工作表2!A:C,3,0)</f>
        <v>LM4040CIM3X-5.0/NOPB</v>
      </c>
      <c r="E252" s="51"/>
      <c r="F252" s="51"/>
      <c r="G252" s="95"/>
      <c r="H252" s="51" t="str">
        <f>VLOOKUP(D:D,[1]results!$A:$AE,31,FALSE)</f>
        <v>LP-VRS</v>
      </c>
      <c r="I252" s="52"/>
      <c r="J252" s="52"/>
      <c r="K252" s="52"/>
      <c r="L252" s="52">
        <v>6000</v>
      </c>
      <c r="M252" s="52"/>
      <c r="N252" s="52">
        <v>6000</v>
      </c>
      <c r="O252" s="58" t="s">
        <v>976</v>
      </c>
      <c r="P252" s="27" t="s">
        <v>1036</v>
      </c>
      <c r="Q252" s="58">
        <v>6</v>
      </c>
      <c r="R252" s="10" t="s">
        <v>976</v>
      </c>
      <c r="S252" s="10" t="s">
        <v>976</v>
      </c>
      <c r="T252" s="12" t="s">
        <v>1536</v>
      </c>
      <c r="U252" s="12" t="s">
        <v>1536</v>
      </c>
      <c r="V252" s="13" t="s">
        <v>1537</v>
      </c>
      <c r="W252" t="s">
        <v>986</v>
      </c>
      <c r="Y252" s="50" t="e">
        <f>VLOOKUP(D:D,Sheet1!A:D,4,FALSE)</f>
        <v>#N/A</v>
      </c>
    </row>
    <row r="253" spans="1:25" ht="21.95" customHeight="1" x14ac:dyDescent="0.15">
      <c r="A253" s="81" t="s">
        <v>139</v>
      </c>
      <c r="B253" s="90" t="s">
        <v>1476</v>
      </c>
      <c r="C253" s="83" t="s">
        <v>137</v>
      </c>
      <c r="D253" s="81" t="str">
        <f>VLOOKUP(C253,工作表2!A:C,3,0)</f>
        <v>LP2981-50DBVR</v>
      </c>
      <c r="E253" s="55"/>
      <c r="F253" s="51" t="s">
        <v>1538</v>
      </c>
      <c r="G253" s="95">
        <v>45815</v>
      </c>
      <c r="H253" s="51" t="str">
        <f>VLOOKUP(D:D,[1]results!$A:$AE,31,FALSE)</f>
        <v>LP-MWL</v>
      </c>
      <c r="I253" s="52"/>
      <c r="J253" s="52"/>
      <c r="K253" s="52"/>
      <c r="L253" s="52">
        <v>6000</v>
      </c>
      <c r="M253" s="52"/>
      <c r="N253" s="52">
        <v>6000</v>
      </c>
      <c r="O253" s="58" t="s">
        <v>976</v>
      </c>
      <c r="P253" s="27" t="s">
        <v>1539</v>
      </c>
      <c r="Q253" s="58">
        <v>6</v>
      </c>
      <c r="R253" s="10" t="s">
        <v>976</v>
      </c>
      <c r="S253" s="10" t="s">
        <v>976</v>
      </c>
      <c r="T253" s="22" t="s">
        <v>1540</v>
      </c>
      <c r="U253" s="22" t="s">
        <v>1540</v>
      </c>
      <c r="V253" s="13" t="s">
        <v>1541</v>
      </c>
      <c r="Y253" s="50" t="e">
        <f>VLOOKUP(D:D,Sheet1!A:D,4,FALSE)</f>
        <v>#N/A</v>
      </c>
    </row>
    <row r="254" spans="1:25" ht="21.95" customHeight="1" x14ac:dyDescent="0.15">
      <c r="A254" s="81" t="s">
        <v>237</v>
      </c>
      <c r="B254" s="90" t="s">
        <v>1476</v>
      </c>
      <c r="C254" s="82" t="s">
        <v>235</v>
      </c>
      <c r="D254" s="81" t="str">
        <f>VLOOKUP(C254,工作表2!A:C,3,0)</f>
        <v>TPS40170RGYR</v>
      </c>
      <c r="E254" s="51"/>
      <c r="F254" s="51"/>
      <c r="G254" s="95"/>
      <c r="H254" s="51" t="str">
        <f>VLOOKUP(D:D,[1]results!$A:$AE,31,FALSE)</f>
        <v>SR-WVB</v>
      </c>
      <c r="I254" s="52"/>
      <c r="J254" s="52">
        <v>6000</v>
      </c>
      <c r="K254" s="52"/>
      <c r="L254" s="52"/>
      <c r="M254" s="52"/>
      <c r="N254" s="52">
        <v>6000</v>
      </c>
      <c r="O254" s="58" t="s">
        <v>976</v>
      </c>
      <c r="P254" s="14" t="s">
        <v>1551</v>
      </c>
      <c r="Q254" s="58">
        <v>1</v>
      </c>
      <c r="R254" s="10" t="s">
        <v>976</v>
      </c>
      <c r="S254" s="10" t="s">
        <v>1007</v>
      </c>
      <c r="T254" s="12" t="s">
        <v>1551</v>
      </c>
      <c r="U254" s="51"/>
      <c r="V254" s="13" t="s">
        <v>1552</v>
      </c>
      <c r="Y254" s="50" t="e">
        <f>VLOOKUP(D:D,Sheet1!A:D,4,FALSE)</f>
        <v>#N/A</v>
      </c>
    </row>
    <row r="255" spans="1:25" ht="21.95" customHeight="1" x14ac:dyDescent="0.15">
      <c r="A255" s="81" t="s">
        <v>378</v>
      </c>
      <c r="B255" s="90" t="s">
        <v>1476</v>
      </c>
      <c r="C255" s="82" t="s">
        <v>376</v>
      </c>
      <c r="D255" s="81" t="str">
        <f>VLOOKUP(C255,工作表2!A:C,3,0)</f>
        <v>LM211DR</v>
      </c>
      <c r="E255" s="51"/>
      <c r="F255" s="51"/>
      <c r="G255" s="95"/>
      <c r="H255" s="51" t="str">
        <f>VLOOKUP(D:D,[1]results!$A:$AE,31,FALSE)</f>
        <v>LAMPS-LVAC</v>
      </c>
      <c r="I255" s="52"/>
      <c r="J255" s="52"/>
      <c r="K255" s="52">
        <v>2500</v>
      </c>
      <c r="L255" s="52">
        <v>2500</v>
      </c>
      <c r="M255" s="52"/>
      <c r="N255" s="52">
        <v>5000</v>
      </c>
      <c r="O255" s="58" t="s">
        <v>976</v>
      </c>
      <c r="P255" s="8" t="s">
        <v>1553</v>
      </c>
      <c r="Q255" s="58">
        <v>3</v>
      </c>
      <c r="R255" s="10" t="s">
        <v>976</v>
      </c>
      <c r="S255" s="10" t="s">
        <v>976</v>
      </c>
      <c r="T255" s="51" t="s">
        <v>989</v>
      </c>
      <c r="U255" s="12" t="s">
        <v>989</v>
      </c>
      <c r="V255" s="13" t="s">
        <v>1554</v>
      </c>
      <c r="W255" t="s">
        <v>1043</v>
      </c>
      <c r="Y255" s="50" t="e">
        <f>VLOOKUP(D:D,Sheet1!A:D,4,FALSE)</f>
        <v>#N/A</v>
      </c>
    </row>
    <row r="256" spans="1:25" ht="21.95" customHeight="1" x14ac:dyDescent="0.15">
      <c r="A256" s="81" t="s">
        <v>421</v>
      </c>
      <c r="B256" s="90" t="s">
        <v>1476</v>
      </c>
      <c r="C256" s="82" t="s">
        <v>419</v>
      </c>
      <c r="D256" s="81" t="str">
        <f>VLOOKUP(C256,工作表2!A:C,3,0)</f>
        <v>AMC1311BDWVR</v>
      </c>
      <c r="E256" s="51"/>
      <c r="F256" s="51"/>
      <c r="G256" s="95"/>
      <c r="H256" s="51" t="str">
        <f>VLOOKUP(D:D,[1]results!$A:$AE,31,FALSE)</f>
        <v>DCC-ISC</v>
      </c>
      <c r="I256" s="52"/>
      <c r="J256" s="52">
        <v>2000</v>
      </c>
      <c r="K256" s="52"/>
      <c r="L256" s="52"/>
      <c r="M256" s="52">
        <v>3000</v>
      </c>
      <c r="N256" s="52">
        <v>5000</v>
      </c>
      <c r="O256" s="58" t="s">
        <v>976</v>
      </c>
      <c r="P256" s="8" t="s">
        <v>1555</v>
      </c>
      <c r="Q256" s="58">
        <v>3</v>
      </c>
      <c r="R256" s="10" t="s">
        <v>976</v>
      </c>
      <c r="S256" s="10" t="s">
        <v>976</v>
      </c>
      <c r="T256" s="12" t="s">
        <v>1444</v>
      </c>
      <c r="U256" s="12" t="s">
        <v>1444</v>
      </c>
      <c r="V256" s="13" t="s">
        <v>1556</v>
      </c>
      <c r="Y256" s="50" t="e">
        <f>VLOOKUP(D:D,Sheet1!A:D,4,FALSE)</f>
        <v>#N/A</v>
      </c>
    </row>
    <row r="257" spans="1:25" ht="89.25" customHeight="1" x14ac:dyDescent="0.15">
      <c r="A257" s="81" t="s">
        <v>609</v>
      </c>
      <c r="B257" s="90" t="s">
        <v>975</v>
      </c>
      <c r="C257" s="83" t="s">
        <v>607</v>
      </c>
      <c r="D257" s="81" t="str">
        <f>VLOOKUP(C257,工作表2!A:C,3,0)</f>
        <v>UCC21520DWR</v>
      </c>
      <c r="E257" s="55"/>
      <c r="F257" s="51"/>
      <c r="G257" s="95"/>
      <c r="H257" s="51" t="str">
        <f>VLOOKUP(D:D,[1]results!$A:$AE,31,FALSE)</f>
        <v>HVP-DBB</v>
      </c>
      <c r="I257" s="52"/>
      <c r="J257" s="52"/>
      <c r="K257" s="52"/>
      <c r="L257" s="52">
        <v>134000</v>
      </c>
      <c r="M257" s="52">
        <v>70000</v>
      </c>
      <c r="N257" s="52">
        <v>204000</v>
      </c>
      <c r="O257" s="58" t="s">
        <v>976</v>
      </c>
      <c r="P257" s="8" t="s">
        <v>1069</v>
      </c>
      <c r="Q257" s="53">
        <v>11</v>
      </c>
      <c r="R257" s="4" t="s">
        <v>1007</v>
      </c>
      <c r="S257" s="4" t="s">
        <v>976</v>
      </c>
      <c r="T257" s="52"/>
      <c r="U257" s="132" t="s">
        <v>1070</v>
      </c>
      <c r="V257" s="7" t="s">
        <v>1071</v>
      </c>
      <c r="W257" t="s">
        <v>1072</v>
      </c>
      <c r="Y257" s="50" t="e">
        <f>VLOOKUP(D:D,Sheet1!A:D,4,FALSE)</f>
        <v>#N/A</v>
      </c>
    </row>
    <row r="258" spans="1:25" ht="21.95" customHeight="1" x14ac:dyDescent="0.15">
      <c r="A258" s="81" t="s">
        <v>505</v>
      </c>
      <c r="B258" s="91" t="s">
        <v>1476</v>
      </c>
      <c r="C258" s="85" t="s">
        <v>503</v>
      </c>
      <c r="D258" s="81" t="str">
        <f>VLOOKUP(C258,工作表2!A:C,3,0)</f>
        <v>TPS2051BDGNR</v>
      </c>
      <c r="E258" s="62"/>
      <c r="F258" s="51"/>
      <c r="G258" s="95"/>
      <c r="H258" s="51" t="str">
        <f>VLOOKUP(D:D,[1]results!$A:$AE,31,FALSE)</f>
        <v>LP-SPS</v>
      </c>
      <c r="I258" s="60"/>
      <c r="J258" s="60"/>
      <c r="K258" s="60"/>
      <c r="L258" s="60"/>
      <c r="M258" s="60">
        <v>5000</v>
      </c>
      <c r="N258" s="60">
        <v>5000</v>
      </c>
      <c r="O258" s="61" t="s">
        <v>976</v>
      </c>
      <c r="P258" s="100" t="s">
        <v>1559</v>
      </c>
      <c r="Q258" s="58">
        <v>1</v>
      </c>
      <c r="R258" s="10" t="s">
        <v>976</v>
      </c>
      <c r="S258" s="10" t="s">
        <v>976</v>
      </c>
      <c r="T258" s="51"/>
      <c r="U258" s="115" t="s">
        <v>1560</v>
      </c>
      <c r="V258" s="13" t="s">
        <v>1561</v>
      </c>
      <c r="W258" t="s">
        <v>1517</v>
      </c>
      <c r="Y258" s="50" t="e">
        <f>VLOOKUP(D:D,Sheet1!A:D,4,FALSE)</f>
        <v>#N/A</v>
      </c>
    </row>
    <row r="259" spans="1:25" ht="89.25" customHeight="1" x14ac:dyDescent="0.15">
      <c r="A259" s="81" t="s">
        <v>623</v>
      </c>
      <c r="B259" s="90" t="s">
        <v>975</v>
      </c>
      <c r="C259" s="83" t="s">
        <v>622</v>
      </c>
      <c r="D259" s="81" t="str">
        <f>VLOOKUP(C259,工作表2!A:C,3,0)</f>
        <v>UCC21520ADWR</v>
      </c>
      <c r="E259" s="55"/>
      <c r="F259" s="51"/>
      <c r="G259" s="95"/>
      <c r="H259" s="51" t="str">
        <f>VLOOKUP(D:D,[1]results!$A:$AE,31,FALSE)</f>
        <v>HVP-DBB</v>
      </c>
      <c r="I259" s="52"/>
      <c r="J259" s="52"/>
      <c r="K259" s="52"/>
      <c r="L259" s="52">
        <v>120000</v>
      </c>
      <c r="M259" s="52"/>
      <c r="N259" s="52">
        <v>120000</v>
      </c>
      <c r="O259" s="58" t="s">
        <v>976</v>
      </c>
      <c r="P259" s="8" t="s">
        <v>1111</v>
      </c>
      <c r="Q259" s="53">
        <v>8</v>
      </c>
      <c r="R259" s="4" t="s">
        <v>1007</v>
      </c>
      <c r="S259" s="4" t="s">
        <v>976</v>
      </c>
      <c r="T259" s="52"/>
      <c r="U259" s="132" t="s">
        <v>1070</v>
      </c>
      <c r="V259" s="7" t="s">
        <v>1070</v>
      </c>
      <c r="W259" t="s">
        <v>986</v>
      </c>
      <c r="X259" t="s">
        <v>987</v>
      </c>
      <c r="Y259" s="124" t="s">
        <v>1963</v>
      </c>
    </row>
    <row r="260" spans="1:25" ht="21.95" customHeight="1" x14ac:dyDescent="0.15">
      <c r="A260" s="81" t="s">
        <v>301</v>
      </c>
      <c r="B260" s="91" t="s">
        <v>1476</v>
      </c>
      <c r="C260" s="85" t="s">
        <v>299</v>
      </c>
      <c r="D260" s="81" t="str">
        <f>VLOOKUP(C260,工作表2!A:C,3,0)</f>
        <v>LM2903DGKR</v>
      </c>
      <c r="E260" s="62"/>
      <c r="F260" s="51"/>
      <c r="G260" s="95"/>
      <c r="H260" s="51" t="str">
        <f>VLOOKUP(D:D,[1]results!$A:$AE,31,FALSE)</f>
        <v>LAMPS-LVAC</v>
      </c>
      <c r="I260" s="60"/>
      <c r="J260" s="60"/>
      <c r="K260" s="60"/>
      <c r="L260" s="60">
        <v>5000</v>
      </c>
      <c r="M260" s="60"/>
      <c r="N260" s="60">
        <v>5000</v>
      </c>
      <c r="O260" s="61" t="s">
        <v>976</v>
      </c>
      <c r="P260" s="100" t="s">
        <v>1571</v>
      </c>
      <c r="Q260" s="58">
        <v>6</v>
      </c>
      <c r="R260" s="10" t="s">
        <v>976</v>
      </c>
      <c r="S260" s="10" t="s">
        <v>976</v>
      </c>
      <c r="T260" s="12" t="s">
        <v>1483</v>
      </c>
      <c r="U260" s="114" t="s">
        <v>1483</v>
      </c>
      <c r="V260" s="13" t="s">
        <v>1484</v>
      </c>
      <c r="W260" t="s">
        <v>1290</v>
      </c>
      <c r="Y260" s="50" t="e">
        <f>VLOOKUP(D:D,Sheet1!A:D,4,FALSE)</f>
        <v>#N/A</v>
      </c>
    </row>
    <row r="261" spans="1:25" ht="21.95" customHeight="1" x14ac:dyDescent="0.15">
      <c r="A261" s="81" t="s">
        <v>871</v>
      </c>
      <c r="B261" s="90" t="s">
        <v>1476</v>
      </c>
      <c r="C261" s="82" t="s">
        <v>869</v>
      </c>
      <c r="D261" s="81" t="str">
        <f>VLOOKUP(C261,工作表2!A:C,3,0)</f>
        <v>CD74HC4053PWR</v>
      </c>
      <c r="E261" s="51"/>
      <c r="F261" s="51"/>
      <c r="G261" s="95"/>
      <c r="H261" s="51" t="str">
        <f>VLOOKUP(D:D,[1]results!$A:$AE,31,FALSE)</f>
        <v>INT-MUX</v>
      </c>
      <c r="I261" s="52"/>
      <c r="J261" s="52"/>
      <c r="K261" s="52"/>
      <c r="L261" s="52"/>
      <c r="M261" s="52">
        <v>4000</v>
      </c>
      <c r="N261" s="52">
        <v>4000</v>
      </c>
      <c r="O261" s="58" t="s">
        <v>976</v>
      </c>
      <c r="P261" s="8" t="s">
        <v>1572</v>
      </c>
      <c r="Q261" s="58">
        <v>2</v>
      </c>
      <c r="R261" s="10" t="s">
        <v>976</v>
      </c>
      <c r="S261" s="10" t="s">
        <v>976</v>
      </c>
      <c r="T261" s="22" t="s">
        <v>1341</v>
      </c>
      <c r="U261" s="118" t="s">
        <v>1341</v>
      </c>
      <c r="V261" s="13" t="s">
        <v>1573</v>
      </c>
      <c r="Y261" s="50" t="e">
        <f>VLOOKUP(D:D,Sheet1!A:D,4,FALSE)</f>
        <v>#N/A</v>
      </c>
    </row>
    <row r="262" spans="1:25" ht="21.95" customHeight="1" x14ac:dyDescent="0.15">
      <c r="A262" s="81" t="s">
        <v>439</v>
      </c>
      <c r="B262" s="90" t="s">
        <v>1476</v>
      </c>
      <c r="C262" s="83" t="s">
        <v>438</v>
      </c>
      <c r="D262" s="81" t="str">
        <f>VLOOKUP(C262,工作表2!A:C,3,0)</f>
        <v>TLV9154IPWR</v>
      </c>
      <c r="E262" s="55"/>
      <c r="F262" s="51" t="s">
        <v>1576</v>
      </c>
      <c r="G262" s="95">
        <v>44952</v>
      </c>
      <c r="H262" s="51" t="str">
        <f>VLOOKUP(D:D,[1]results!$A:$AE,31,FALSE)</f>
        <v>LAMPS-HVA</v>
      </c>
      <c r="I262" s="52"/>
      <c r="J262" s="52"/>
      <c r="K262" s="52"/>
      <c r="L262" s="52">
        <v>4000</v>
      </c>
      <c r="M262" s="52"/>
      <c r="N262" s="52">
        <v>4000</v>
      </c>
      <c r="O262" s="58" t="s">
        <v>976</v>
      </c>
      <c r="P262" s="8" t="s">
        <v>1577</v>
      </c>
      <c r="Q262" s="58">
        <v>2</v>
      </c>
      <c r="R262" s="10" t="s">
        <v>976</v>
      </c>
      <c r="S262" s="10" t="s">
        <v>976</v>
      </c>
      <c r="T262" s="51" t="s">
        <v>1235</v>
      </c>
      <c r="U262" s="113"/>
      <c r="V262" s="13" t="s">
        <v>1578</v>
      </c>
      <c r="Y262" s="50" t="e">
        <f>VLOOKUP(D:D,Sheet1!A:D,4,FALSE)</f>
        <v>#N/A</v>
      </c>
    </row>
    <row r="263" spans="1:25" ht="21.95" customHeight="1" x14ac:dyDescent="0.15">
      <c r="A263" s="81" t="s">
        <v>342</v>
      </c>
      <c r="B263" s="90" t="s">
        <v>1476</v>
      </c>
      <c r="C263" s="82" t="s">
        <v>341</v>
      </c>
      <c r="D263" s="81" t="str">
        <f>VLOOKUP(C263,工作表2!A:C,3,0)</f>
        <v>TL074CN</v>
      </c>
      <c r="E263" s="51"/>
      <c r="F263" s="51"/>
      <c r="G263" s="95"/>
      <c r="H263" s="51" t="str">
        <f>VLOOKUP(D:D,[1]results!$A:$AE,31,FALSE)</f>
        <v>LAMPS-HVA</v>
      </c>
      <c r="I263" s="52"/>
      <c r="J263" s="52"/>
      <c r="K263" s="52"/>
      <c r="L263" s="52"/>
      <c r="M263" s="52">
        <v>4000</v>
      </c>
      <c r="N263" s="52">
        <v>4000</v>
      </c>
      <c r="O263" s="58" t="s">
        <v>976</v>
      </c>
      <c r="P263" s="8" t="s">
        <v>1582</v>
      </c>
      <c r="Q263" s="58">
        <v>1</v>
      </c>
      <c r="R263" s="10" t="s">
        <v>976</v>
      </c>
      <c r="S263" s="10" t="s">
        <v>976</v>
      </c>
      <c r="T263" s="13" t="s">
        <v>1583</v>
      </c>
      <c r="U263" s="115" t="s">
        <v>1583</v>
      </c>
      <c r="V263" s="13" t="s">
        <v>1584</v>
      </c>
      <c r="W263" t="s">
        <v>1132</v>
      </c>
      <c r="Y263" s="50" t="e">
        <f>VLOOKUP(D:D,Sheet1!A:D,4,FALSE)</f>
        <v>#N/A</v>
      </c>
    </row>
    <row r="264" spans="1:25" ht="21.95" customHeight="1" x14ac:dyDescent="0.15">
      <c r="A264" s="81" t="s">
        <v>841</v>
      </c>
      <c r="B264" s="90" t="s">
        <v>1476</v>
      </c>
      <c r="C264" s="82" t="s">
        <v>839</v>
      </c>
      <c r="D264" s="81" t="str">
        <f>VLOOKUP(C264,工作表2!A:C,3,0)</f>
        <v>SN74LVC1G3157DCKR</v>
      </c>
      <c r="E264" s="51"/>
      <c r="F264" s="51"/>
      <c r="G264" s="95"/>
      <c r="H264" s="51" t="str">
        <f>VLOOKUP(D:D,[1]results!$A:$AE,31,FALSE)</f>
        <v>INT-MUX</v>
      </c>
      <c r="I264" s="52"/>
      <c r="J264" s="52"/>
      <c r="K264" s="52"/>
      <c r="L264" s="52">
        <v>3670</v>
      </c>
      <c r="M264" s="52"/>
      <c r="N264" s="52">
        <v>3670</v>
      </c>
      <c r="O264" s="58" t="s">
        <v>976</v>
      </c>
      <c r="P264" s="8" t="s">
        <v>1585</v>
      </c>
      <c r="Q264" s="58">
        <v>5</v>
      </c>
      <c r="R264" s="10" t="s">
        <v>976</v>
      </c>
      <c r="S264" s="10" t="s">
        <v>976</v>
      </c>
      <c r="T264" s="12" t="s">
        <v>1586</v>
      </c>
      <c r="U264" s="114" t="s">
        <v>1586</v>
      </c>
      <c r="V264" s="13" t="s">
        <v>1587</v>
      </c>
      <c r="Y264" s="50" t="e">
        <f>VLOOKUP(D:D,Sheet1!A:D,4,FALSE)</f>
        <v>#N/A</v>
      </c>
    </row>
    <row r="265" spans="1:25" ht="21.95" customHeight="1" x14ac:dyDescent="0.15">
      <c r="A265" s="81" t="s">
        <v>838</v>
      </c>
      <c r="B265" s="90" t="s">
        <v>1476</v>
      </c>
      <c r="C265" s="82" t="s">
        <v>836</v>
      </c>
      <c r="D265" s="81" t="str">
        <f>VLOOKUP(C265,工作表2!A:C,3,0)</f>
        <v>SN74LVC1G3157DBVR</v>
      </c>
      <c r="E265" s="51"/>
      <c r="F265" s="51"/>
      <c r="G265" s="95"/>
      <c r="H265" s="51" t="str">
        <f>VLOOKUP(D:D,[1]results!$A:$AE,31,FALSE)</f>
        <v>INT-MUX</v>
      </c>
      <c r="I265" s="52"/>
      <c r="J265" s="52">
        <v>3000</v>
      </c>
      <c r="K265" s="52"/>
      <c r="L265" s="52"/>
      <c r="M265" s="52"/>
      <c r="N265" s="52">
        <v>3000</v>
      </c>
      <c r="O265" s="58" t="s">
        <v>976</v>
      </c>
      <c r="P265" s="8" t="s">
        <v>1588</v>
      </c>
      <c r="Q265" s="24">
        <v>6</v>
      </c>
      <c r="R265" s="10" t="s">
        <v>976</v>
      </c>
      <c r="S265" s="10" t="s">
        <v>976</v>
      </c>
      <c r="T265" s="12" t="s">
        <v>1586</v>
      </c>
      <c r="U265" s="114" t="s">
        <v>1586</v>
      </c>
      <c r="V265" s="13" t="s">
        <v>1587</v>
      </c>
      <c r="Y265" s="50" t="e">
        <f>VLOOKUP(D:D,Sheet1!A:D,4,FALSE)</f>
        <v>#N/A</v>
      </c>
    </row>
    <row r="266" spans="1:25" ht="21.95" customHeight="1" x14ac:dyDescent="0.15">
      <c r="A266" s="81" t="s">
        <v>868</v>
      </c>
      <c r="B266" s="90" t="s">
        <v>1476</v>
      </c>
      <c r="C266" s="82" t="s">
        <v>867</v>
      </c>
      <c r="D266" s="81" t="str">
        <f>VLOOKUP(C266,工作表2!A:C,3,0)</f>
        <v>SN74AHC1G09DBVR</v>
      </c>
      <c r="E266" s="51"/>
      <c r="F266" s="51" t="s">
        <v>1589</v>
      </c>
      <c r="G266" s="95">
        <v>45818</v>
      </c>
      <c r="H266" s="51" t="str">
        <f>VLOOKUP(D:D,[1]results!$A:$AE,31,FALSE)</f>
        <v>INT-LOGIC</v>
      </c>
      <c r="I266" s="52"/>
      <c r="J266" s="52">
        <v>3000</v>
      </c>
      <c r="K266" s="52"/>
      <c r="L266" s="52"/>
      <c r="M266" s="52"/>
      <c r="N266" s="52">
        <v>3000</v>
      </c>
      <c r="O266" s="58" t="s">
        <v>976</v>
      </c>
      <c r="P266" s="8" t="s">
        <v>1590</v>
      </c>
      <c r="Q266" s="24">
        <v>6</v>
      </c>
      <c r="R266" s="10" t="s">
        <v>976</v>
      </c>
      <c r="S266" s="10" t="s">
        <v>976</v>
      </c>
      <c r="T266" s="22" t="s">
        <v>1591</v>
      </c>
      <c r="U266" s="113"/>
      <c r="V266" s="13" t="s">
        <v>1592</v>
      </c>
      <c r="Y266" s="50" t="e">
        <f>VLOOKUP(D:D,Sheet1!A:D,4,FALSE)</f>
        <v>#N/A</v>
      </c>
    </row>
    <row r="267" spans="1:25" ht="21.95" customHeight="1" x14ac:dyDescent="0.15">
      <c r="A267" s="81" t="s">
        <v>717</v>
      </c>
      <c r="B267" s="90" t="s">
        <v>1476</v>
      </c>
      <c r="C267" s="82" t="s">
        <v>715</v>
      </c>
      <c r="D267" s="81" t="str">
        <f>VLOOKUP(C267,工作表2!A:C,3,0)</f>
        <v>SN74AHCT1G08DBVR</v>
      </c>
      <c r="E267" s="51"/>
      <c r="F267" s="51" t="s">
        <v>1360</v>
      </c>
      <c r="G267" s="95">
        <v>45901</v>
      </c>
      <c r="H267" s="51" t="str">
        <f>VLOOKUP(D:D,[1]results!$A:$AE,31,FALSE)</f>
        <v>INT-LOGIC</v>
      </c>
      <c r="I267" s="52"/>
      <c r="J267" s="52">
        <v>3000</v>
      </c>
      <c r="K267" s="52"/>
      <c r="L267" s="52"/>
      <c r="M267" s="52"/>
      <c r="N267" s="52">
        <v>3000</v>
      </c>
      <c r="O267" s="58" t="s">
        <v>976</v>
      </c>
      <c r="P267" s="8" t="s">
        <v>1593</v>
      </c>
      <c r="Q267" s="24">
        <v>4</v>
      </c>
      <c r="R267" s="10" t="s">
        <v>976</v>
      </c>
      <c r="S267" s="10" t="s">
        <v>976</v>
      </c>
      <c r="T267" s="22" t="s">
        <v>1591</v>
      </c>
      <c r="U267" s="118" t="s">
        <v>1591</v>
      </c>
      <c r="V267" s="13" t="s">
        <v>1594</v>
      </c>
      <c r="Y267" s="50" t="e">
        <f>VLOOKUP(D:D,Sheet1!A:D,4,FALSE)</f>
        <v>#N/A</v>
      </c>
    </row>
    <row r="268" spans="1:25" ht="21.95" customHeight="1" x14ac:dyDescent="0.15">
      <c r="A268" s="81" t="s">
        <v>16</v>
      </c>
      <c r="B268" s="90" t="s">
        <v>1595</v>
      </c>
      <c r="C268" s="82" t="s">
        <v>14</v>
      </c>
      <c r="D268" s="81" t="str">
        <f>VLOOKUP(C268,工作表2!A:C,3,0)</f>
        <v>LM4040BIM3X-5.0/NOPB</v>
      </c>
      <c r="E268" s="51"/>
      <c r="F268" s="51"/>
      <c r="G268" s="95"/>
      <c r="H268" s="51" t="str">
        <f>VLOOKUP(D:D,[1]results!$A:$AE,31,FALSE)</f>
        <v>LP-VRS</v>
      </c>
      <c r="I268" s="52"/>
      <c r="J268" s="52">
        <v>3000</v>
      </c>
      <c r="K268" s="52"/>
      <c r="L268" s="52"/>
      <c r="M268" s="52"/>
      <c r="N268" s="52">
        <v>3000</v>
      </c>
      <c r="O268" s="16" t="s">
        <v>976</v>
      </c>
      <c r="P268" s="15" t="s">
        <v>1606</v>
      </c>
      <c r="Q268" s="30">
        <v>3</v>
      </c>
      <c r="R268" s="4" t="s">
        <v>1007</v>
      </c>
      <c r="S268" s="4" t="s">
        <v>976</v>
      </c>
      <c r="T268" s="7" t="s">
        <v>1606</v>
      </c>
      <c r="U268" s="38" t="s">
        <v>1606</v>
      </c>
      <c r="V268" s="7" t="s">
        <v>1607</v>
      </c>
      <c r="Y268" s="50" t="e">
        <f>VLOOKUP(D:D,Sheet1!A:D,4,FALSE)</f>
        <v>#N/A</v>
      </c>
    </row>
    <row r="269" spans="1:25" ht="21.95" customHeight="1" x14ac:dyDescent="0.15">
      <c r="A269" s="81" t="s">
        <v>225</v>
      </c>
      <c r="B269" s="90" t="s">
        <v>1595</v>
      </c>
      <c r="C269" s="82" t="s">
        <v>223</v>
      </c>
      <c r="D269" s="81" t="str">
        <f>VLOOKUP(C269,工作表2!A:C,3,0)</f>
        <v>TPS3813I50DBVR</v>
      </c>
      <c r="E269" s="51"/>
      <c r="F269" s="51"/>
      <c r="G269" s="95"/>
      <c r="H269" s="51" t="str">
        <f>VLOOKUP(D:D,[1]results!$A:$AE,31,FALSE)</f>
        <v>LP-VRS</v>
      </c>
      <c r="I269" s="52"/>
      <c r="J269" s="52"/>
      <c r="K269" s="52"/>
      <c r="L269" s="52"/>
      <c r="M269" s="52">
        <v>3000</v>
      </c>
      <c r="N269" s="52">
        <v>3000</v>
      </c>
      <c r="O269" s="16" t="s">
        <v>976</v>
      </c>
      <c r="P269" s="15" t="s">
        <v>1608</v>
      </c>
      <c r="Q269" s="30">
        <v>3</v>
      </c>
      <c r="R269" s="4" t="s">
        <v>1007</v>
      </c>
      <c r="S269" s="4" t="s">
        <v>976</v>
      </c>
      <c r="T269" s="52" t="s">
        <v>1609</v>
      </c>
      <c r="U269" s="67" t="s">
        <v>1609</v>
      </c>
      <c r="V269" s="7" t="s">
        <v>1610</v>
      </c>
      <c r="Y269" s="50" t="e">
        <f>VLOOKUP(D:D,Sheet1!A:D,4,FALSE)</f>
        <v>#N/A</v>
      </c>
    </row>
    <row r="270" spans="1:25" ht="21.95" customHeight="1" x14ac:dyDescent="0.15">
      <c r="A270" s="81" t="s">
        <v>261</v>
      </c>
      <c r="B270" s="90" t="s">
        <v>1595</v>
      </c>
      <c r="C270" s="82" t="s">
        <v>259</v>
      </c>
      <c r="D270" s="81" t="str">
        <f>VLOOKUP(C270,工作表2!A:C,3,0)</f>
        <v>LM53600NQDSXRQ1</v>
      </c>
      <c r="E270" s="51"/>
      <c r="F270" s="51"/>
      <c r="G270" s="95"/>
      <c r="H270" s="51" t="str">
        <f>VLOOKUP(D:D,[1]results!$A:$AE,31,FALSE)</f>
        <v>SR-WVB</v>
      </c>
      <c r="I270" s="52"/>
      <c r="J270" s="52">
        <v>3000</v>
      </c>
      <c r="K270" s="52"/>
      <c r="L270" s="52"/>
      <c r="M270" s="52"/>
      <c r="N270" s="52">
        <v>3000</v>
      </c>
      <c r="O270" s="16" t="s">
        <v>976</v>
      </c>
      <c r="P270" s="15" t="s">
        <v>1611</v>
      </c>
      <c r="Q270" s="30">
        <v>2</v>
      </c>
      <c r="R270" s="4" t="s">
        <v>976</v>
      </c>
      <c r="S270" s="4" t="s">
        <v>976</v>
      </c>
      <c r="T270" s="52" t="s">
        <v>1378</v>
      </c>
      <c r="U270" s="67" t="s">
        <v>1378</v>
      </c>
      <c r="V270" s="7" t="s">
        <v>1612</v>
      </c>
      <c r="W270" t="s">
        <v>1243</v>
      </c>
      <c r="Y270" s="50" t="e">
        <f>VLOOKUP(D:D,Sheet1!A:D,4,FALSE)</f>
        <v>#N/A</v>
      </c>
    </row>
    <row r="271" spans="1:25" ht="21.95" customHeight="1" x14ac:dyDescent="0.15">
      <c r="A271" s="81" t="s">
        <v>289</v>
      </c>
      <c r="B271" s="90" t="s">
        <v>1595</v>
      </c>
      <c r="C271" s="82" t="s">
        <v>287</v>
      </c>
      <c r="D271" s="81" t="str">
        <f>VLOOKUP(C271,工作表2!A:C,3,0)</f>
        <v>LM393P</v>
      </c>
      <c r="E271" s="51"/>
      <c r="F271" s="51"/>
      <c r="G271" s="95"/>
      <c r="H271" s="51" t="str">
        <f>VLOOKUP(D:D,[1]results!$A:$AE,31,FALSE)</f>
        <v>LAMPS-LVAC</v>
      </c>
      <c r="I271" s="52"/>
      <c r="J271" s="52"/>
      <c r="K271" s="52"/>
      <c r="L271" s="52"/>
      <c r="M271" s="52">
        <v>3000</v>
      </c>
      <c r="N271" s="52">
        <v>3000</v>
      </c>
      <c r="O271" s="16" t="s">
        <v>976</v>
      </c>
      <c r="P271" s="15" t="s">
        <v>1613</v>
      </c>
      <c r="Q271" s="30">
        <v>2</v>
      </c>
      <c r="R271" s="4" t="s">
        <v>976</v>
      </c>
      <c r="S271" s="4" t="s">
        <v>976</v>
      </c>
      <c r="T271" s="7" t="s">
        <v>1613</v>
      </c>
      <c r="U271" s="38" t="s">
        <v>1613</v>
      </c>
      <c r="V271" s="7" t="s">
        <v>1614</v>
      </c>
      <c r="Y271" s="50" t="e">
        <f>VLOOKUP(D:D,Sheet1!A:D,4,FALSE)</f>
        <v>#N/A</v>
      </c>
    </row>
    <row r="272" spans="1:25" ht="21.95" customHeight="1" x14ac:dyDescent="0.15">
      <c r="A272" s="81" t="s">
        <v>157</v>
      </c>
      <c r="B272" s="90" t="s">
        <v>1595</v>
      </c>
      <c r="C272" s="82" t="s">
        <v>155</v>
      </c>
      <c r="D272" s="81" t="str">
        <f>VLOOKUP(C272,工作表2!A:C,3,0)</f>
        <v>ATL431BQDBZR</v>
      </c>
      <c r="E272" s="51"/>
      <c r="F272" s="51"/>
      <c r="G272" s="95"/>
      <c r="H272" s="51" t="str">
        <f>VLOOKUP(D:D,[1]results!$A:$AE,31,FALSE)</f>
        <v>LP-VRS</v>
      </c>
      <c r="I272" s="52"/>
      <c r="J272" s="52"/>
      <c r="K272" s="52"/>
      <c r="L272" s="52">
        <v>3000</v>
      </c>
      <c r="M272" s="52"/>
      <c r="N272" s="52">
        <v>3000</v>
      </c>
      <c r="O272" s="16" t="s">
        <v>976</v>
      </c>
      <c r="P272" s="15" t="s">
        <v>1619</v>
      </c>
      <c r="Q272" s="30">
        <v>4</v>
      </c>
      <c r="R272" s="4" t="s">
        <v>976</v>
      </c>
      <c r="S272" s="4" t="s">
        <v>976</v>
      </c>
      <c r="T272" s="7" t="s">
        <v>1620</v>
      </c>
      <c r="U272" s="38" t="s">
        <v>1620</v>
      </c>
      <c r="V272" s="7" t="s">
        <v>1621</v>
      </c>
      <c r="Y272" s="50" t="e">
        <f>VLOOKUP(D:D,Sheet1!A:D,4,FALSE)</f>
        <v>#N/A</v>
      </c>
    </row>
    <row r="273" spans="1:25" ht="21.95" customHeight="1" x14ac:dyDescent="0.15">
      <c r="A273" s="81" t="s">
        <v>481</v>
      </c>
      <c r="B273" s="90" t="s">
        <v>1595</v>
      </c>
      <c r="C273" s="82" t="s">
        <v>479</v>
      </c>
      <c r="D273" s="81" t="str">
        <f>VLOOKUP(C273,工作表2!A:C,3,0)</f>
        <v>ULN2003AIDR</v>
      </c>
      <c r="E273" s="51"/>
      <c r="F273" s="51"/>
      <c r="G273" s="95"/>
      <c r="H273" s="51" t="str">
        <f>VLOOKUP(D:D,[1]results!$A:$AE,31,FALSE)</f>
        <v>LP-SPS</v>
      </c>
      <c r="I273" s="52"/>
      <c r="J273" s="52"/>
      <c r="K273" s="52"/>
      <c r="L273" s="52">
        <v>2500</v>
      </c>
      <c r="M273" s="52"/>
      <c r="N273" s="52">
        <v>2500</v>
      </c>
      <c r="O273" s="16" t="s">
        <v>976</v>
      </c>
      <c r="P273" s="15" t="s">
        <v>1636</v>
      </c>
      <c r="Q273" s="30">
        <v>3</v>
      </c>
      <c r="R273" s="4" t="s">
        <v>976</v>
      </c>
      <c r="S273" s="4" t="s">
        <v>976</v>
      </c>
      <c r="T273" s="7" t="s">
        <v>1637</v>
      </c>
      <c r="U273" s="38" t="s">
        <v>1637</v>
      </c>
      <c r="V273" s="7" t="s">
        <v>1638</v>
      </c>
      <c r="Y273" s="50" t="e">
        <f>VLOOKUP(D:D,Sheet1!A:D,4,FALSE)</f>
        <v>#N/A</v>
      </c>
    </row>
    <row r="274" spans="1:25" ht="21.95" customHeight="1" x14ac:dyDescent="0.15">
      <c r="A274" s="81" t="s">
        <v>335</v>
      </c>
      <c r="B274" s="90" t="s">
        <v>1595</v>
      </c>
      <c r="C274" s="83" t="s">
        <v>333</v>
      </c>
      <c r="D274" s="81" t="str">
        <f>VLOOKUP(C274,工作表2!A:C,3,0)</f>
        <v>OP07CDR</v>
      </c>
      <c r="E274" s="55"/>
      <c r="F274" s="51" t="s">
        <v>1639</v>
      </c>
      <c r="G274" s="95">
        <v>45680</v>
      </c>
      <c r="H274" s="51" t="str">
        <f>VLOOKUP(D:D,[1]results!$A:$AE,31,FALSE)</f>
        <v>LAMPS-HVA</v>
      </c>
      <c r="I274" s="52"/>
      <c r="J274" s="52"/>
      <c r="K274" s="52"/>
      <c r="L274" s="52">
        <v>2500</v>
      </c>
      <c r="M274" s="52"/>
      <c r="N274" s="52">
        <v>2500</v>
      </c>
      <c r="O274" s="16" t="s">
        <v>976</v>
      </c>
      <c r="P274" s="15" t="s">
        <v>1640</v>
      </c>
      <c r="Q274" s="30">
        <v>3</v>
      </c>
      <c r="R274" s="4" t="s">
        <v>1007</v>
      </c>
      <c r="S274" s="4" t="s">
        <v>976</v>
      </c>
      <c r="T274" s="109"/>
      <c r="U274" s="110" t="s">
        <v>1641</v>
      </c>
      <c r="V274" s="15" t="s">
        <v>1642</v>
      </c>
      <c r="Y274" s="50" t="str">
        <f>VLOOKUP(D:D,Sheet1!A:D,4,FALSE)</f>
        <v>YES</v>
      </c>
    </row>
    <row r="275" spans="1:25" ht="21.95" customHeight="1" x14ac:dyDescent="0.15">
      <c r="A275" s="81" t="s">
        <v>73</v>
      </c>
      <c r="B275" s="90" t="s">
        <v>1595</v>
      </c>
      <c r="C275" s="83" t="s">
        <v>71</v>
      </c>
      <c r="D275" s="81" t="str">
        <f>VLOOKUP(C275,工作表2!A:C,3,0)</f>
        <v>TPS7A1650QDGNRQ1</v>
      </c>
      <c r="E275" s="55"/>
      <c r="F275" s="51"/>
      <c r="G275" s="95"/>
      <c r="H275" s="51" t="str">
        <f>VLOOKUP(D:D,[1]results!$A:$AE,31,FALSE)</f>
        <v>LP-MWL</v>
      </c>
      <c r="I275" s="52"/>
      <c r="J275" s="52"/>
      <c r="K275" s="52">
        <v>2500</v>
      </c>
      <c r="L275" s="52"/>
      <c r="M275" s="52"/>
      <c r="N275" s="52">
        <v>2500</v>
      </c>
      <c r="O275" s="16" t="s">
        <v>976</v>
      </c>
      <c r="P275" s="15" t="s">
        <v>1646</v>
      </c>
      <c r="Q275" s="108">
        <v>2</v>
      </c>
      <c r="R275" s="4" t="s">
        <v>976</v>
      </c>
      <c r="S275" s="4" t="s">
        <v>976</v>
      </c>
      <c r="T275" s="15" t="s">
        <v>1646</v>
      </c>
      <c r="U275" s="117" t="s">
        <v>1646</v>
      </c>
      <c r="V275" s="15" t="s">
        <v>1647</v>
      </c>
      <c r="Y275" s="50" t="e">
        <f>VLOOKUP(D:D,Sheet1!A:D,4,FALSE)</f>
        <v>#N/A</v>
      </c>
    </row>
    <row r="276" spans="1:25" ht="21.95" customHeight="1" x14ac:dyDescent="0.15">
      <c r="A276" s="81" t="s">
        <v>745</v>
      </c>
      <c r="B276" s="90" t="s">
        <v>1595</v>
      </c>
      <c r="C276" s="82" t="s">
        <v>744</v>
      </c>
      <c r="D276" s="81" t="str">
        <f>VLOOKUP(C276,工作表2!A:C,3,0)</f>
        <v>SN74AHC14PWR</v>
      </c>
      <c r="E276" s="51"/>
      <c r="F276" s="51"/>
      <c r="G276" s="95"/>
      <c r="H276" s="51" t="str">
        <f>VLOOKUP(D:D,[1]results!$A:$AE,31,FALSE)</f>
        <v>INT-LOGIC</v>
      </c>
      <c r="I276" s="52"/>
      <c r="J276" s="52">
        <v>2000</v>
      </c>
      <c r="K276" s="52"/>
      <c r="L276" s="52"/>
      <c r="M276" s="52"/>
      <c r="N276" s="52">
        <v>2000</v>
      </c>
      <c r="O276" s="16" t="s">
        <v>976</v>
      </c>
      <c r="P276" s="15" t="s">
        <v>1653</v>
      </c>
      <c r="Q276" s="30">
        <v>4</v>
      </c>
      <c r="R276" s="4" t="s">
        <v>976</v>
      </c>
      <c r="S276" s="4" t="s">
        <v>976</v>
      </c>
      <c r="T276" s="7" t="s">
        <v>1654</v>
      </c>
      <c r="U276" s="38" t="s">
        <v>1654</v>
      </c>
      <c r="V276" s="15" t="s">
        <v>1655</v>
      </c>
      <c r="Y276" s="50" t="e">
        <f>VLOOKUP(D:D,Sheet1!A:D,4,FALSE)</f>
        <v>#N/A</v>
      </c>
    </row>
    <row r="277" spans="1:25" ht="21.95" customHeight="1" x14ac:dyDescent="0.15">
      <c r="A277" s="81" t="s">
        <v>487</v>
      </c>
      <c r="B277" s="90" t="s">
        <v>1595</v>
      </c>
      <c r="C277" s="82" t="s">
        <v>485</v>
      </c>
      <c r="D277" s="81" t="str">
        <f>VLOOKUP(C277,工作表2!A:C,3,0)</f>
        <v>MAX3232CPWR</v>
      </c>
      <c r="E277" s="51"/>
      <c r="F277" s="51"/>
      <c r="G277" s="95"/>
      <c r="H277" s="51" t="str">
        <f>VLOOKUP(D:D,[1]results!$A:$AE,31,FALSE)</f>
        <v>INT-TRX</v>
      </c>
      <c r="I277" s="52">
        <v>2000</v>
      </c>
      <c r="J277" s="52"/>
      <c r="K277" s="52"/>
      <c r="L277" s="52"/>
      <c r="M277" s="52"/>
      <c r="N277" s="52">
        <v>2000</v>
      </c>
      <c r="O277" s="16" t="s">
        <v>976</v>
      </c>
      <c r="P277" s="15" t="s">
        <v>1656</v>
      </c>
      <c r="Q277" s="30">
        <v>3</v>
      </c>
      <c r="R277" s="4" t="s">
        <v>976</v>
      </c>
      <c r="S277" s="4" t="s">
        <v>976</v>
      </c>
      <c r="T277" s="109" t="s">
        <v>1246</v>
      </c>
      <c r="U277" s="52" t="s">
        <v>1246</v>
      </c>
      <c r="V277" s="103" t="s">
        <v>1657</v>
      </c>
      <c r="W277" t="s">
        <v>1251</v>
      </c>
      <c r="Y277" s="50" t="e">
        <f>VLOOKUP(D:D,Sheet1!A:D,4,FALSE)</f>
        <v>#N/A</v>
      </c>
    </row>
    <row r="278" spans="1:25" ht="21.95" customHeight="1" x14ac:dyDescent="0.15">
      <c r="A278" s="81" t="s">
        <v>444</v>
      </c>
      <c r="B278" s="90" t="s">
        <v>1595</v>
      </c>
      <c r="C278" s="83" t="s">
        <v>443</v>
      </c>
      <c r="D278" s="81" t="str">
        <f>VLOOKUP(C278,工作表2!A:C,3,0)</f>
        <v>OPA4991IPWR</v>
      </c>
      <c r="E278" s="55"/>
      <c r="F278" s="51" t="s">
        <v>1658</v>
      </c>
      <c r="G278" s="95">
        <v>45149</v>
      </c>
      <c r="H278" s="51" t="str">
        <f>VLOOKUP(D:D,[1]results!$A:$AE,31,FALSE)</f>
        <v>LAMPS-HVA</v>
      </c>
      <c r="I278" s="52"/>
      <c r="J278" s="52"/>
      <c r="K278" s="52"/>
      <c r="L278" s="52"/>
      <c r="M278" s="52">
        <v>2000</v>
      </c>
      <c r="N278" s="52">
        <v>2000</v>
      </c>
      <c r="O278" s="16" t="s">
        <v>976</v>
      </c>
      <c r="P278" s="15" t="s">
        <v>1659</v>
      </c>
      <c r="Q278" s="30">
        <v>4</v>
      </c>
      <c r="R278" s="4" t="s">
        <v>1007</v>
      </c>
      <c r="S278" s="4" t="s">
        <v>976</v>
      </c>
      <c r="T278" s="52" t="s">
        <v>1235</v>
      </c>
      <c r="U278" s="52" t="s">
        <v>1235</v>
      </c>
      <c r="V278" s="103" t="s">
        <v>1660</v>
      </c>
      <c r="Y278" s="50" t="str">
        <f>VLOOKUP(D:D,Sheet1!A:D,4,FALSE)</f>
        <v>YES</v>
      </c>
    </row>
    <row r="279" spans="1:25" ht="21.95" customHeight="1" x14ac:dyDescent="0.15">
      <c r="A279" s="81" t="s">
        <v>666</v>
      </c>
      <c r="B279" s="91" t="s">
        <v>1595</v>
      </c>
      <c r="C279" s="85" t="s">
        <v>665</v>
      </c>
      <c r="D279" s="81" t="str">
        <f>VLOOKUP(C279,工作表2!A:C,3,0)</f>
        <v>ISO7731DWR</v>
      </c>
      <c r="E279" s="62"/>
      <c r="F279" s="51"/>
      <c r="G279" s="95"/>
      <c r="H279" s="51" t="str">
        <f>VLOOKUP(D:D,[1]results!$A:$AE,31,FALSE)</f>
        <v>INT-ISO</v>
      </c>
      <c r="I279" s="60"/>
      <c r="J279" s="60"/>
      <c r="K279" s="60"/>
      <c r="L279" s="60">
        <v>2000</v>
      </c>
      <c r="M279" s="60"/>
      <c r="N279" s="60">
        <v>2000</v>
      </c>
      <c r="O279" s="37" t="s">
        <v>976</v>
      </c>
      <c r="P279" s="104" t="s">
        <v>1166</v>
      </c>
      <c r="Q279" s="30">
        <v>2</v>
      </c>
      <c r="R279" s="4" t="s">
        <v>976</v>
      </c>
      <c r="S279" s="4" t="s">
        <v>976</v>
      </c>
      <c r="T279" s="15" t="s">
        <v>1166</v>
      </c>
      <c r="U279" s="15" t="s">
        <v>1166</v>
      </c>
      <c r="V279" s="110" t="s">
        <v>1661</v>
      </c>
      <c r="W279" t="s">
        <v>1169</v>
      </c>
      <c r="Y279" s="50" t="e">
        <f>VLOOKUP(D:D,Sheet1!A:D,4,FALSE)</f>
        <v>#N/A</v>
      </c>
    </row>
    <row r="280" spans="1:25" ht="21.95" customHeight="1" x14ac:dyDescent="0.15">
      <c r="A280" s="81" t="s">
        <v>493</v>
      </c>
      <c r="B280" s="90" t="s">
        <v>1595</v>
      </c>
      <c r="C280" s="82" t="s">
        <v>491</v>
      </c>
      <c r="D280" s="81" t="str">
        <f>VLOOKUP(C280,工作表2!A:C,3,0)</f>
        <v>ADS8684IDBTR</v>
      </c>
      <c r="E280" s="51"/>
      <c r="F280" s="51"/>
      <c r="G280" s="95"/>
      <c r="H280" s="51" t="str">
        <f>VLOOKUP(D:D,[1]results!$A:$AE,31,FALSE)</f>
        <v>DCC-PADC</v>
      </c>
      <c r="I280" s="52"/>
      <c r="J280" s="52"/>
      <c r="K280" s="52"/>
      <c r="L280" s="52"/>
      <c r="M280" s="52">
        <v>2000</v>
      </c>
      <c r="N280" s="52">
        <v>2000</v>
      </c>
      <c r="O280" s="16" t="s">
        <v>1007</v>
      </c>
      <c r="P280" s="18" t="s">
        <v>1662</v>
      </c>
      <c r="Q280" s="16"/>
      <c r="R280" s="52"/>
      <c r="S280" s="52"/>
      <c r="T280" s="52"/>
      <c r="U280" s="52"/>
      <c r="V280" s="122"/>
      <c r="Y280" s="50" t="str">
        <f>VLOOKUP(D:D,Sheet1!A:D,4,FALSE)</f>
        <v>YES</v>
      </c>
    </row>
    <row r="281" spans="1:25" ht="21.95" customHeight="1" x14ac:dyDescent="0.15">
      <c r="A281" s="81" t="s">
        <v>449</v>
      </c>
      <c r="B281" s="90" t="s">
        <v>1595</v>
      </c>
      <c r="C281" s="82" t="s">
        <v>448</v>
      </c>
      <c r="D281" s="81" t="str">
        <f>VLOOKUP(C281,工作表2!A:C,3,0)</f>
        <v>LM2903BIPWR</v>
      </c>
      <c r="E281" s="51"/>
      <c r="F281" s="51"/>
      <c r="G281" s="95"/>
      <c r="H281" s="51" t="str">
        <f>VLOOKUP(D:D,[1]results!$A:$AE,31,FALSE)</f>
        <v>LAMPS-LVAC</v>
      </c>
      <c r="I281" s="52"/>
      <c r="J281" s="52"/>
      <c r="K281" s="52"/>
      <c r="L281" s="52">
        <v>2000</v>
      </c>
      <c r="M281" s="52"/>
      <c r="N281" s="52">
        <v>2000</v>
      </c>
      <c r="O281" s="16" t="s">
        <v>976</v>
      </c>
      <c r="P281" s="15" t="s">
        <v>1663</v>
      </c>
      <c r="Q281" s="30">
        <v>2</v>
      </c>
      <c r="R281" s="4" t="s">
        <v>976</v>
      </c>
      <c r="S281" s="4" t="s">
        <v>976</v>
      </c>
      <c r="T281" s="52"/>
      <c r="U281" s="52"/>
      <c r="V281" s="110" t="s">
        <v>1664</v>
      </c>
      <c r="W281" t="s">
        <v>1058</v>
      </c>
      <c r="Y281" s="50" t="e">
        <f>VLOOKUP(D:D,Sheet1!A:D,4,FALSE)</f>
        <v>#N/A</v>
      </c>
    </row>
    <row r="282" spans="1:25" ht="21.95" customHeight="1" x14ac:dyDescent="0.15">
      <c r="A282" s="81" t="s">
        <v>584</v>
      </c>
      <c r="B282" s="90" t="s">
        <v>1595</v>
      </c>
      <c r="C282" s="82" t="s">
        <v>582</v>
      </c>
      <c r="D282" s="81" t="str">
        <f>VLOOKUP(C282,工作表2!A:C,3,0)</f>
        <v>ISO7721DWR</v>
      </c>
      <c r="E282" s="51"/>
      <c r="F282" s="51"/>
      <c r="G282" s="95"/>
      <c r="H282" s="51" t="str">
        <f>VLOOKUP(D:D,[1]results!$A:$AE,31,FALSE)</f>
        <v>INT-ISO</v>
      </c>
      <c r="I282" s="52"/>
      <c r="J282" s="52">
        <v>2000</v>
      </c>
      <c r="K282" s="52"/>
      <c r="L282" s="52"/>
      <c r="M282" s="52"/>
      <c r="N282" s="52">
        <v>2000</v>
      </c>
      <c r="O282" s="16" t="s">
        <v>976</v>
      </c>
      <c r="P282" s="15" t="s">
        <v>1665</v>
      </c>
      <c r="Q282" s="30">
        <v>2</v>
      </c>
      <c r="R282" s="4" t="s">
        <v>976</v>
      </c>
      <c r="S282" s="4" t="s">
        <v>976</v>
      </c>
      <c r="T282" s="110" t="s">
        <v>1665</v>
      </c>
      <c r="U282" s="110" t="s">
        <v>1665</v>
      </c>
      <c r="V282" s="122" t="s">
        <v>1382</v>
      </c>
      <c r="Y282" s="50" t="e">
        <f>VLOOKUP(D:D,Sheet1!A:D,4,FALSE)</f>
        <v>#N/A</v>
      </c>
    </row>
    <row r="283" spans="1:25" ht="21.95" customHeight="1" x14ac:dyDescent="0.15">
      <c r="A283" s="81" t="s">
        <v>2</v>
      </c>
      <c r="B283" s="90" t="s">
        <v>1595</v>
      </c>
      <c r="C283" s="82" t="s">
        <v>0</v>
      </c>
      <c r="D283" s="81" t="str">
        <f>VLOOKUP(C283,工作表2!A:C,3,0)</f>
        <v>TL431ACLPM</v>
      </c>
      <c r="E283" s="51"/>
      <c r="F283" s="51"/>
      <c r="G283" s="95"/>
      <c r="H283" s="51" t="str">
        <f>VLOOKUP(D:D,[1]results!$A:$AE,31,FALSE)</f>
        <v>LP-VRS</v>
      </c>
      <c r="I283" s="52"/>
      <c r="J283" s="52"/>
      <c r="K283" s="52">
        <v>2000</v>
      </c>
      <c r="L283" s="52"/>
      <c r="M283" s="52"/>
      <c r="N283" s="52">
        <v>2000</v>
      </c>
      <c r="O283" s="16" t="s">
        <v>976</v>
      </c>
      <c r="P283" s="15" t="s">
        <v>1325</v>
      </c>
      <c r="Q283" s="30">
        <v>2</v>
      </c>
      <c r="R283" s="4" t="s">
        <v>976</v>
      </c>
      <c r="S283" s="4" t="s">
        <v>976</v>
      </c>
      <c r="T283" s="21" t="s">
        <v>1325</v>
      </c>
      <c r="U283" s="21" t="s">
        <v>1325</v>
      </c>
      <c r="V283" s="110" t="s">
        <v>1666</v>
      </c>
      <c r="W283" t="s">
        <v>1001</v>
      </c>
      <c r="Y283" s="50" t="e">
        <f>VLOOKUP(D:D,Sheet1!A:D,4,FALSE)</f>
        <v>#N/A</v>
      </c>
    </row>
    <row r="284" spans="1:25" ht="21.95" customHeight="1" x14ac:dyDescent="0.15">
      <c r="A284" s="81" t="s">
        <v>629</v>
      </c>
      <c r="B284" s="90" t="s">
        <v>1595</v>
      </c>
      <c r="C284" s="82" t="s">
        <v>627</v>
      </c>
      <c r="D284" s="81" t="str">
        <f>VLOOKUP(C284,工作表2!A:C,3,0)</f>
        <v>ISO7721FDWVR</v>
      </c>
      <c r="E284" s="51"/>
      <c r="F284" s="51"/>
      <c r="G284" s="95"/>
      <c r="H284" s="51" t="str">
        <f>VLOOKUP(D:D,[1]results!$A:$AE,31,FALSE)</f>
        <v>INT-ISO</v>
      </c>
      <c r="I284" s="52"/>
      <c r="J284" s="52"/>
      <c r="K284" s="52"/>
      <c r="L284" s="52">
        <v>1000</v>
      </c>
      <c r="M284" s="52"/>
      <c r="N284" s="52">
        <v>1000</v>
      </c>
      <c r="O284" s="16" t="s">
        <v>976</v>
      </c>
      <c r="P284" s="15" t="s">
        <v>1669</v>
      </c>
      <c r="Q284" s="30">
        <v>3</v>
      </c>
      <c r="R284" s="4" t="s">
        <v>976</v>
      </c>
      <c r="S284" s="4" t="s">
        <v>976</v>
      </c>
      <c r="T284" s="7" t="s">
        <v>1665</v>
      </c>
      <c r="U284" s="7" t="s">
        <v>1665</v>
      </c>
      <c r="V284" s="103" t="s">
        <v>1670</v>
      </c>
      <c r="Y284" s="50" t="e">
        <f>VLOOKUP(D:D,Sheet1!A:D,4,FALSE)</f>
        <v>#N/A</v>
      </c>
    </row>
    <row r="285" spans="1:25" ht="21.95" customHeight="1" x14ac:dyDescent="0.15">
      <c r="A285" s="81" t="s">
        <v>463</v>
      </c>
      <c r="B285" s="90" t="s">
        <v>1595</v>
      </c>
      <c r="C285" s="82" t="s">
        <v>461</v>
      </c>
      <c r="D285" s="81" t="str">
        <f>VLOOKUP(C285,工作表2!A:C,3,0)</f>
        <v>SN75176BP</v>
      </c>
      <c r="E285" s="51"/>
      <c r="F285" s="51"/>
      <c r="G285" s="95"/>
      <c r="H285" s="51" t="str">
        <f>VLOOKUP(D:D,[1]results!$A:$AE,31,FALSE)</f>
        <v>INT-TRX</v>
      </c>
      <c r="I285" s="52"/>
      <c r="J285" s="52"/>
      <c r="K285" s="52"/>
      <c r="L285" s="52"/>
      <c r="M285" s="52">
        <v>1000</v>
      </c>
      <c r="N285" s="52">
        <v>1000</v>
      </c>
      <c r="O285" s="16" t="s">
        <v>976</v>
      </c>
      <c r="P285" s="15" t="s">
        <v>984</v>
      </c>
      <c r="Q285" s="107">
        <v>1</v>
      </c>
      <c r="R285" s="4" t="s">
        <v>976</v>
      </c>
      <c r="S285" s="4" t="s">
        <v>976</v>
      </c>
      <c r="T285" s="18" t="s">
        <v>984</v>
      </c>
      <c r="U285" s="18" t="s">
        <v>984</v>
      </c>
      <c r="V285" s="7" t="s">
        <v>1674</v>
      </c>
      <c r="Y285" s="50" t="e">
        <f>VLOOKUP(D:D,Sheet1!A:D,4,FALSE)</f>
        <v>#N/A</v>
      </c>
    </row>
    <row r="286" spans="1:25" ht="21.95" customHeight="1" x14ac:dyDescent="0.15">
      <c r="A286" s="81" t="s">
        <v>172</v>
      </c>
      <c r="B286" s="90" t="s">
        <v>1595</v>
      </c>
      <c r="C286" s="82" t="s">
        <v>170</v>
      </c>
      <c r="D286" s="81" t="str">
        <f>VLOOKUP(C286,工作表2!A:C,3,0)</f>
        <v>NE555P</v>
      </c>
      <c r="E286" s="51"/>
      <c r="F286" s="51"/>
      <c r="G286" s="95"/>
      <c r="H286" s="51" t="str">
        <f>VLOOKUP(D:D,[1]results!$A:$AE,31,FALSE)</f>
        <v>LAMPS-LVAC</v>
      </c>
      <c r="I286" s="52"/>
      <c r="J286" s="52"/>
      <c r="K286" s="52"/>
      <c r="L286" s="52"/>
      <c r="M286" s="52">
        <v>1000</v>
      </c>
      <c r="N286" s="52">
        <v>1000</v>
      </c>
      <c r="O286" s="16" t="s">
        <v>976</v>
      </c>
      <c r="P286" s="18" t="s">
        <v>1450</v>
      </c>
      <c r="Q286" s="34">
        <v>1</v>
      </c>
      <c r="R286" s="4" t="s">
        <v>976</v>
      </c>
      <c r="S286" s="4" t="s">
        <v>976</v>
      </c>
      <c r="T286" s="18" t="s">
        <v>1450</v>
      </c>
      <c r="U286" s="18" t="s">
        <v>1450</v>
      </c>
      <c r="V286" s="110" t="s">
        <v>1675</v>
      </c>
      <c r="Y286" s="50" t="e">
        <f>VLOOKUP(D:D,Sheet1!A:D,4,FALSE)</f>
        <v>#N/A</v>
      </c>
    </row>
    <row r="287" spans="1:25" ht="21.95" customHeight="1" x14ac:dyDescent="0.15">
      <c r="A287" s="81" t="s">
        <v>941</v>
      </c>
      <c r="B287" s="90" t="s">
        <v>1595</v>
      </c>
      <c r="C287" s="82" t="s">
        <v>939</v>
      </c>
      <c r="D287" s="81" t="str">
        <f>VLOOKUP(C287,工作表2!A:C,3,0)</f>
        <v>F28388DZWTS</v>
      </c>
      <c r="E287" s="51"/>
      <c r="F287" s="51"/>
      <c r="G287" s="95"/>
      <c r="H287" s="51" t="str">
        <f>VLOOKUP(D:D,[1]results!$A:$AE,31,FALSE)</f>
        <v>ASM-IND</v>
      </c>
      <c r="I287" s="52"/>
      <c r="J287" s="52">
        <v>450</v>
      </c>
      <c r="K287" s="52"/>
      <c r="L287" s="52"/>
      <c r="M287" s="52">
        <v>90</v>
      </c>
      <c r="N287" s="52">
        <v>540</v>
      </c>
      <c r="O287" s="16" t="s">
        <v>976</v>
      </c>
      <c r="P287" s="15" t="s">
        <v>1472</v>
      </c>
      <c r="Q287" s="30">
        <v>2</v>
      </c>
      <c r="R287" s="4" t="s">
        <v>976</v>
      </c>
      <c r="S287" s="4" t="s">
        <v>976</v>
      </c>
      <c r="T287" s="52" t="s">
        <v>1473</v>
      </c>
      <c r="U287" s="109" t="s">
        <v>1473</v>
      </c>
      <c r="V287" s="103" t="s">
        <v>1474</v>
      </c>
      <c r="W287" t="s">
        <v>1475</v>
      </c>
      <c r="Y287" s="50" t="e">
        <f>VLOOKUP(D:D,Sheet1!A:D,4,FALSE)</f>
        <v>#N/A</v>
      </c>
    </row>
    <row r="288" spans="1:25" ht="21.95" customHeight="1" x14ac:dyDescent="0.15">
      <c r="A288" s="81" t="s">
        <v>210</v>
      </c>
      <c r="B288" s="90" t="s">
        <v>1595</v>
      </c>
      <c r="C288" s="82" t="s">
        <v>209</v>
      </c>
      <c r="D288" s="81" t="str">
        <f>VLOOKUP(C288,工作表2!A:C,3,0)</f>
        <v>TLC555QDRQ1</v>
      </c>
      <c r="E288" s="51"/>
      <c r="F288" s="51"/>
      <c r="G288" s="95"/>
      <c r="H288" s="51" t="str">
        <f>VLOOKUP(D:D,[1]results!$A:$AE,31,FALSE)</f>
        <v>LAMPS-LVAC</v>
      </c>
      <c r="I288" s="52"/>
      <c r="J288" s="52"/>
      <c r="K288" s="52"/>
      <c r="L288" s="52"/>
      <c r="M288" s="52">
        <v>400</v>
      </c>
      <c r="N288" s="52">
        <v>400</v>
      </c>
      <c r="O288" s="16" t="s">
        <v>976</v>
      </c>
      <c r="P288" s="15" t="s">
        <v>1681</v>
      </c>
      <c r="Q288" s="30">
        <v>2</v>
      </c>
      <c r="R288" s="4" t="s">
        <v>976</v>
      </c>
      <c r="S288" s="4" t="s">
        <v>976</v>
      </c>
      <c r="T288" s="109" t="s">
        <v>1682</v>
      </c>
      <c r="U288" s="52" t="s">
        <v>1682</v>
      </c>
      <c r="V288" s="110" t="s">
        <v>1683</v>
      </c>
      <c r="W288" t="s">
        <v>1192</v>
      </c>
      <c r="Y288" s="50" t="str">
        <f>VLOOKUP(D:D,Sheet1!A:D,4,FALSE)</f>
        <v>YES</v>
      </c>
    </row>
    <row r="289" spans="1:25" ht="21.95" customHeight="1" x14ac:dyDescent="0.15">
      <c r="A289" s="81" t="s">
        <v>886</v>
      </c>
      <c r="B289" s="90" t="s">
        <v>1691</v>
      </c>
      <c r="C289" s="5" t="s">
        <v>884</v>
      </c>
      <c r="D289" s="81" t="str">
        <f>VLOOKUP(C289,工作表2!A:C,3,0)</f>
        <v>SN74LVC2G06DCKR</v>
      </c>
      <c r="E289" s="51"/>
      <c r="F289" s="51"/>
      <c r="G289" s="95"/>
      <c r="H289" s="51" t="str">
        <f>VLOOKUP(D:D,[1]results!$A:$AE,31,FALSE)</f>
        <v>INT-LOGIC</v>
      </c>
      <c r="I289" s="52"/>
      <c r="J289" s="52">
        <v>196</v>
      </c>
      <c r="K289" s="52"/>
      <c r="L289" s="52"/>
      <c r="M289" s="52"/>
      <c r="N289" s="52">
        <v>196</v>
      </c>
      <c r="O289" s="16" t="s">
        <v>976</v>
      </c>
      <c r="P289" s="66" t="s">
        <v>1697</v>
      </c>
      <c r="Q289" s="63">
        <v>5</v>
      </c>
      <c r="R289" s="18" t="s">
        <v>976</v>
      </c>
      <c r="S289" s="64" t="s">
        <v>1007</v>
      </c>
      <c r="T289" s="7" t="s">
        <v>1007</v>
      </c>
      <c r="U289" s="7" t="s">
        <v>1007</v>
      </c>
      <c r="V289" s="109"/>
      <c r="Y289" s="50" t="e">
        <f>VLOOKUP(D:D,Sheet1!A:D,4,FALSE)</f>
        <v>#N/A</v>
      </c>
    </row>
    <row r="290" spans="1:25" ht="21.95" customHeight="1" x14ac:dyDescent="0.15">
      <c r="A290" s="81" t="s">
        <v>684</v>
      </c>
      <c r="B290" s="90" t="s">
        <v>1691</v>
      </c>
      <c r="C290" s="82" t="s">
        <v>683</v>
      </c>
      <c r="D290" s="81" t="str">
        <f>VLOOKUP(C290,工作表2!A:C,3,0)</f>
        <v>ISO6742FDWR</v>
      </c>
      <c r="E290" s="51"/>
      <c r="F290" s="51"/>
      <c r="G290" s="95"/>
      <c r="H290" s="51" t="str">
        <f>VLOOKUP(D:D,[1]results!$A:$AE,31,FALSE)</f>
        <v>INT-ISO</v>
      </c>
      <c r="I290" s="52"/>
      <c r="J290" s="52"/>
      <c r="K290" s="52"/>
      <c r="L290" s="52"/>
      <c r="M290" s="52">
        <v>150</v>
      </c>
      <c r="N290" s="52">
        <v>150</v>
      </c>
      <c r="O290" s="16" t="s">
        <v>976</v>
      </c>
      <c r="P290" s="99" t="s">
        <v>1699</v>
      </c>
      <c r="Q290" s="63">
        <v>3</v>
      </c>
      <c r="R290" s="18" t="s">
        <v>976</v>
      </c>
      <c r="S290" s="64" t="s">
        <v>1007</v>
      </c>
      <c r="T290" s="7" t="s">
        <v>1007</v>
      </c>
      <c r="U290" s="7" t="s">
        <v>1007</v>
      </c>
      <c r="V290" s="109"/>
      <c r="W290" t="s">
        <v>1679</v>
      </c>
      <c r="Y290" s="50" t="e">
        <f>VLOOKUP(D:D,Sheet1!A:D,4,FALSE)</f>
        <v>#N/A</v>
      </c>
    </row>
    <row r="291" spans="1:25" ht="21.95" customHeight="1" x14ac:dyDescent="0.15">
      <c r="A291" s="81" t="s">
        <v>888</v>
      </c>
      <c r="B291" s="90" t="s">
        <v>1691</v>
      </c>
      <c r="C291" s="83" t="s">
        <v>887</v>
      </c>
      <c r="D291" s="81" t="str">
        <f>VLOOKUP(C291,工作表2!A:C,3,0)</f>
        <v>SN74AHC541QPWRQ1</v>
      </c>
      <c r="E291" s="51"/>
      <c r="F291" s="51"/>
      <c r="G291" s="95"/>
      <c r="H291" s="51" t="str">
        <f>VLOOKUP(D:D,[1]results!$A:$AE,31,FALSE)</f>
        <v>INT-LOGIC</v>
      </c>
      <c r="I291" s="52"/>
      <c r="J291" s="52">
        <v>148</v>
      </c>
      <c r="K291" s="52"/>
      <c r="L291" s="52"/>
      <c r="M291" s="52"/>
      <c r="N291" s="52">
        <v>148</v>
      </c>
      <c r="O291" s="16" t="s">
        <v>976</v>
      </c>
      <c r="P291" s="66" t="s">
        <v>1700</v>
      </c>
      <c r="Q291" s="63">
        <v>5</v>
      </c>
      <c r="R291" s="18" t="s">
        <v>976</v>
      </c>
      <c r="S291" s="64" t="s">
        <v>976</v>
      </c>
      <c r="T291" s="52" t="s">
        <v>1701</v>
      </c>
      <c r="U291" s="52" t="s">
        <v>1702</v>
      </c>
      <c r="V291" s="68" t="s">
        <v>1703</v>
      </c>
      <c r="Y291" s="50" t="e">
        <f>VLOOKUP(D:D,Sheet1!A:D,4,FALSE)</f>
        <v>#N/A</v>
      </c>
    </row>
    <row r="292" spans="1:25" ht="21.95" customHeight="1" x14ac:dyDescent="0.15">
      <c r="A292" s="81" t="s">
        <v>537</v>
      </c>
      <c r="B292" s="90" t="s">
        <v>1691</v>
      </c>
      <c r="C292" s="82" t="s">
        <v>536</v>
      </c>
      <c r="D292" s="81" t="str">
        <f>VLOOKUP(C292,工作表2!A:C,3,0)</f>
        <v>TRS3232EQPWRQ1</v>
      </c>
      <c r="E292" s="51"/>
      <c r="F292" s="51"/>
      <c r="G292" s="95"/>
      <c r="H292" s="51" t="str">
        <f>VLOOKUP(D:D,[1]results!$A:$AE,31,FALSE)</f>
        <v>INT-TRX</v>
      </c>
      <c r="I292" s="52"/>
      <c r="J292" s="52"/>
      <c r="K292" s="52"/>
      <c r="L292" s="52"/>
      <c r="M292" s="52">
        <v>100</v>
      </c>
      <c r="N292" s="52">
        <v>100</v>
      </c>
      <c r="O292" s="16" t="s">
        <v>976</v>
      </c>
      <c r="P292" s="66" t="s">
        <v>1710</v>
      </c>
      <c r="Q292" s="63">
        <v>7</v>
      </c>
      <c r="R292" s="18" t="s">
        <v>976</v>
      </c>
      <c r="S292" s="64" t="s">
        <v>1007</v>
      </c>
      <c r="T292" s="52" t="s">
        <v>1007</v>
      </c>
      <c r="U292" s="52" t="s">
        <v>1007</v>
      </c>
      <c r="V292" s="109"/>
      <c r="W292" t="s">
        <v>1544</v>
      </c>
      <c r="Y292" s="50" t="e">
        <f>VLOOKUP(D:D,Sheet1!A:D,4,FALSE)</f>
        <v>#N/A</v>
      </c>
    </row>
    <row r="293" spans="1:25" ht="21.95" customHeight="1" x14ac:dyDescent="0.15">
      <c r="A293" s="81" t="s">
        <v>269</v>
      </c>
      <c r="B293" s="90" t="s">
        <v>1691</v>
      </c>
      <c r="C293" s="82" t="s">
        <v>268</v>
      </c>
      <c r="D293" s="81" t="str">
        <f>VLOOKUP(C293,工作表2!A:C,3,0)</f>
        <v>TPS3813K33DBVR</v>
      </c>
      <c r="E293" s="51"/>
      <c r="F293" s="51"/>
      <c r="G293" s="95"/>
      <c r="H293" s="51" t="str">
        <f>VLOOKUP(D:D,[1]results!$A:$AE,31,FALSE)</f>
        <v>LP-VRS</v>
      </c>
      <c r="I293" s="52"/>
      <c r="J293" s="52"/>
      <c r="K293" s="52"/>
      <c r="L293" s="52"/>
      <c r="M293" s="52">
        <v>100</v>
      </c>
      <c r="N293" s="52">
        <v>100</v>
      </c>
      <c r="O293" s="16" t="s">
        <v>976</v>
      </c>
      <c r="P293" s="66" t="s">
        <v>1711</v>
      </c>
      <c r="Q293" s="63">
        <v>4</v>
      </c>
      <c r="R293" s="18" t="s">
        <v>976</v>
      </c>
      <c r="S293" s="66" t="s">
        <v>976</v>
      </c>
      <c r="T293" s="52" t="s">
        <v>1007</v>
      </c>
      <c r="U293" s="52" t="s">
        <v>1712</v>
      </c>
      <c r="V293" s="74" t="s">
        <v>1713</v>
      </c>
      <c r="Y293" s="50" t="e">
        <f>VLOOKUP(D:D,Sheet1!A:D,4,FALSE)</f>
        <v>#N/A</v>
      </c>
    </row>
    <row r="294" spans="1:25" ht="21.95" customHeight="1" x14ac:dyDescent="0.15">
      <c r="A294" s="81" t="s">
        <v>278</v>
      </c>
      <c r="B294" s="90" t="s">
        <v>1691</v>
      </c>
      <c r="C294" s="82" t="s">
        <v>276</v>
      </c>
      <c r="D294" s="81" t="str">
        <f>VLOOKUP(C294,工作表2!A:C,3,0)</f>
        <v>LMR38010SDDAR</v>
      </c>
      <c r="E294" s="51"/>
      <c r="F294" s="51"/>
      <c r="G294" s="95"/>
      <c r="H294" s="51" t="str">
        <f>VLOOKUP(D:D,[1]results!$A:$AE,31,FALSE)</f>
        <v>SR-WVB</v>
      </c>
      <c r="I294" s="52"/>
      <c r="J294" s="52"/>
      <c r="K294" s="52"/>
      <c r="L294" s="52">
        <v>100</v>
      </c>
      <c r="M294" s="52"/>
      <c r="N294" s="52">
        <v>100</v>
      </c>
      <c r="O294" s="16" t="s">
        <v>976</v>
      </c>
      <c r="P294" s="70" t="s">
        <v>1714</v>
      </c>
      <c r="Q294" s="71">
        <v>1</v>
      </c>
      <c r="R294" s="18" t="s">
        <v>976</v>
      </c>
      <c r="S294" s="70" t="s">
        <v>1007</v>
      </c>
      <c r="T294" s="52" t="s">
        <v>1007</v>
      </c>
      <c r="U294" s="52" t="s">
        <v>1007</v>
      </c>
      <c r="V294" s="50" t="s">
        <v>1715</v>
      </c>
      <c r="Y294" s="50" t="e">
        <f>VLOOKUP(D:D,Sheet1!A:D,4,FALSE)</f>
        <v>#N/A</v>
      </c>
    </row>
    <row r="295" spans="1:25" ht="21.95" customHeight="1" x14ac:dyDescent="0.15">
      <c r="A295" s="81" t="s">
        <v>876</v>
      </c>
      <c r="B295" s="90" t="s">
        <v>1691</v>
      </c>
      <c r="C295" s="82" t="s">
        <v>874</v>
      </c>
      <c r="D295" s="81" t="str">
        <f>VLOOKUP(C295,工作表2!A:C,3,0)</f>
        <v>SN74AHC1G86DCKR</v>
      </c>
      <c r="E295" s="51"/>
      <c r="F295" s="51"/>
      <c r="G295" s="95"/>
      <c r="H295" s="51" t="str">
        <f>VLOOKUP(D:D,[1]results!$A:$AE,31,FALSE)</f>
        <v>INT-LOGIC</v>
      </c>
      <c r="I295" s="52"/>
      <c r="J295" s="52">
        <v>98</v>
      </c>
      <c r="K295" s="52"/>
      <c r="L295" s="52"/>
      <c r="M295" s="52"/>
      <c r="N295" s="52">
        <v>98</v>
      </c>
      <c r="O295" s="16" t="s">
        <v>976</v>
      </c>
      <c r="P295" s="70" t="s">
        <v>1716</v>
      </c>
      <c r="Q295" s="71">
        <v>1</v>
      </c>
      <c r="R295" s="18" t="s">
        <v>976</v>
      </c>
      <c r="S295" s="70" t="s">
        <v>1007</v>
      </c>
      <c r="T295" s="52" t="s">
        <v>1007</v>
      </c>
      <c r="U295" s="52" t="s">
        <v>1007</v>
      </c>
      <c r="V295" s="52"/>
      <c r="Y295" s="50" t="e">
        <f>VLOOKUP(D:D,Sheet1!A:D,4,FALSE)</f>
        <v>#N/A</v>
      </c>
    </row>
    <row r="296" spans="1:25" ht="21.95" customHeight="1" x14ac:dyDescent="0.15">
      <c r="A296" s="81" t="s">
        <v>801</v>
      </c>
      <c r="B296" s="90" t="s">
        <v>1691</v>
      </c>
      <c r="C296" s="82" t="s">
        <v>799</v>
      </c>
      <c r="D296" s="81" t="str">
        <f>VLOOKUP(C296,工作表2!A:C,3,0)</f>
        <v>SN74LVC138APWR</v>
      </c>
      <c r="E296" s="51"/>
      <c r="F296" s="51"/>
      <c r="G296" s="95"/>
      <c r="H296" s="51" t="str">
        <f>VLOOKUP(D:D,[1]results!$A:$AE,31,FALSE)</f>
        <v>INT-LOGIC</v>
      </c>
      <c r="I296" s="52"/>
      <c r="J296" s="52">
        <v>98</v>
      </c>
      <c r="K296" s="52"/>
      <c r="L296" s="52"/>
      <c r="M296" s="52"/>
      <c r="N296" s="52">
        <v>98</v>
      </c>
      <c r="O296" s="16" t="s">
        <v>976</v>
      </c>
      <c r="P296" s="70" t="s">
        <v>1717</v>
      </c>
      <c r="Q296" s="71">
        <v>1</v>
      </c>
      <c r="R296" s="18" t="s">
        <v>976</v>
      </c>
      <c r="S296" s="70" t="s">
        <v>1007</v>
      </c>
      <c r="T296" s="52" t="s">
        <v>1007</v>
      </c>
      <c r="U296" s="52" t="s">
        <v>1007</v>
      </c>
      <c r="V296" s="50" t="s">
        <v>1715</v>
      </c>
      <c r="Y296" s="50" t="e">
        <f>VLOOKUP(D:D,Sheet1!A:D,4,FALSE)</f>
        <v>#N/A</v>
      </c>
    </row>
    <row r="297" spans="1:25" ht="21.95" customHeight="1" x14ac:dyDescent="0.15">
      <c r="A297" s="81" t="s">
        <v>677</v>
      </c>
      <c r="B297" s="90" t="s">
        <v>1691</v>
      </c>
      <c r="C297" s="82" t="s">
        <v>675</v>
      </c>
      <c r="D297" s="81" t="str">
        <f>VLOOKUP(C297,工作表2!A:C,3,0)</f>
        <v>THVD1450DRBR</v>
      </c>
      <c r="E297" s="51"/>
      <c r="F297" s="51"/>
      <c r="G297" s="95"/>
      <c r="H297" s="51" t="str">
        <f>VLOOKUP(D:D,[1]results!$A:$AE,31,FALSE)</f>
        <v>INT-TRX</v>
      </c>
      <c r="I297" s="52"/>
      <c r="J297" s="52">
        <v>98</v>
      </c>
      <c r="K297" s="52"/>
      <c r="L297" s="52"/>
      <c r="M297" s="52"/>
      <c r="N297" s="52">
        <v>98</v>
      </c>
      <c r="O297" s="16" t="s">
        <v>976</v>
      </c>
      <c r="P297" s="70" t="s">
        <v>1718</v>
      </c>
      <c r="Q297" s="71">
        <v>1</v>
      </c>
      <c r="R297" s="18" t="s">
        <v>976</v>
      </c>
      <c r="S297" s="70" t="s">
        <v>1007</v>
      </c>
      <c r="T297" s="109" t="s">
        <v>1007</v>
      </c>
      <c r="U297" s="109" t="s">
        <v>1007</v>
      </c>
      <c r="V297" s="50" t="s">
        <v>1719</v>
      </c>
      <c r="Y297" s="50" t="e">
        <f>VLOOKUP(D:D,Sheet1!A:D,4,FALSE)</f>
        <v>#N/A</v>
      </c>
    </row>
    <row r="298" spans="1:25" ht="21.95" customHeight="1" x14ac:dyDescent="0.15">
      <c r="A298" s="81" t="s">
        <v>457</v>
      </c>
      <c r="B298" s="90" t="s">
        <v>1691</v>
      </c>
      <c r="C298" s="82" t="s">
        <v>455</v>
      </c>
      <c r="D298" s="81" t="str">
        <f>VLOOKUP(C298,工作表2!A:C,3,0)</f>
        <v>DS90CF384AMTDX/NOPB</v>
      </c>
      <c r="E298" s="51"/>
      <c r="F298" s="51"/>
      <c r="G298" s="95"/>
      <c r="H298" s="51" t="str">
        <f>VLOOKUP(D:D,[1]results!$A:$AE,31,FALSE)</f>
        <v>DCC-FPD-LINK</v>
      </c>
      <c r="I298" s="52"/>
      <c r="J298" s="52">
        <v>98</v>
      </c>
      <c r="K298" s="52"/>
      <c r="L298" s="52"/>
      <c r="M298" s="52"/>
      <c r="N298" s="52">
        <v>98</v>
      </c>
      <c r="O298" s="16" t="s">
        <v>976</v>
      </c>
      <c r="P298" s="66" t="s">
        <v>1720</v>
      </c>
      <c r="Q298" s="63">
        <v>3</v>
      </c>
      <c r="R298" s="18" t="s">
        <v>976</v>
      </c>
      <c r="S298" s="64" t="s">
        <v>1007</v>
      </c>
      <c r="T298" s="52" t="s">
        <v>1007</v>
      </c>
      <c r="U298" s="52" t="s">
        <v>1007</v>
      </c>
      <c r="V298" s="109"/>
      <c r="Y298" s="50" t="e">
        <f>VLOOKUP(D:D,Sheet1!A:D,4,FALSE)</f>
        <v>#N/A</v>
      </c>
    </row>
    <row r="299" spans="1:25" ht="21.95" customHeight="1" x14ac:dyDescent="0.15">
      <c r="A299" s="81" t="s">
        <v>661</v>
      </c>
      <c r="B299" s="90" t="s">
        <v>1691</v>
      </c>
      <c r="C299" s="82" t="s">
        <v>659</v>
      </c>
      <c r="D299" s="81" t="str">
        <f>VLOOKUP(C299,工作表2!A:C,3,0)</f>
        <v>TMP1075DGKR</v>
      </c>
      <c r="E299" s="51"/>
      <c r="F299" s="51"/>
      <c r="G299" s="95"/>
      <c r="H299" s="51" t="str">
        <f>VLOOKUP(D:D,[1]results!$A:$AE,31,FALSE)</f>
        <v>SENSING-TES</v>
      </c>
      <c r="I299" s="52"/>
      <c r="J299" s="52">
        <v>98</v>
      </c>
      <c r="K299" s="52"/>
      <c r="L299" s="52"/>
      <c r="M299" s="52"/>
      <c r="N299" s="52">
        <v>98</v>
      </c>
      <c r="O299" s="16" t="s">
        <v>976</v>
      </c>
      <c r="P299" s="70" t="s">
        <v>1721</v>
      </c>
      <c r="Q299" s="71">
        <v>1</v>
      </c>
      <c r="R299" s="18" t="s">
        <v>976</v>
      </c>
      <c r="S299" s="70" t="s">
        <v>1007</v>
      </c>
      <c r="T299" s="52" t="s">
        <v>1007</v>
      </c>
      <c r="U299" s="52" t="s">
        <v>1007</v>
      </c>
      <c r="V299" s="50" t="s">
        <v>1715</v>
      </c>
      <c r="Y299" s="50" t="e">
        <f>VLOOKUP(D:D,Sheet1!A:D,4,FALSE)</f>
        <v>#N/A</v>
      </c>
    </row>
    <row r="300" spans="1:25" ht="21.95" customHeight="1" x14ac:dyDescent="0.15">
      <c r="A300" s="81" t="s">
        <v>275</v>
      </c>
      <c r="B300" s="90" t="s">
        <v>1691</v>
      </c>
      <c r="C300" s="82" t="s">
        <v>273</v>
      </c>
      <c r="D300" s="81" t="str">
        <f>VLOOKUP(C300,工作表2!A:C,3,0)</f>
        <v>LM5013DDAR</v>
      </c>
      <c r="E300" s="51"/>
      <c r="F300" s="51"/>
      <c r="G300" s="95"/>
      <c r="H300" s="51" t="str">
        <f>VLOOKUP(D:D,[1]results!$A:$AE,31,FALSE)</f>
        <v>SR-WVB</v>
      </c>
      <c r="I300" s="52"/>
      <c r="J300" s="52">
        <v>98</v>
      </c>
      <c r="K300" s="52"/>
      <c r="L300" s="52"/>
      <c r="M300" s="52"/>
      <c r="N300" s="52">
        <v>98</v>
      </c>
      <c r="O300" s="16" t="s">
        <v>976</v>
      </c>
      <c r="P300" s="70" t="s">
        <v>1722</v>
      </c>
      <c r="Q300" s="71">
        <v>1</v>
      </c>
      <c r="R300" s="18" t="s">
        <v>976</v>
      </c>
      <c r="S300" s="70" t="s">
        <v>1007</v>
      </c>
      <c r="T300" s="52" t="s">
        <v>1007</v>
      </c>
      <c r="U300" s="52" t="s">
        <v>1007</v>
      </c>
      <c r="V300" s="50" t="s">
        <v>1715</v>
      </c>
      <c r="Y300" s="50" t="e">
        <f>VLOOKUP(D:D,Sheet1!A:D,4,FALSE)</f>
        <v>#N/A</v>
      </c>
    </row>
    <row r="301" spans="1:25" ht="21.95" customHeight="1" x14ac:dyDescent="0.15">
      <c r="A301" s="81" t="s">
        <v>454</v>
      </c>
      <c r="B301" s="90" t="s">
        <v>1691</v>
      </c>
      <c r="C301" s="82" t="s">
        <v>452</v>
      </c>
      <c r="D301" s="81" t="str">
        <f>VLOOKUP(C301,工作表2!A:C,3,0)</f>
        <v>TPS3700DDCR</v>
      </c>
      <c r="E301" s="51"/>
      <c r="F301" s="51"/>
      <c r="G301" s="95"/>
      <c r="H301" s="51" t="str">
        <f>VLOOKUP(D:D,[1]results!$A:$AE,31,FALSE)</f>
        <v>LP-VRS</v>
      </c>
      <c r="I301" s="52"/>
      <c r="J301" s="52">
        <v>95</v>
      </c>
      <c r="K301" s="52"/>
      <c r="L301" s="52"/>
      <c r="M301" s="52"/>
      <c r="N301" s="52">
        <v>95</v>
      </c>
      <c r="O301" s="16" t="s">
        <v>976</v>
      </c>
      <c r="P301" s="66" t="s">
        <v>1727</v>
      </c>
      <c r="Q301" s="63">
        <v>2</v>
      </c>
      <c r="R301" s="18" t="s">
        <v>976</v>
      </c>
      <c r="S301" s="64" t="s">
        <v>1007</v>
      </c>
      <c r="T301" s="52" t="s">
        <v>1007</v>
      </c>
      <c r="U301" s="52" t="s">
        <v>1007</v>
      </c>
      <c r="V301" s="109"/>
      <c r="Y301" s="50" t="e">
        <f>VLOOKUP(D:D,Sheet1!A:D,4,FALSE)</f>
        <v>#N/A</v>
      </c>
    </row>
    <row r="302" spans="1:25" ht="21.95" customHeight="1" x14ac:dyDescent="0.15">
      <c r="A302" s="81" t="s">
        <v>213</v>
      </c>
      <c r="B302" s="90" t="s">
        <v>1691</v>
      </c>
      <c r="C302" s="82" t="s">
        <v>211</v>
      </c>
      <c r="D302" s="81" t="str">
        <f>VLOOKUP(C302,工作表2!A:C,3,0)</f>
        <v>TPS63030DSKR</v>
      </c>
      <c r="E302" s="51"/>
      <c r="F302" s="51"/>
      <c r="G302" s="95"/>
      <c r="H302" s="51" t="str">
        <f>VLOOKUP(D:D,[1]results!$A:$AE,31,FALSE)</f>
        <v>SR-BCC</v>
      </c>
      <c r="I302" s="52"/>
      <c r="J302" s="52">
        <v>95</v>
      </c>
      <c r="K302" s="52"/>
      <c r="L302" s="52"/>
      <c r="M302" s="52"/>
      <c r="N302" s="52">
        <v>95</v>
      </c>
      <c r="O302" s="16" t="s">
        <v>976</v>
      </c>
      <c r="P302" s="70" t="s">
        <v>1728</v>
      </c>
      <c r="Q302" s="71">
        <v>1</v>
      </c>
      <c r="R302" s="18" t="s">
        <v>976</v>
      </c>
      <c r="S302" s="70" t="s">
        <v>1007</v>
      </c>
      <c r="T302" s="72" t="s">
        <v>1007</v>
      </c>
      <c r="U302" s="50" t="s">
        <v>1007</v>
      </c>
      <c r="V302" s="50" t="s">
        <v>1729</v>
      </c>
      <c r="Y302" s="50" t="e">
        <f>VLOOKUP(D:D,Sheet1!A:D,4,FALSE)</f>
        <v>#N/A</v>
      </c>
    </row>
    <row r="303" spans="1:25" ht="21.95" customHeight="1" x14ac:dyDescent="0.15">
      <c r="A303" s="81" t="s">
        <v>98</v>
      </c>
      <c r="B303" s="90" t="s">
        <v>1691</v>
      </c>
      <c r="C303" s="82" t="s">
        <v>96</v>
      </c>
      <c r="D303" s="81" t="str">
        <f>VLOOKUP(C303,工作表2!A:C,3,0)</f>
        <v>TLV431BIDBVR</v>
      </c>
      <c r="E303" s="51"/>
      <c r="F303" s="51"/>
      <c r="G303" s="95"/>
      <c r="H303" s="51" t="str">
        <f>VLOOKUP(D:D,[1]results!$A:$AE,31,FALSE)</f>
        <v>LP-VRS</v>
      </c>
      <c r="I303" s="52"/>
      <c r="J303" s="52">
        <v>95</v>
      </c>
      <c r="K303" s="52"/>
      <c r="L303" s="52"/>
      <c r="M303" s="52"/>
      <c r="N303" s="52">
        <v>95</v>
      </c>
      <c r="O303" s="16" t="s">
        <v>976</v>
      </c>
      <c r="P303" s="66" t="s">
        <v>1727</v>
      </c>
      <c r="Q303" s="63">
        <v>2</v>
      </c>
      <c r="R303" s="18" t="s">
        <v>976</v>
      </c>
      <c r="S303" s="64" t="s">
        <v>1007</v>
      </c>
      <c r="T303" s="52" t="s">
        <v>1007</v>
      </c>
      <c r="U303" s="109" t="s">
        <v>1007</v>
      </c>
      <c r="V303" s="109"/>
      <c r="Y303" s="50" t="e">
        <f>VLOOKUP(D:D,Sheet1!A:D,4,FALSE)</f>
        <v>#N/A</v>
      </c>
    </row>
    <row r="304" spans="1:25" ht="21.95" customHeight="1" x14ac:dyDescent="0.15">
      <c r="A304" s="81" t="s">
        <v>697</v>
      </c>
      <c r="B304" s="90" t="s">
        <v>1691</v>
      </c>
      <c r="C304" s="82" t="s">
        <v>696</v>
      </c>
      <c r="D304" s="81" t="str">
        <f>VLOOKUP(C304,工作表2!A:C,3,0)</f>
        <v>ISO6721FQDWVRQ1</v>
      </c>
      <c r="E304" s="51"/>
      <c r="F304" s="51"/>
      <c r="G304" s="95"/>
      <c r="H304" s="51" t="str">
        <f>VLOOKUP(D:D,[1]results!$A:$AE,31,FALSE)</f>
        <v>INT-ISO</v>
      </c>
      <c r="I304" s="52"/>
      <c r="J304" s="52"/>
      <c r="K304" s="52"/>
      <c r="L304" s="52">
        <v>50</v>
      </c>
      <c r="M304" s="52"/>
      <c r="N304" s="52">
        <v>50</v>
      </c>
      <c r="O304" s="16" t="s">
        <v>976</v>
      </c>
      <c r="P304" s="70" t="s">
        <v>1735</v>
      </c>
      <c r="Q304" s="71">
        <v>1</v>
      </c>
      <c r="R304" s="18" t="s">
        <v>976</v>
      </c>
      <c r="S304" s="70" t="s">
        <v>1007</v>
      </c>
      <c r="T304" s="72" t="s">
        <v>1007</v>
      </c>
      <c r="U304" s="70" t="s">
        <v>1736</v>
      </c>
      <c r="V304" s="73" t="s">
        <v>1737</v>
      </c>
      <c r="W304" t="s">
        <v>1695</v>
      </c>
      <c r="Y304" s="50" t="e">
        <f>VLOOKUP(D:D,Sheet1!A:D,4,FALSE)</f>
        <v>#N/A</v>
      </c>
    </row>
    <row r="305" spans="1:25" ht="21.95" customHeight="1" x14ac:dyDescent="0.15">
      <c r="A305" s="81" t="s">
        <v>43</v>
      </c>
      <c r="B305" s="90" t="s">
        <v>1691</v>
      </c>
      <c r="C305" s="82" t="s">
        <v>41</v>
      </c>
      <c r="D305" s="81" t="str">
        <f>VLOOKUP(C305,工作表2!A:C,3,0)</f>
        <v>TLVH431AIDBZR</v>
      </c>
      <c r="E305" s="51"/>
      <c r="F305" s="51"/>
      <c r="G305" s="95"/>
      <c r="H305" s="51" t="str">
        <f>VLOOKUP(D:D,[1]results!$A:$AE,31,FALSE)</f>
        <v>LP-VRS</v>
      </c>
      <c r="I305" s="52"/>
      <c r="J305" s="52"/>
      <c r="K305" s="52"/>
      <c r="L305" s="52"/>
      <c r="M305" s="52">
        <v>50</v>
      </c>
      <c r="N305" s="52">
        <v>50</v>
      </c>
      <c r="O305" s="16" t="s">
        <v>976</v>
      </c>
      <c r="P305" s="66" t="s">
        <v>1741</v>
      </c>
      <c r="Q305" s="63">
        <v>3</v>
      </c>
      <c r="R305" s="18" t="s">
        <v>976</v>
      </c>
      <c r="S305" s="64" t="s">
        <v>976</v>
      </c>
      <c r="T305" s="52" t="s">
        <v>1007</v>
      </c>
      <c r="U305" s="52" t="s">
        <v>1742</v>
      </c>
      <c r="V305" s="50" t="s">
        <v>1743</v>
      </c>
      <c r="Y305" s="50" t="e">
        <f>VLOOKUP(D:D,Sheet1!A:D,4,FALSE)</f>
        <v>#N/A</v>
      </c>
    </row>
    <row r="306" spans="1:25" ht="21.95" customHeight="1" x14ac:dyDescent="0.15">
      <c r="A306" s="81" t="s">
        <v>124</v>
      </c>
      <c r="B306" s="90" t="s">
        <v>1691</v>
      </c>
      <c r="C306" s="82" t="s">
        <v>122</v>
      </c>
      <c r="D306" s="81" t="str">
        <f>VLOOKUP(C306,工作表2!A:C,3,0)</f>
        <v>LM4040C50QDBZR</v>
      </c>
      <c r="E306" s="51"/>
      <c r="F306" s="51"/>
      <c r="G306" s="95"/>
      <c r="H306" s="51" t="str">
        <f>VLOOKUP(D:D,[1]results!$A:$AE,31,FALSE)</f>
        <v>LP-VRS</v>
      </c>
      <c r="I306" s="52"/>
      <c r="J306" s="52"/>
      <c r="K306" s="52">
        <v>34</v>
      </c>
      <c r="L306" s="52"/>
      <c r="M306" s="52"/>
      <c r="N306" s="52">
        <v>34</v>
      </c>
      <c r="O306" s="16" t="s">
        <v>976</v>
      </c>
      <c r="P306" s="66" t="s">
        <v>1747</v>
      </c>
      <c r="Q306" s="63">
        <v>8</v>
      </c>
      <c r="R306" s="18" t="s">
        <v>976</v>
      </c>
      <c r="S306" s="64" t="s">
        <v>976</v>
      </c>
      <c r="T306" s="56" t="s">
        <v>1748</v>
      </c>
      <c r="U306" s="56" t="s">
        <v>1749</v>
      </c>
      <c r="V306" s="74" t="s">
        <v>1750</v>
      </c>
      <c r="W306" t="s">
        <v>986</v>
      </c>
      <c r="Y306" s="50" t="e">
        <f>VLOOKUP(D:D,Sheet1!A:D,4,FALSE)</f>
        <v>#N/A</v>
      </c>
    </row>
    <row r="307" spans="1:25" ht="21.95" customHeight="1" x14ac:dyDescent="0.15">
      <c r="A307" s="81" t="s">
        <v>705</v>
      </c>
      <c r="B307" s="90" t="s">
        <v>1691</v>
      </c>
      <c r="C307" s="82" t="s">
        <v>703</v>
      </c>
      <c r="D307" s="81" t="str">
        <f>VLOOKUP(C307,工作表2!A:C,3,0)</f>
        <v>HDC3020QDEFRQ1</v>
      </c>
      <c r="E307" s="51"/>
      <c r="F307" s="51"/>
      <c r="G307" s="95"/>
      <c r="H307" s="51" t="str">
        <f>VLOOKUP(D:D,[1]results!$A:$AE,31,FALSE)</f>
        <v>SENSING-TES</v>
      </c>
      <c r="I307" s="52"/>
      <c r="J307" s="52"/>
      <c r="K307" s="52"/>
      <c r="L307" s="52"/>
      <c r="M307" s="52">
        <v>30</v>
      </c>
      <c r="N307" s="52">
        <v>30</v>
      </c>
      <c r="O307" s="16" t="s">
        <v>976</v>
      </c>
      <c r="P307" s="70" t="s">
        <v>1751</v>
      </c>
      <c r="Q307" s="71">
        <v>1</v>
      </c>
      <c r="R307" s="18" t="s">
        <v>1007</v>
      </c>
      <c r="S307" s="70" t="s">
        <v>1007</v>
      </c>
      <c r="T307" s="72" t="s">
        <v>1007</v>
      </c>
      <c r="U307" s="72" t="s">
        <v>1007</v>
      </c>
      <c r="V307" s="50" t="s">
        <v>1752</v>
      </c>
      <c r="Y307" s="50" t="e">
        <f>VLOOKUP(D:D,Sheet1!A:D,4,FALSE)</f>
        <v>#N/A</v>
      </c>
    </row>
    <row r="308" spans="1:25" ht="21.95" customHeight="1" x14ac:dyDescent="0.15">
      <c r="A308" s="81" t="s">
        <v>873</v>
      </c>
      <c r="B308" s="90" t="s">
        <v>1691</v>
      </c>
      <c r="C308" s="86" t="s">
        <v>872</v>
      </c>
      <c r="D308" s="81" t="str">
        <f>VLOOKUP(C308,工作表2!A:C,3,0)</f>
        <v>SN74AHC595PWR</v>
      </c>
      <c r="E308" s="51"/>
      <c r="F308" s="51"/>
      <c r="G308" s="95"/>
      <c r="H308" s="51" t="str">
        <f>VLOOKUP(D:D,[1]results!$A:$AE,31,FALSE)</f>
        <v>INT-LOGIC</v>
      </c>
      <c r="I308" s="52"/>
      <c r="J308" s="52"/>
      <c r="K308" s="52"/>
      <c r="L308" s="52"/>
      <c r="M308" s="52"/>
      <c r="N308" s="52"/>
      <c r="O308" s="16" t="s">
        <v>976</v>
      </c>
      <c r="P308" s="66" t="s">
        <v>1757</v>
      </c>
      <c r="Q308" s="63">
        <v>3</v>
      </c>
      <c r="R308" s="18" t="s">
        <v>976</v>
      </c>
      <c r="S308" s="64" t="s">
        <v>976</v>
      </c>
      <c r="T308" s="52" t="s">
        <v>1007</v>
      </c>
      <c r="U308" s="52" t="s">
        <v>1758</v>
      </c>
      <c r="V308" s="50" t="s">
        <v>1759</v>
      </c>
      <c r="Y308" s="50" t="e">
        <f>VLOOKUP(D:D,Sheet1!A:D,4,FALSE)</f>
        <v>#N/A</v>
      </c>
    </row>
    <row r="309" spans="1:25" ht="21.95" customHeight="1" x14ac:dyDescent="0.15">
      <c r="A309" s="81" t="s">
        <v>371</v>
      </c>
      <c r="B309" s="90" t="s">
        <v>1691</v>
      </c>
      <c r="C309" s="87" t="s">
        <v>369</v>
      </c>
      <c r="D309" s="81" t="str">
        <f>VLOOKUP(C309,工作表2!A:C,3,0)</f>
        <v>LMC7101BIM5X/NOPB</v>
      </c>
      <c r="E309" s="51"/>
      <c r="F309" s="51"/>
      <c r="G309" s="95"/>
      <c r="H309" s="51" t="str">
        <f>VLOOKUP(D:D,[1]results!$A:$AE,31,FALSE)</f>
        <v>LAMPS-HVA</v>
      </c>
      <c r="I309" s="52"/>
      <c r="J309" s="52"/>
      <c r="K309" s="52"/>
      <c r="L309" s="52"/>
      <c r="M309" s="52"/>
      <c r="N309" s="52"/>
      <c r="O309" s="16" t="s">
        <v>976</v>
      </c>
      <c r="P309" s="66" t="s">
        <v>1763</v>
      </c>
      <c r="Q309" s="63">
        <v>3</v>
      </c>
      <c r="R309" s="18" t="s">
        <v>976</v>
      </c>
      <c r="S309" s="64" t="s">
        <v>976</v>
      </c>
      <c r="T309" s="109" t="s">
        <v>1764</v>
      </c>
      <c r="U309" s="109" t="s">
        <v>1764</v>
      </c>
      <c r="V309" s="50" t="s">
        <v>1765</v>
      </c>
      <c r="Y309" s="50" t="e">
        <f>VLOOKUP(D:D,Sheet1!A:D,4,FALSE)</f>
        <v>#N/A</v>
      </c>
    </row>
    <row r="310" spans="1:25" ht="21.95" customHeight="1" x14ac:dyDescent="0.15">
      <c r="A310" s="81" t="s">
        <v>208</v>
      </c>
      <c r="B310" s="90" t="s">
        <v>1691</v>
      </c>
      <c r="C310" s="86" t="s">
        <v>206</v>
      </c>
      <c r="D310" s="81" t="str">
        <f>VLOOKUP(C310,工作表2!A:C,3,0)</f>
        <v>TPS5430DDAR</v>
      </c>
      <c r="E310" s="51"/>
      <c r="F310" s="51"/>
      <c r="G310" s="95"/>
      <c r="H310" s="51" t="str">
        <f>VLOOKUP(D:D,[1]results!$A:$AE,31,FALSE)</f>
        <v>SR-WVB</v>
      </c>
      <c r="I310" s="52"/>
      <c r="J310" s="52"/>
      <c r="K310" s="52"/>
      <c r="L310" s="52"/>
      <c r="M310" s="52"/>
      <c r="N310" s="52"/>
      <c r="O310" s="16" t="s">
        <v>976</v>
      </c>
      <c r="P310" s="66" t="s">
        <v>1766</v>
      </c>
      <c r="Q310" s="63">
        <v>5</v>
      </c>
      <c r="R310" s="18" t="s">
        <v>976</v>
      </c>
      <c r="S310" s="66" t="s">
        <v>976</v>
      </c>
      <c r="T310" s="56" t="s">
        <v>1767</v>
      </c>
      <c r="U310" s="52" t="s">
        <v>1768</v>
      </c>
      <c r="V310" s="74" t="s">
        <v>1769</v>
      </c>
      <c r="Y310" s="50" t="str">
        <f>VLOOKUP(D:D,Sheet1!A:D,4,FALSE)</f>
        <v>YES</v>
      </c>
    </row>
    <row r="311" spans="1:25" ht="21.95" customHeight="1" x14ac:dyDescent="0.15">
      <c r="A311" s="81" t="s">
        <v>272</v>
      </c>
      <c r="B311" s="90" t="s">
        <v>1691</v>
      </c>
      <c r="C311" s="86" t="s">
        <v>270</v>
      </c>
      <c r="D311" s="81" t="str">
        <f>VLOOKUP(C311,工作表2!A:C,3,0)</f>
        <v>UCC28065DR</v>
      </c>
      <c r="E311" s="51"/>
      <c r="F311" s="51"/>
      <c r="G311" s="95"/>
      <c r="H311" s="51" t="str">
        <f>VLOOKUP(D:D,[1]results!$A:$AE,31,FALSE)</f>
        <v>HVP-ACDC</v>
      </c>
      <c r="I311" s="52"/>
      <c r="J311" s="52"/>
      <c r="K311" s="52"/>
      <c r="L311" s="52"/>
      <c r="M311" s="52"/>
      <c r="N311" s="52"/>
      <c r="O311" s="16" t="s">
        <v>976</v>
      </c>
      <c r="P311" s="75" t="s">
        <v>1770</v>
      </c>
      <c r="Q311" s="76">
        <v>1</v>
      </c>
      <c r="R311" s="18" t="s">
        <v>976</v>
      </c>
      <c r="S311" s="75" t="s">
        <v>976</v>
      </c>
      <c r="T311" s="50" t="s">
        <v>1007</v>
      </c>
      <c r="U311" s="75" t="s">
        <v>1771</v>
      </c>
      <c r="V311" s="73" t="s">
        <v>1772</v>
      </c>
      <c r="Y311" s="50" t="e">
        <f>VLOOKUP(D:D,Sheet1!A:D,4,FALSE)</f>
        <v>#N/A</v>
      </c>
    </row>
    <row r="312" spans="1:25" ht="21.95" customHeight="1" x14ac:dyDescent="0.15">
      <c r="A312" s="81" t="s">
        <v>136</v>
      </c>
      <c r="B312" s="90" t="s">
        <v>1691</v>
      </c>
      <c r="C312" s="86" t="s">
        <v>134</v>
      </c>
      <c r="D312" s="81" t="str">
        <f>VLOOKUP(C312,工作表2!A:C,3,0)</f>
        <v>TLV70450DBVR</v>
      </c>
      <c r="E312" s="51"/>
      <c r="F312" s="51"/>
      <c r="G312" s="95"/>
      <c r="H312" s="51" t="str">
        <f>VLOOKUP(D:D,[1]results!$A:$AE,31,FALSE)</f>
        <v>LP-MWL</v>
      </c>
      <c r="I312" s="52"/>
      <c r="J312" s="52"/>
      <c r="K312" s="52"/>
      <c r="L312" s="52"/>
      <c r="M312" s="52"/>
      <c r="N312" s="52"/>
      <c r="O312" s="16" t="s">
        <v>976</v>
      </c>
      <c r="P312" s="66" t="s">
        <v>1773</v>
      </c>
      <c r="Q312" s="63">
        <v>4</v>
      </c>
      <c r="R312" s="18" t="s">
        <v>976</v>
      </c>
      <c r="S312" s="66" t="s">
        <v>976</v>
      </c>
      <c r="T312" s="56" t="s">
        <v>1774</v>
      </c>
      <c r="U312" s="56" t="s">
        <v>1774</v>
      </c>
      <c r="V312" s="50" t="s">
        <v>1775</v>
      </c>
      <c r="W312" t="s">
        <v>1127</v>
      </c>
      <c r="Y312" s="50" t="e">
        <f>VLOOKUP(D:D,Sheet1!A:D,4,FALSE)</f>
        <v>#N/A</v>
      </c>
    </row>
    <row r="313" spans="1:25" ht="21.95" customHeight="1" x14ac:dyDescent="0.15">
      <c r="A313" s="81" t="s">
        <v>166</v>
      </c>
      <c r="B313" s="90" t="s">
        <v>1691</v>
      </c>
      <c r="C313" s="86" t="s">
        <v>164</v>
      </c>
      <c r="D313" s="81" t="str">
        <f>VLOOKUP(C313,工作表2!A:C,3,0)</f>
        <v>TL431IDBVR</v>
      </c>
      <c r="E313" s="51"/>
      <c r="F313" s="51"/>
      <c r="G313" s="95"/>
      <c r="H313" s="51" t="str">
        <f>VLOOKUP(D:D,[1]results!$A:$AE,31,FALSE)</f>
        <v>LP-VRS</v>
      </c>
      <c r="I313" s="52"/>
      <c r="J313" s="52"/>
      <c r="K313" s="52"/>
      <c r="L313" s="52"/>
      <c r="M313" s="52"/>
      <c r="N313" s="52"/>
      <c r="O313" s="16" t="s">
        <v>976</v>
      </c>
      <c r="P313" s="66" t="s">
        <v>1782</v>
      </c>
      <c r="Q313" s="63">
        <v>4</v>
      </c>
      <c r="R313" s="18" t="s">
        <v>976</v>
      </c>
      <c r="S313" s="64" t="s">
        <v>976</v>
      </c>
      <c r="T313" s="52" t="s">
        <v>1007</v>
      </c>
      <c r="U313" s="56" t="s">
        <v>1783</v>
      </c>
      <c r="V313" s="109" t="s">
        <v>1784</v>
      </c>
      <c r="W313" t="s">
        <v>1147</v>
      </c>
      <c r="Y313" s="50" t="e">
        <f>VLOOKUP(D:D,Sheet1!A:D,4,FALSE)</f>
        <v>#N/A</v>
      </c>
    </row>
    <row r="314" spans="1:25" ht="21.95" customHeight="1" x14ac:dyDescent="0.15">
      <c r="A314" s="81" t="s">
        <v>113</v>
      </c>
      <c r="B314" s="90" t="s">
        <v>1691</v>
      </c>
      <c r="C314" s="86" t="s">
        <v>112</v>
      </c>
      <c r="D314" s="81" t="str">
        <f>VLOOKUP(C314,工作表2!A:C,3,0)</f>
        <v>TL431AQDBZR</v>
      </c>
      <c r="E314" s="51"/>
      <c r="F314" s="51"/>
      <c r="G314" s="95"/>
      <c r="H314" s="51" t="str">
        <f>VLOOKUP(D:D,[1]results!$A:$AE,31,FALSE)</f>
        <v>LP-VRS</v>
      </c>
      <c r="I314" s="52"/>
      <c r="J314" s="52"/>
      <c r="K314" s="52"/>
      <c r="L314" s="52"/>
      <c r="M314" s="52"/>
      <c r="N314" s="52"/>
      <c r="O314" s="16" t="s">
        <v>976</v>
      </c>
      <c r="P314" s="66" t="s">
        <v>1797</v>
      </c>
      <c r="Q314" s="63">
        <v>5</v>
      </c>
      <c r="R314" s="18" t="s">
        <v>1007</v>
      </c>
      <c r="S314" s="66" t="s">
        <v>976</v>
      </c>
      <c r="T314" s="52" t="s">
        <v>1007</v>
      </c>
      <c r="U314" s="52" t="s">
        <v>1798</v>
      </c>
      <c r="V314" s="109" t="s">
        <v>1784</v>
      </c>
      <c r="W314" t="s">
        <v>982</v>
      </c>
      <c r="Y314" s="50" t="e">
        <f>VLOOKUP(D:D,Sheet1!A:D,4,FALSE)</f>
        <v>#N/A</v>
      </c>
    </row>
    <row r="315" spans="1:25" ht="21.95" customHeight="1" x14ac:dyDescent="0.15">
      <c r="A315" s="81" t="s">
        <v>381</v>
      </c>
      <c r="B315" s="90" t="s">
        <v>1691</v>
      </c>
      <c r="C315" s="86" t="s">
        <v>379</v>
      </c>
      <c r="D315" s="81" t="str">
        <f>VLOOKUP(C315,工作表2!A:C,3,0)</f>
        <v>LMV331IDBVR</v>
      </c>
      <c r="E315" s="51"/>
      <c r="F315" s="51"/>
      <c r="G315" s="95"/>
      <c r="H315" s="51" t="str">
        <f>VLOOKUP(D:D,[1]results!$A:$AE,31,FALSE)</f>
        <v>LAMPS-LVAC</v>
      </c>
      <c r="I315" s="52"/>
      <c r="J315" s="52"/>
      <c r="K315" s="52"/>
      <c r="L315" s="52"/>
      <c r="M315" s="52"/>
      <c r="N315" s="52"/>
      <c r="O315" s="16" t="s">
        <v>976</v>
      </c>
      <c r="P315" s="66" t="s">
        <v>1723</v>
      </c>
      <c r="Q315" s="63">
        <v>4</v>
      </c>
      <c r="R315" s="18" t="s">
        <v>1007</v>
      </c>
      <c r="S315" s="64" t="s">
        <v>976</v>
      </c>
      <c r="T315" s="52" t="s">
        <v>1007</v>
      </c>
      <c r="U315" s="56" t="s">
        <v>1724</v>
      </c>
      <c r="V315" s="77" t="s">
        <v>1725</v>
      </c>
      <c r="W315" t="s">
        <v>1389</v>
      </c>
      <c r="Y315" s="50" t="e">
        <f>VLOOKUP(D:D,Sheet1!A:D,4,FALSE)</f>
        <v>#N/A</v>
      </c>
    </row>
    <row r="316" spans="1:25" ht="21.95" customHeight="1" x14ac:dyDescent="0.15">
      <c r="A316" s="81" t="s">
        <v>426</v>
      </c>
      <c r="B316" s="90" t="s">
        <v>1691</v>
      </c>
      <c r="C316" s="86" t="s">
        <v>424</v>
      </c>
      <c r="D316" s="81" t="str">
        <f>VLOOKUP(C316,工作表2!A:C,3,0)</f>
        <v>TLV9061IDBVR</v>
      </c>
      <c r="E316" s="51"/>
      <c r="F316" s="51"/>
      <c r="G316" s="95"/>
      <c r="H316" s="51" t="str">
        <f>VLOOKUP(D:D,[1]results!$A:$AE,31,FALSE)</f>
        <v>LAMPS-LVAC</v>
      </c>
      <c r="I316" s="52"/>
      <c r="J316" s="52"/>
      <c r="K316" s="52"/>
      <c r="L316" s="52"/>
      <c r="M316" s="52"/>
      <c r="N316" s="52"/>
      <c r="O316" s="16" t="s">
        <v>976</v>
      </c>
      <c r="P316" s="66" t="s">
        <v>1799</v>
      </c>
      <c r="Q316" s="63">
        <v>3</v>
      </c>
      <c r="R316" s="18" t="s">
        <v>976</v>
      </c>
      <c r="S316" s="66" t="s">
        <v>976</v>
      </c>
      <c r="T316" s="72" t="s">
        <v>1800</v>
      </c>
      <c r="U316" s="72" t="s">
        <v>1800</v>
      </c>
      <c r="V316" s="50" t="s">
        <v>1745</v>
      </c>
      <c r="Y316" s="50" t="e">
        <f>VLOOKUP(D:D,Sheet1!A:D,4,FALSE)</f>
        <v>#N/A</v>
      </c>
    </row>
    <row r="317" spans="1:25" ht="21.95" customHeight="1" x14ac:dyDescent="0.15">
      <c r="A317" s="81" t="s">
        <v>198</v>
      </c>
      <c r="B317" s="90" t="s">
        <v>1691</v>
      </c>
      <c r="C317" s="86" t="s">
        <v>196</v>
      </c>
      <c r="D317" s="81" t="str">
        <f>VLOOKUP(C317,工作表2!A:C,3,0)</f>
        <v>SA555DR</v>
      </c>
      <c r="E317" s="51"/>
      <c r="F317" s="51"/>
      <c r="G317" s="95"/>
      <c r="H317" s="51" t="str">
        <f>VLOOKUP(D:D,[1]results!$A:$AE,31,FALSE)</f>
        <v>LAMPS-LVAC</v>
      </c>
      <c r="I317" s="52"/>
      <c r="J317" s="52"/>
      <c r="K317" s="52"/>
      <c r="L317" s="52"/>
      <c r="M317" s="52"/>
      <c r="N317" s="52"/>
      <c r="O317" s="16" t="s">
        <v>976</v>
      </c>
      <c r="P317" s="66" t="s">
        <v>1801</v>
      </c>
      <c r="Q317" s="63">
        <v>2</v>
      </c>
      <c r="R317" s="18" t="s">
        <v>976</v>
      </c>
      <c r="S317" s="66" t="s">
        <v>976</v>
      </c>
      <c r="T317" s="52" t="s">
        <v>1802</v>
      </c>
      <c r="U317" s="52" t="s">
        <v>1802</v>
      </c>
      <c r="V317" s="50" t="s">
        <v>1784</v>
      </c>
      <c r="Y317" s="50" t="e">
        <f>VLOOKUP(D:D,Sheet1!A:D,4,FALSE)</f>
        <v>#N/A</v>
      </c>
    </row>
    <row r="318" spans="1:25" ht="21.95" customHeight="1" x14ac:dyDescent="0.15">
      <c r="A318" s="81" t="s">
        <v>835</v>
      </c>
      <c r="B318" s="90" t="s">
        <v>1691</v>
      </c>
      <c r="C318" s="86" t="s">
        <v>833</v>
      </c>
      <c r="D318" s="81" t="str">
        <f>VLOOKUP(C318,工作表2!A:C,3,0)</f>
        <v>TS5A3157DCKR</v>
      </c>
      <c r="E318" s="51"/>
      <c r="F318" s="51"/>
      <c r="G318" s="95"/>
      <c r="H318" s="51" t="str">
        <f>VLOOKUP(D:D,[1]results!$A:$AE,31,FALSE)</f>
        <v>INT-MUX</v>
      </c>
      <c r="I318" s="52"/>
      <c r="J318" s="52"/>
      <c r="K318" s="52"/>
      <c r="L318" s="52"/>
      <c r="M318" s="52"/>
      <c r="N318" s="52"/>
      <c r="O318" s="16" t="s">
        <v>976</v>
      </c>
      <c r="P318" s="66" t="s">
        <v>1803</v>
      </c>
      <c r="Q318" s="63">
        <v>4</v>
      </c>
      <c r="R318" s="18" t="s">
        <v>976</v>
      </c>
      <c r="S318" s="64" t="s">
        <v>976</v>
      </c>
      <c r="T318" s="52" t="s">
        <v>1586</v>
      </c>
      <c r="U318" s="52" t="s">
        <v>1586</v>
      </c>
      <c r="V318" s="72" t="s">
        <v>1755</v>
      </c>
      <c r="Y318" s="50" t="e">
        <f>VLOOKUP(D:D,Sheet1!A:D,4,FALSE)</f>
        <v>#N/A</v>
      </c>
    </row>
    <row r="319" spans="1:25" ht="21.95" customHeight="1" x14ac:dyDescent="0.15">
      <c r="A319" s="81" t="s">
        <v>320</v>
      </c>
      <c r="B319" s="90" t="s">
        <v>1691</v>
      </c>
      <c r="C319" s="86" t="s">
        <v>319</v>
      </c>
      <c r="D319" s="81" t="str">
        <f>VLOOKUP(C319,工作表2!A:C,3,0)</f>
        <v>TL084CN</v>
      </c>
      <c r="E319" s="51"/>
      <c r="F319" s="51"/>
      <c r="G319" s="95"/>
      <c r="H319" s="51" t="str">
        <f>VLOOKUP(D:D,[1]results!$A:$AE,31,FALSE)</f>
        <v>LAMPS-HVA</v>
      </c>
      <c r="I319" s="52"/>
      <c r="J319" s="52"/>
      <c r="K319" s="52"/>
      <c r="L319" s="52"/>
      <c r="M319" s="52"/>
      <c r="N319" s="52"/>
      <c r="O319" s="16" t="s">
        <v>976</v>
      </c>
      <c r="P319" s="66" t="s">
        <v>1804</v>
      </c>
      <c r="Q319" s="63">
        <v>2</v>
      </c>
      <c r="R319" s="18" t="s">
        <v>976</v>
      </c>
      <c r="S319" s="66" t="s">
        <v>976</v>
      </c>
      <c r="T319" s="56" t="s">
        <v>1804</v>
      </c>
      <c r="U319" s="56" t="s">
        <v>1804</v>
      </c>
      <c r="V319" s="69" t="s">
        <v>1805</v>
      </c>
      <c r="W319" t="s">
        <v>1132</v>
      </c>
      <c r="Y319" s="50" t="e">
        <f>VLOOKUP(D:D,Sheet1!A:D,4,FALSE)</f>
        <v>#N/A</v>
      </c>
    </row>
    <row r="320" spans="1:25" ht="21.95" customHeight="1" x14ac:dyDescent="0.15">
      <c r="A320" s="81" t="s">
        <v>572</v>
      </c>
      <c r="B320" s="90" t="s">
        <v>1691</v>
      </c>
      <c r="C320" s="86" t="s">
        <v>571</v>
      </c>
      <c r="D320" s="81" t="str">
        <f>VLOOKUP(C320,工作表2!A:C,3,0)</f>
        <v>SN65HVD1780DR</v>
      </c>
      <c r="E320" s="51"/>
      <c r="F320" s="51"/>
      <c r="G320" s="95"/>
      <c r="H320" s="51" t="str">
        <f>VLOOKUP(D:D,[1]results!$A:$AE,31,FALSE)</f>
        <v>INT-TRX</v>
      </c>
      <c r="I320" s="52"/>
      <c r="J320" s="52"/>
      <c r="K320" s="52"/>
      <c r="L320" s="52"/>
      <c r="M320" s="52"/>
      <c r="N320" s="52"/>
      <c r="O320" s="16" t="s">
        <v>976</v>
      </c>
      <c r="P320" s="64" t="s">
        <v>1809</v>
      </c>
      <c r="Q320" s="65">
        <v>1</v>
      </c>
      <c r="R320" s="18" t="s">
        <v>976</v>
      </c>
      <c r="S320" s="64" t="s">
        <v>1007</v>
      </c>
      <c r="T320" s="64" t="s">
        <v>1810</v>
      </c>
      <c r="U320" s="72" t="s">
        <v>1007</v>
      </c>
      <c r="V320" s="72" t="s">
        <v>1745</v>
      </c>
      <c r="Y320" s="50" t="e">
        <f>VLOOKUP(D:D,Sheet1!A:D,4,FALSE)</f>
        <v>#N/A</v>
      </c>
    </row>
    <row r="321" spans="1:25" ht="21.95" customHeight="1" x14ac:dyDescent="0.15">
      <c r="A321" s="81" t="s">
        <v>249</v>
      </c>
      <c r="B321" s="90" t="s">
        <v>1691</v>
      </c>
      <c r="C321" s="86" t="s">
        <v>247</v>
      </c>
      <c r="D321" s="81" t="str">
        <f>VLOOKUP(C321,工作表2!A:C,3,0)</f>
        <v>LMR14020SDDAR</v>
      </c>
      <c r="E321" s="51"/>
      <c r="F321" s="51"/>
      <c r="G321" s="95"/>
      <c r="H321" s="51" t="str">
        <f>VLOOKUP(D:D,[1]results!$A:$AE,31,FALSE)</f>
        <v>SR-WVB</v>
      </c>
      <c r="I321" s="52"/>
      <c r="J321" s="52"/>
      <c r="K321" s="52"/>
      <c r="L321" s="52"/>
      <c r="M321" s="52"/>
      <c r="N321" s="52"/>
      <c r="O321" s="16" t="s">
        <v>976</v>
      </c>
      <c r="P321" s="64" t="s">
        <v>1811</v>
      </c>
      <c r="Q321" s="65">
        <v>2</v>
      </c>
      <c r="R321" s="18" t="s">
        <v>976</v>
      </c>
      <c r="S321" s="64" t="s">
        <v>976</v>
      </c>
      <c r="T321" s="52" t="s">
        <v>1812</v>
      </c>
      <c r="U321" s="52" t="s">
        <v>1812</v>
      </c>
      <c r="V321" s="72" t="s">
        <v>1784</v>
      </c>
      <c r="Y321" s="50" t="e">
        <f>VLOOKUP(D:D,Sheet1!A:D,4,FALSE)</f>
        <v>#N/A</v>
      </c>
    </row>
    <row r="322" spans="1:25" ht="21.95" customHeight="1" x14ac:dyDescent="0.15">
      <c r="A322" s="81" t="s">
        <v>31</v>
      </c>
      <c r="B322" s="90" t="s">
        <v>1691</v>
      </c>
      <c r="C322" s="86" t="s">
        <v>29</v>
      </c>
      <c r="D322" s="81" t="str">
        <f>VLOOKUP(C322,工作表2!A:C,3,0)</f>
        <v>TLV431AIDBVR</v>
      </c>
      <c r="E322" s="51"/>
      <c r="F322" s="51"/>
      <c r="G322" s="95"/>
      <c r="H322" s="51" t="str">
        <f>VLOOKUP(D:D,[1]results!$A:$AE,31,FALSE)</f>
        <v>LP-VRS</v>
      </c>
      <c r="I322" s="52"/>
      <c r="J322" s="52"/>
      <c r="K322" s="52"/>
      <c r="L322" s="52"/>
      <c r="M322" s="52"/>
      <c r="N322" s="52"/>
      <c r="O322" s="16" t="s">
        <v>976</v>
      </c>
      <c r="P322" s="66" t="s">
        <v>1813</v>
      </c>
      <c r="Q322" s="63">
        <v>3</v>
      </c>
      <c r="R322" s="18" t="s">
        <v>976</v>
      </c>
      <c r="S322" s="64" t="s">
        <v>976</v>
      </c>
      <c r="T322" s="52" t="s">
        <v>1814</v>
      </c>
      <c r="U322" s="52" t="s">
        <v>1814</v>
      </c>
      <c r="V322" s="72" t="s">
        <v>1784</v>
      </c>
      <c r="Y322" s="50" t="e">
        <f>VLOOKUP(D:D,Sheet1!A:D,4,FALSE)</f>
        <v>#N/A</v>
      </c>
    </row>
    <row r="323" spans="1:25" ht="21.95" customHeight="1" x14ac:dyDescent="0.15">
      <c r="A323" s="81" t="s">
        <v>529</v>
      </c>
      <c r="B323" s="90" t="s">
        <v>1691</v>
      </c>
      <c r="C323" s="86" t="s">
        <v>527</v>
      </c>
      <c r="D323" s="81" t="str">
        <f>VLOOKUP(C323,工作表2!A:C,3,0)</f>
        <v>ADS1015IDGSR</v>
      </c>
      <c r="E323" s="51"/>
      <c r="F323" s="51"/>
      <c r="G323" s="95"/>
      <c r="H323" s="51" t="str">
        <f>VLOOKUP(D:D,[1]results!$A:$AE,31,FALSE)</f>
        <v>DCC-PADC</v>
      </c>
      <c r="I323" s="52"/>
      <c r="J323" s="52"/>
      <c r="K323" s="52"/>
      <c r="L323" s="52"/>
      <c r="M323" s="52"/>
      <c r="N323" s="52"/>
      <c r="O323" s="16" t="s">
        <v>976</v>
      </c>
      <c r="P323" s="18" t="s">
        <v>1820</v>
      </c>
      <c r="Q323" s="16">
        <v>1</v>
      </c>
      <c r="R323" s="18" t="s">
        <v>976</v>
      </c>
      <c r="S323" s="18" t="s">
        <v>1007</v>
      </c>
      <c r="T323" s="18" t="s">
        <v>1821</v>
      </c>
      <c r="U323" s="52" t="s">
        <v>1007</v>
      </c>
      <c r="V323" s="72" t="s">
        <v>1745</v>
      </c>
      <c r="Y323" s="50" t="e">
        <f>VLOOKUP(D:D,Sheet1!A:D,4,FALSE)</f>
        <v>#N/A</v>
      </c>
    </row>
    <row r="324" spans="1:25" ht="21.95" customHeight="1" x14ac:dyDescent="0.15">
      <c r="A324" s="81" t="s">
        <v>437</v>
      </c>
      <c r="B324" s="90" t="s">
        <v>1691</v>
      </c>
      <c r="C324" s="87" t="s">
        <v>436</v>
      </c>
      <c r="D324" s="81" t="str">
        <f>VLOOKUP(C324,工作表2!A:C,3,0)</f>
        <v>LM2902KVQDR</v>
      </c>
      <c r="E324" s="51"/>
      <c r="F324" s="51"/>
      <c r="G324" s="95"/>
      <c r="H324" s="51" t="str">
        <f>VLOOKUP(D:D,[1]results!$A:$AE,31,FALSE)</f>
        <v>LAMPS-HVA</v>
      </c>
      <c r="I324" s="52"/>
      <c r="J324" s="52"/>
      <c r="K324" s="52"/>
      <c r="L324" s="52"/>
      <c r="M324" s="52"/>
      <c r="N324" s="52"/>
      <c r="O324" s="16" t="s">
        <v>976</v>
      </c>
      <c r="P324" s="15" t="s">
        <v>1822</v>
      </c>
      <c r="Q324" s="24">
        <v>4</v>
      </c>
      <c r="R324" s="18" t="s">
        <v>976</v>
      </c>
      <c r="S324" s="15" t="s">
        <v>976</v>
      </c>
      <c r="T324" s="52"/>
      <c r="U324" s="56" t="s">
        <v>1823</v>
      </c>
      <c r="V324" s="120" t="s">
        <v>1824</v>
      </c>
      <c r="Y324" s="50" t="e">
        <f>VLOOKUP(D:D,Sheet1!A:D,4,FALSE)</f>
        <v>#N/A</v>
      </c>
    </row>
    <row r="325" spans="1:25" ht="21.95" customHeight="1" x14ac:dyDescent="0.15">
      <c r="A325" s="81" t="s">
        <v>397</v>
      </c>
      <c r="B325" s="90" t="s">
        <v>1691</v>
      </c>
      <c r="C325" s="86" t="s">
        <v>396</v>
      </c>
      <c r="D325" s="81" t="str">
        <f>VLOOKUP(C325,工作表2!A:C,3,0)</f>
        <v>LM2904AVQDR</v>
      </c>
      <c r="E325" s="51"/>
      <c r="F325" s="51"/>
      <c r="G325" s="95"/>
      <c r="H325" s="51" t="str">
        <f>VLOOKUP(D:D,[1]results!$A:$AE,31,FALSE)</f>
        <v>LAMPS-HVA</v>
      </c>
      <c r="I325" s="52"/>
      <c r="J325" s="52"/>
      <c r="K325" s="52"/>
      <c r="L325" s="52"/>
      <c r="M325" s="52"/>
      <c r="N325" s="52"/>
      <c r="O325" s="16" t="s">
        <v>976</v>
      </c>
      <c r="P325" s="15" t="s">
        <v>1830</v>
      </c>
      <c r="Q325" s="24">
        <v>2</v>
      </c>
      <c r="R325" s="18" t="s">
        <v>976</v>
      </c>
      <c r="S325" s="15" t="s">
        <v>976</v>
      </c>
      <c r="T325" s="52"/>
      <c r="U325" s="52" t="s">
        <v>1831</v>
      </c>
      <c r="V325" s="72" t="s">
        <v>1832</v>
      </c>
      <c r="Y325" s="50" t="e">
        <f>VLOOKUP(D:D,Sheet1!A:D,4,FALSE)</f>
        <v>#N/A</v>
      </c>
    </row>
    <row r="326" spans="1:25" ht="21.95" customHeight="1" x14ac:dyDescent="0.15">
      <c r="A326" s="81" t="s">
        <v>28</v>
      </c>
      <c r="B326" s="90" t="s">
        <v>1691</v>
      </c>
      <c r="C326" s="86" t="s">
        <v>26</v>
      </c>
      <c r="D326" s="81" t="str">
        <f>VLOOKUP(C326,工作表2!A:C,3,0)</f>
        <v>LP2951-50DR</v>
      </c>
      <c r="E326" s="51"/>
      <c r="F326" s="51"/>
      <c r="G326" s="95"/>
      <c r="H326" s="51" t="str">
        <f>VLOOKUP(D:D,[1]results!$A:$AE,31,FALSE)</f>
        <v>LP-MWL</v>
      </c>
      <c r="I326" s="52"/>
      <c r="J326" s="52"/>
      <c r="K326" s="52"/>
      <c r="L326" s="52"/>
      <c r="M326" s="52"/>
      <c r="N326" s="52"/>
      <c r="O326" s="16" t="s">
        <v>976</v>
      </c>
      <c r="P326" s="18" t="s">
        <v>1833</v>
      </c>
      <c r="Q326" s="16">
        <v>1</v>
      </c>
      <c r="R326" s="18" t="s">
        <v>1007</v>
      </c>
      <c r="S326" s="18" t="s">
        <v>976</v>
      </c>
      <c r="T326" s="72" t="s">
        <v>1007</v>
      </c>
      <c r="U326" s="18" t="s">
        <v>1834</v>
      </c>
      <c r="V326" s="72" t="s">
        <v>1835</v>
      </c>
      <c r="W326" t="s">
        <v>1010</v>
      </c>
      <c r="Y326" s="50" t="e">
        <f>VLOOKUP(D:D,Sheet1!A:D,4,FALSE)</f>
        <v>#N/A</v>
      </c>
    </row>
    <row r="327" spans="1:25" ht="21.95" customHeight="1" x14ac:dyDescent="0.15">
      <c r="A327" s="81" t="s">
        <v>821</v>
      </c>
      <c r="B327" s="90" t="s">
        <v>1691</v>
      </c>
      <c r="C327" s="86" t="s">
        <v>819</v>
      </c>
      <c r="D327" s="81" t="str">
        <f>VLOOKUP(C327,工作表2!A:C,3,0)</f>
        <v>SN74AHC1G125DBVR</v>
      </c>
      <c r="E327" s="51"/>
      <c r="F327" s="51"/>
      <c r="G327" s="95"/>
      <c r="H327" s="51" t="str">
        <f>VLOOKUP(D:D,[1]results!$A:$AE,31,FALSE)</f>
        <v>INT-LOGIC</v>
      </c>
      <c r="I327" s="52"/>
      <c r="J327" s="52"/>
      <c r="K327" s="52"/>
      <c r="L327" s="52"/>
      <c r="M327" s="52"/>
      <c r="N327" s="52"/>
      <c r="O327" s="16" t="s">
        <v>976</v>
      </c>
      <c r="P327" s="15" t="s">
        <v>1839</v>
      </c>
      <c r="Q327" s="24">
        <v>2</v>
      </c>
      <c r="R327" s="18" t="s">
        <v>976</v>
      </c>
      <c r="S327" s="15" t="s">
        <v>1007</v>
      </c>
      <c r="T327" s="56" t="s">
        <v>1457</v>
      </c>
      <c r="U327" s="52" t="s">
        <v>1007</v>
      </c>
      <c r="V327" s="72" t="s">
        <v>1745</v>
      </c>
      <c r="Y327" s="50" t="e">
        <f>VLOOKUP(D:D,Sheet1!A:D,4,FALSE)</f>
        <v>#N/A</v>
      </c>
    </row>
    <row r="328" spans="1:25" ht="21.95" customHeight="1" x14ac:dyDescent="0.15">
      <c r="A328" s="81" t="s">
        <v>354</v>
      </c>
      <c r="B328" s="90" t="s">
        <v>1691</v>
      </c>
      <c r="C328" s="86" t="s">
        <v>353</v>
      </c>
      <c r="D328" s="81" t="str">
        <f>VLOOKUP(C328,工作表2!A:C,3,0)</f>
        <v>OPA2277U/2K5</v>
      </c>
      <c r="E328" s="51"/>
      <c r="F328" s="51"/>
      <c r="G328" s="95"/>
      <c r="H328" s="51" t="str">
        <f>VLOOKUP(D:D,[1]results!$A:$AE,31,FALSE)</f>
        <v>LAMPS-HVA</v>
      </c>
      <c r="I328" s="52"/>
      <c r="J328" s="52"/>
      <c r="K328" s="52"/>
      <c r="L328" s="52"/>
      <c r="M328" s="52"/>
      <c r="N328" s="52"/>
      <c r="O328" s="16" t="s">
        <v>976</v>
      </c>
      <c r="P328" s="15" t="s">
        <v>1843</v>
      </c>
      <c r="Q328" s="24">
        <v>2</v>
      </c>
      <c r="R328" s="18" t="s">
        <v>976</v>
      </c>
      <c r="S328" s="15" t="s">
        <v>976</v>
      </c>
      <c r="T328" s="39" t="s">
        <v>1844</v>
      </c>
      <c r="U328" s="39" t="s">
        <v>1844</v>
      </c>
      <c r="V328" s="72" t="s">
        <v>1845</v>
      </c>
      <c r="Y328" s="50" t="e">
        <f>VLOOKUP(D:D,Sheet1!A:D,4,FALSE)</f>
        <v>#N/A</v>
      </c>
    </row>
    <row r="329" spans="1:25" ht="21.95" customHeight="1" x14ac:dyDescent="0.15">
      <c r="A329" s="81" t="s">
        <v>365</v>
      </c>
      <c r="B329" s="90" t="s">
        <v>1691</v>
      </c>
      <c r="C329" s="86" t="s">
        <v>364</v>
      </c>
      <c r="D329" s="81" t="str">
        <f>VLOOKUP(C329,工作表2!A:C,3,0)</f>
        <v>LM293ADR</v>
      </c>
      <c r="E329" s="51"/>
      <c r="F329" s="51"/>
      <c r="G329" s="95"/>
      <c r="H329" s="51" t="str">
        <f>VLOOKUP(D:D,[1]results!$A:$AE,31,FALSE)</f>
        <v>LAMPS-LVAC</v>
      </c>
      <c r="I329" s="52"/>
      <c r="J329" s="52"/>
      <c r="K329" s="52"/>
      <c r="L329" s="52"/>
      <c r="M329" s="52"/>
      <c r="N329" s="52"/>
      <c r="O329" s="16" t="s">
        <v>976</v>
      </c>
      <c r="P329" s="15" t="s">
        <v>1846</v>
      </c>
      <c r="Q329" s="24">
        <v>2</v>
      </c>
      <c r="R329" s="18" t="s">
        <v>976</v>
      </c>
      <c r="S329" s="15" t="s">
        <v>976</v>
      </c>
      <c r="T329" s="52"/>
      <c r="U329" s="52" t="s">
        <v>1847</v>
      </c>
      <c r="V329" s="72" t="s">
        <v>1784</v>
      </c>
      <c r="Y329" s="50" t="e">
        <f>VLOOKUP(D:D,Sheet1!A:D,4,FALSE)</f>
        <v>#N/A</v>
      </c>
    </row>
    <row r="330" spans="1:25" ht="21.95" customHeight="1" x14ac:dyDescent="0.15">
      <c r="A330" s="81" t="s">
        <v>883</v>
      </c>
      <c r="B330" s="90" t="s">
        <v>1691</v>
      </c>
      <c r="C330" s="86" t="s">
        <v>881</v>
      </c>
      <c r="D330" s="81" t="str">
        <f>VLOOKUP(C330,工作表2!A:C,3,0)</f>
        <v>SN74LVC1G373DCKR</v>
      </c>
      <c r="E330" s="51"/>
      <c r="F330" s="51"/>
      <c r="G330" s="95"/>
      <c r="H330" s="51" t="str">
        <f>VLOOKUP(D:D,[1]results!$A:$AE,31,FALSE)</f>
        <v>INT-LOGIC</v>
      </c>
      <c r="I330" s="52"/>
      <c r="J330" s="52"/>
      <c r="K330" s="52"/>
      <c r="L330" s="52"/>
      <c r="M330" s="52"/>
      <c r="N330" s="52"/>
      <c r="O330" s="16" t="s">
        <v>976</v>
      </c>
      <c r="P330" s="70" t="s">
        <v>1852</v>
      </c>
      <c r="Q330" s="16">
        <v>1</v>
      </c>
      <c r="R330" s="18" t="s">
        <v>976</v>
      </c>
      <c r="S330" s="70" t="s">
        <v>1007</v>
      </c>
      <c r="T330" s="52" t="s">
        <v>1007</v>
      </c>
      <c r="U330" s="52" t="s">
        <v>1007</v>
      </c>
      <c r="V330" s="52"/>
      <c r="Y330" s="50" t="e">
        <f>VLOOKUP(D:D,Sheet1!A:D,4,FALSE)</f>
        <v>#N/A</v>
      </c>
    </row>
    <row r="331" spans="1:25" ht="21.95" customHeight="1" x14ac:dyDescent="0.15">
      <c r="A331" s="81" t="s">
        <v>511</v>
      </c>
      <c r="B331" s="90" t="s">
        <v>1853</v>
      </c>
      <c r="C331" s="40" t="s">
        <v>509</v>
      </c>
      <c r="D331" s="81" t="str">
        <f>VLOOKUP(C331,工作表2!A:C,3,0)</f>
        <v>TPS61041DBVR</v>
      </c>
      <c r="E331" s="51"/>
      <c r="F331" s="51"/>
      <c r="G331" s="95"/>
      <c r="H331" s="51" t="str">
        <f>VLOOKUP(D:D,[1]results!$A:$AE,31,FALSE)</f>
        <v>SR-BCC</v>
      </c>
      <c r="I331" s="52"/>
      <c r="J331" s="52"/>
      <c r="K331" s="52"/>
      <c r="L331" s="52"/>
      <c r="M331" s="52"/>
      <c r="N331" s="52"/>
      <c r="O331" s="10" t="s">
        <v>976</v>
      </c>
      <c r="P331" s="7" t="s">
        <v>1854</v>
      </c>
      <c r="Q331" s="41">
        <v>3</v>
      </c>
      <c r="R331" s="10" t="s">
        <v>1007</v>
      </c>
      <c r="S331" s="10" t="s">
        <v>976</v>
      </c>
      <c r="T331" s="51"/>
      <c r="U331" s="13" t="s">
        <v>1560</v>
      </c>
      <c r="V331" s="13" t="s">
        <v>1855</v>
      </c>
      <c r="Y331" s="50" t="e">
        <f>VLOOKUP(D:D,Sheet1!A:D,4,FALSE)</f>
        <v>#N/A</v>
      </c>
    </row>
    <row r="332" spans="1:25" ht="21.95" customHeight="1" x14ac:dyDescent="0.15">
      <c r="A332" s="81" t="s">
        <v>267</v>
      </c>
      <c r="B332" s="90" t="s">
        <v>1853</v>
      </c>
      <c r="C332" s="40" t="s">
        <v>265</v>
      </c>
      <c r="D332" s="81" t="str">
        <f>VLOOKUP(C332,工作表2!A:C,3,0)</f>
        <v>TPS3831E16DQNR</v>
      </c>
      <c r="E332" s="51"/>
      <c r="F332" s="51"/>
      <c r="G332" s="95"/>
      <c r="H332" s="51" t="str">
        <f>VLOOKUP(D:D,[1]results!$A:$AE,31,FALSE)</f>
        <v>LP-VRS</v>
      </c>
      <c r="I332" s="52"/>
      <c r="J332" s="52"/>
      <c r="K332" s="52"/>
      <c r="L332" s="52"/>
      <c r="M332" s="52"/>
      <c r="N332" s="52"/>
      <c r="O332" s="10" t="s">
        <v>976</v>
      </c>
      <c r="P332" s="31" t="s">
        <v>1856</v>
      </c>
      <c r="Q332" s="29">
        <v>1</v>
      </c>
      <c r="R332" s="4" t="s">
        <v>1007</v>
      </c>
      <c r="S332" s="4" t="s">
        <v>976</v>
      </c>
      <c r="T332" s="52"/>
      <c r="U332" s="7" t="s">
        <v>1857</v>
      </c>
      <c r="V332" s="7" t="s">
        <v>1858</v>
      </c>
      <c r="Y332" s="50" t="e">
        <f>VLOOKUP(D:D,Sheet1!A:D,4,FALSE)</f>
        <v>#N/A</v>
      </c>
    </row>
    <row r="333" spans="1:25" ht="21.95" customHeight="1" x14ac:dyDescent="0.15">
      <c r="A333" s="81" t="s">
        <v>403</v>
      </c>
      <c r="B333" s="90" t="s">
        <v>1853</v>
      </c>
      <c r="C333" s="40" t="s">
        <v>401</v>
      </c>
      <c r="D333" s="81" t="str">
        <f>VLOOKUP(C333,工作表2!A:C,3,0)</f>
        <v>INA214AQDCKRQ1</v>
      </c>
      <c r="E333" s="51"/>
      <c r="F333" s="51"/>
      <c r="G333" s="95"/>
      <c r="H333" s="51" t="str">
        <f>VLOOKUP(D:D,[1]results!$A:$AE,31,FALSE)</f>
        <v>SENSING-CS</v>
      </c>
      <c r="I333" s="52"/>
      <c r="J333" s="52"/>
      <c r="K333" s="52"/>
      <c r="L333" s="52"/>
      <c r="M333" s="52"/>
      <c r="N333" s="52"/>
      <c r="O333" s="10" t="s">
        <v>976</v>
      </c>
      <c r="P333" s="7" t="s">
        <v>1859</v>
      </c>
      <c r="Q333" s="41">
        <v>3</v>
      </c>
      <c r="R333" s="4" t="s">
        <v>1007</v>
      </c>
      <c r="S333" s="4" t="s">
        <v>976</v>
      </c>
      <c r="T333" s="4"/>
      <c r="U333" s="4" t="s">
        <v>1860</v>
      </c>
      <c r="V333" s="7" t="s">
        <v>1861</v>
      </c>
      <c r="Y333" s="50" t="e">
        <f>VLOOKUP(D:D,Sheet1!A:D,4,FALSE)</f>
        <v>#N/A</v>
      </c>
    </row>
    <row r="334" spans="1:25" ht="21.95" customHeight="1" x14ac:dyDescent="0.15">
      <c r="A334" s="81" t="s">
        <v>160</v>
      </c>
      <c r="B334" s="90" t="s">
        <v>1853</v>
      </c>
      <c r="C334" s="40" t="s">
        <v>158</v>
      </c>
      <c r="D334" s="81" t="str">
        <f>VLOOKUP(C334,工作表2!A:C,3,0)</f>
        <v>LP38513SX-1.8/NOPB</v>
      </c>
      <c r="E334" s="51"/>
      <c r="F334" s="51"/>
      <c r="G334" s="95"/>
      <c r="H334" s="51" t="str">
        <f>VLOOKUP(D:D,[1]results!$A:$AE,31,FALSE)</f>
        <v>LP-LVL</v>
      </c>
      <c r="I334" s="52"/>
      <c r="J334" s="52"/>
      <c r="K334" s="52"/>
      <c r="L334" s="52"/>
      <c r="M334" s="52"/>
      <c r="N334" s="52"/>
      <c r="O334" s="10" t="s">
        <v>976</v>
      </c>
      <c r="P334" s="7" t="s">
        <v>1862</v>
      </c>
      <c r="Q334" s="41">
        <v>8</v>
      </c>
      <c r="R334" s="4" t="s">
        <v>976</v>
      </c>
      <c r="S334" s="4" t="s">
        <v>1007</v>
      </c>
      <c r="T334" s="4" t="s">
        <v>1689</v>
      </c>
      <c r="U334" s="52"/>
      <c r="V334" s="7" t="s">
        <v>1863</v>
      </c>
      <c r="Y334" s="50" t="e">
        <f>VLOOKUP(D:D,Sheet1!A:D,4,FALSE)</f>
        <v>#N/A</v>
      </c>
    </row>
    <row r="335" spans="1:25" ht="21.95" customHeight="1" x14ac:dyDescent="0.15">
      <c r="A335" s="81" t="s">
        <v>169</v>
      </c>
      <c r="B335" s="90" t="s">
        <v>1853</v>
      </c>
      <c r="C335" s="40" t="s">
        <v>167</v>
      </c>
      <c r="D335" s="81" t="str">
        <f>VLOOKUP(C335,工作表2!A:C,3,0)</f>
        <v>TPS7A2601DRVR</v>
      </c>
      <c r="E335" s="51"/>
      <c r="F335" s="51"/>
      <c r="G335" s="95"/>
      <c r="H335" s="51" t="str">
        <f>VLOOKUP(D:D,[1]results!$A:$AE,31,FALSE)</f>
        <v>LP-MWL</v>
      </c>
      <c r="I335" s="52"/>
      <c r="J335" s="52"/>
      <c r="K335" s="52"/>
      <c r="L335" s="52"/>
      <c r="M335" s="52"/>
      <c r="N335" s="52"/>
      <c r="O335" s="10" t="s">
        <v>976</v>
      </c>
      <c r="P335" s="7" t="s">
        <v>1864</v>
      </c>
      <c r="Q335" s="41">
        <v>4</v>
      </c>
      <c r="R335" s="4" t="s">
        <v>976</v>
      </c>
      <c r="S335" s="4" t="s">
        <v>1007</v>
      </c>
      <c r="T335" s="4" t="s">
        <v>1865</v>
      </c>
      <c r="U335" s="52"/>
      <c r="V335" s="7" t="s">
        <v>1866</v>
      </c>
      <c r="Y335" s="50" t="e">
        <f>VLOOKUP(D:D,Sheet1!A:D,4,FALSE)</f>
        <v>#N/A</v>
      </c>
    </row>
    <row r="336" spans="1:25" ht="21.95" customHeight="1" x14ac:dyDescent="0.15">
      <c r="A336" s="81" t="s">
        <v>252</v>
      </c>
      <c r="B336" s="90" t="s">
        <v>1853</v>
      </c>
      <c r="C336" s="40" t="s">
        <v>250</v>
      </c>
      <c r="D336" s="81" t="str">
        <f>VLOOKUP(C336,工作表2!A:C,3,0)</f>
        <v>TPS82130SILR</v>
      </c>
      <c r="E336" s="51"/>
      <c r="F336" s="51"/>
      <c r="G336" s="95"/>
      <c r="H336" s="51" t="str">
        <f>VLOOKUP(D:D,[1]results!$A:$AE,31,FALSE)</f>
        <v>SR-MVB</v>
      </c>
      <c r="I336" s="52"/>
      <c r="J336" s="52"/>
      <c r="K336" s="52"/>
      <c r="L336" s="52"/>
      <c r="M336" s="52"/>
      <c r="N336" s="52"/>
      <c r="O336" s="10" t="s">
        <v>976</v>
      </c>
      <c r="P336" s="7" t="s">
        <v>1870</v>
      </c>
      <c r="Q336" s="41">
        <v>5</v>
      </c>
      <c r="R336" s="4" t="s">
        <v>976</v>
      </c>
      <c r="S336" s="4" t="s">
        <v>1007</v>
      </c>
      <c r="T336" s="4" t="s">
        <v>1689</v>
      </c>
      <c r="U336" s="52"/>
      <c r="V336" s="7" t="s">
        <v>1871</v>
      </c>
      <c r="Y336" s="50" t="e">
        <f>VLOOKUP(D:D,Sheet1!A:D,4,FALSE)</f>
        <v>#N/A</v>
      </c>
    </row>
    <row r="337" spans="1:25" ht="21.95" customHeight="1" x14ac:dyDescent="0.15">
      <c r="A337" s="81" t="s">
        <v>83</v>
      </c>
      <c r="B337" s="90" t="s">
        <v>1853</v>
      </c>
      <c r="C337" s="40" t="s">
        <v>81</v>
      </c>
      <c r="D337" s="81" t="str">
        <f>VLOOKUP(C337,工作表2!A:C,3,0)</f>
        <v>LM4040B41IDBZR</v>
      </c>
      <c r="E337" s="51"/>
      <c r="F337" s="51"/>
      <c r="G337" s="95"/>
      <c r="H337" s="51" t="str">
        <f>VLOOKUP(D:D,[1]results!$A:$AE,31,FALSE)</f>
        <v>LP-VRS</v>
      </c>
      <c r="I337" s="52"/>
      <c r="J337" s="52"/>
      <c r="K337" s="52"/>
      <c r="L337" s="52"/>
      <c r="M337" s="52"/>
      <c r="N337" s="52"/>
      <c r="O337" s="10" t="s">
        <v>976</v>
      </c>
      <c r="P337" s="7" t="s">
        <v>1872</v>
      </c>
      <c r="Q337" s="41">
        <v>3</v>
      </c>
      <c r="R337" s="4" t="s">
        <v>976</v>
      </c>
      <c r="S337" s="4" t="s">
        <v>976</v>
      </c>
      <c r="T337" s="4" t="s">
        <v>1873</v>
      </c>
      <c r="U337" s="4" t="s">
        <v>1874</v>
      </c>
      <c r="V337" s="7" t="s">
        <v>1875</v>
      </c>
      <c r="W337" t="s">
        <v>986</v>
      </c>
      <c r="Y337" s="50" t="e">
        <f>VLOOKUP(D:D,Sheet1!A:D,4,FALSE)</f>
        <v>#N/A</v>
      </c>
    </row>
    <row r="338" spans="1:25" ht="21.95" customHeight="1" x14ac:dyDescent="0.15">
      <c r="A338" s="81" t="s">
        <v>75</v>
      </c>
      <c r="B338" s="90" t="s">
        <v>1853</v>
      </c>
      <c r="C338" s="40" t="s">
        <v>74</v>
      </c>
      <c r="D338" s="81" t="str">
        <f>VLOOKUP(C338,工作表2!A:C,3,0)</f>
        <v>LM4050CEM3X-5.0/NOPB</v>
      </c>
      <c r="E338" s="51"/>
      <c r="F338" s="51"/>
      <c r="G338" s="95"/>
      <c r="H338" s="51" t="str">
        <f>VLOOKUP(D:D,[1]results!$A:$AE,31,FALSE)</f>
        <v>LP-VRS</v>
      </c>
      <c r="I338" s="52"/>
      <c r="J338" s="52"/>
      <c r="K338" s="52"/>
      <c r="L338" s="52"/>
      <c r="M338" s="52"/>
      <c r="N338" s="52"/>
      <c r="O338" s="10" t="s">
        <v>976</v>
      </c>
      <c r="P338" s="42" t="s">
        <v>1876</v>
      </c>
      <c r="Q338" s="43">
        <v>1</v>
      </c>
      <c r="R338" s="4" t="s">
        <v>1007</v>
      </c>
      <c r="S338" s="4" t="s">
        <v>976</v>
      </c>
      <c r="T338" s="52"/>
      <c r="U338" s="4" t="s">
        <v>1877</v>
      </c>
      <c r="V338" s="7" t="s">
        <v>1878</v>
      </c>
      <c r="Y338" s="50" t="e">
        <f>VLOOKUP(D:D,Sheet1!A:D,4,FALSE)</f>
        <v>#N/A</v>
      </c>
    </row>
    <row r="339" spans="1:25" ht="21.95" customHeight="1" x14ac:dyDescent="0.15">
      <c r="A339" s="81" t="s">
        <v>545</v>
      </c>
      <c r="B339" s="90" t="s">
        <v>1853</v>
      </c>
      <c r="C339" s="40" t="s">
        <v>543</v>
      </c>
      <c r="D339" s="81" t="str">
        <f>VLOOKUP(C339,工作表2!A:C,3,0)</f>
        <v>SN65HVD35DR</v>
      </c>
      <c r="E339" s="51"/>
      <c r="F339" s="51"/>
      <c r="G339" s="95"/>
      <c r="H339" s="51" t="str">
        <f>VLOOKUP(D:D,[1]results!$A:$AE,31,FALSE)</f>
        <v>INT-TRX</v>
      </c>
      <c r="I339" s="52"/>
      <c r="J339" s="52"/>
      <c r="K339" s="52"/>
      <c r="L339" s="52"/>
      <c r="M339" s="52"/>
      <c r="N339" s="52"/>
      <c r="O339" s="10" t="s">
        <v>976</v>
      </c>
      <c r="P339" s="44" t="s">
        <v>1892</v>
      </c>
      <c r="Q339" s="45">
        <v>1</v>
      </c>
      <c r="R339" s="4" t="s">
        <v>1007</v>
      </c>
      <c r="S339" s="4" t="s">
        <v>976</v>
      </c>
      <c r="T339" s="52"/>
      <c r="U339" s="4" t="s">
        <v>1893</v>
      </c>
      <c r="V339" s="7" t="s">
        <v>1894</v>
      </c>
      <c r="Y339" s="50" t="e">
        <f>VLOOKUP(D:D,Sheet1!A:D,4,FALSE)</f>
        <v>#N/A</v>
      </c>
    </row>
    <row r="340" spans="1:25" ht="21.95" customHeight="1" x14ac:dyDescent="0.15">
      <c r="A340" s="81" t="s">
        <v>243</v>
      </c>
      <c r="B340" s="90" t="s">
        <v>1853</v>
      </c>
      <c r="C340" s="40" t="s">
        <v>241</v>
      </c>
      <c r="D340" s="81" t="str">
        <f>VLOOKUP(C340,工作表2!A:C,3,0)</f>
        <v>LM5122MHX/NOPB</v>
      </c>
      <c r="E340" s="51"/>
      <c r="F340" s="51"/>
      <c r="G340" s="95"/>
      <c r="H340" s="51" t="str">
        <f>VLOOKUP(D:D,[1]results!$A:$AE,31,FALSE)</f>
        <v>SR-BCC</v>
      </c>
      <c r="I340" s="52"/>
      <c r="J340" s="52"/>
      <c r="K340" s="52"/>
      <c r="L340" s="52"/>
      <c r="M340" s="52"/>
      <c r="N340" s="52"/>
      <c r="O340" s="10" t="s">
        <v>976</v>
      </c>
      <c r="P340" s="7" t="s">
        <v>1895</v>
      </c>
      <c r="Q340" s="41">
        <v>3</v>
      </c>
      <c r="R340" s="4" t="s">
        <v>1007</v>
      </c>
      <c r="S340" s="4" t="s">
        <v>976</v>
      </c>
      <c r="T340" s="52"/>
      <c r="U340" s="4" t="s">
        <v>1896</v>
      </c>
      <c r="V340" s="7" t="s">
        <v>1897</v>
      </c>
      <c r="Y340" s="50" t="e">
        <f>VLOOKUP(D:D,Sheet1!A:D,4,FALSE)</f>
        <v>#N/A</v>
      </c>
    </row>
    <row r="341" spans="1:25" ht="21.95" customHeight="1" x14ac:dyDescent="0.15">
      <c r="A341" s="81" t="s">
        <v>916</v>
      </c>
      <c r="B341" s="90" t="s">
        <v>1853</v>
      </c>
      <c r="C341" s="40" t="s">
        <v>915</v>
      </c>
      <c r="D341" s="81" t="str">
        <f>VLOOKUP(C341,工作表2!A:C,3,0)</f>
        <v>ULN2004ADR</v>
      </c>
      <c r="E341" s="51"/>
      <c r="F341" s="51"/>
      <c r="G341" s="95"/>
      <c r="H341" s="51" t="str">
        <f>VLOOKUP(D:D,[1]results!$A:$AE,31,FALSE)</f>
        <v>LP-SPS</v>
      </c>
      <c r="I341" s="52"/>
      <c r="J341" s="52"/>
      <c r="K341" s="52"/>
      <c r="L341" s="52"/>
      <c r="M341" s="52"/>
      <c r="N341" s="52"/>
      <c r="O341" s="10" t="s">
        <v>976</v>
      </c>
      <c r="P341" s="7" t="s">
        <v>1902</v>
      </c>
      <c r="Q341" s="41">
        <v>2</v>
      </c>
      <c r="R341" s="4" t="s">
        <v>1007</v>
      </c>
      <c r="S341" s="4" t="s">
        <v>976</v>
      </c>
      <c r="T341" s="52"/>
      <c r="U341" s="4" t="s">
        <v>1903</v>
      </c>
      <c r="V341" s="7" t="s">
        <v>1904</v>
      </c>
      <c r="Y341" s="50" t="e">
        <f>VLOOKUP(D:D,Sheet1!A:D,4,FALSE)</f>
        <v>#N/A</v>
      </c>
    </row>
    <row r="342" spans="1:25" ht="21.95" customHeight="1" x14ac:dyDescent="0.15">
      <c r="A342" s="81" t="s">
        <v>669</v>
      </c>
      <c r="B342" s="90" t="s">
        <v>1853</v>
      </c>
      <c r="C342" s="86" t="s">
        <v>667</v>
      </c>
      <c r="D342" s="81" t="str">
        <f>VLOOKUP(C342,工作表2!A:C,3,0)</f>
        <v>ISO7763DBQR</v>
      </c>
      <c r="E342" s="51"/>
      <c r="F342" s="51"/>
      <c r="G342" s="95"/>
      <c r="H342" s="51" t="str">
        <f>VLOOKUP(D:D,[1]results!$A:$AE,31,FALSE)</f>
        <v>INT-ISO</v>
      </c>
      <c r="I342" s="52"/>
      <c r="J342" s="52"/>
      <c r="K342" s="52"/>
      <c r="L342" s="52"/>
      <c r="M342" s="52"/>
      <c r="N342" s="52"/>
      <c r="O342" s="10" t="s">
        <v>976</v>
      </c>
      <c r="P342" s="7" t="s">
        <v>1911</v>
      </c>
      <c r="Q342" s="41">
        <v>3</v>
      </c>
      <c r="R342" s="4" t="s">
        <v>1007</v>
      </c>
      <c r="S342" s="4" t="s">
        <v>976</v>
      </c>
      <c r="T342" s="52"/>
      <c r="U342" s="4" t="s">
        <v>1912</v>
      </c>
      <c r="V342" s="7" t="s">
        <v>1913</v>
      </c>
      <c r="Y342" s="50" t="e">
        <f>VLOOKUP(D:D,Sheet1!A:D,4,FALSE)</f>
        <v>#N/A</v>
      </c>
    </row>
    <row r="343" spans="1:25" ht="21.95" customHeight="1" x14ac:dyDescent="0.15">
      <c r="A343" s="81" t="s">
        <v>163</v>
      </c>
      <c r="B343" s="90" t="s">
        <v>1853</v>
      </c>
      <c r="C343" s="40" t="s">
        <v>161</v>
      </c>
      <c r="D343" s="81" t="str">
        <f>VLOOKUP(C343,工作表2!A:C,3,0)</f>
        <v>TLV1117-33CKVURG3</v>
      </c>
      <c r="E343" s="51"/>
      <c r="F343" s="51"/>
      <c r="G343" s="95"/>
      <c r="H343" s="51" t="str">
        <f>VLOOKUP(D:D,[1]results!$A:$AE,31,FALSE)</f>
        <v>LP-MWL</v>
      </c>
      <c r="I343" s="52"/>
      <c r="J343" s="52"/>
      <c r="K343" s="52"/>
      <c r="L343" s="52"/>
      <c r="M343" s="52"/>
      <c r="N343" s="52"/>
      <c r="O343" s="10" t="s">
        <v>976</v>
      </c>
      <c r="P343" s="7" t="s">
        <v>1914</v>
      </c>
      <c r="Q343" s="41">
        <v>4</v>
      </c>
      <c r="R343" s="4" t="s">
        <v>1007</v>
      </c>
      <c r="S343" s="4" t="s">
        <v>976</v>
      </c>
      <c r="T343" s="52"/>
      <c r="U343" s="4" t="s">
        <v>1915</v>
      </c>
      <c r="V343" s="7" t="s">
        <v>1916</v>
      </c>
      <c r="Y343" s="50" t="e">
        <f>VLOOKUP(D:D,Sheet1!A:D,4,FALSE)</f>
        <v>#N/A</v>
      </c>
    </row>
    <row r="344" spans="1:25" ht="89.25" customHeight="1" x14ac:dyDescent="0.15">
      <c r="A344" s="81" t="s">
        <v>664</v>
      </c>
      <c r="B344" s="90" t="s">
        <v>1187</v>
      </c>
      <c r="C344" s="83" t="s">
        <v>662</v>
      </c>
      <c r="D344" s="81" t="str">
        <f>VLOOKUP(C344,工作表2!A:C,3,0)</f>
        <v>UCC21530DWKR</v>
      </c>
      <c r="E344" s="55"/>
      <c r="F344" s="51"/>
      <c r="G344" s="95"/>
      <c r="H344" s="51" t="str">
        <f>VLOOKUP(D:D,[1]results!$A:$AE,31,FALSE)</f>
        <v>HVP-DBB</v>
      </c>
      <c r="I344" s="52"/>
      <c r="J344" s="52"/>
      <c r="K344" s="52"/>
      <c r="L344" s="52"/>
      <c r="M344" s="52">
        <v>16000</v>
      </c>
      <c r="N344" s="52">
        <v>16000</v>
      </c>
      <c r="O344" s="16" t="s">
        <v>976</v>
      </c>
      <c r="P344" s="8" t="s">
        <v>1411</v>
      </c>
      <c r="Q344" s="58">
        <v>12</v>
      </c>
      <c r="R344" s="4" t="s">
        <v>976</v>
      </c>
      <c r="S344" s="4" t="s">
        <v>976</v>
      </c>
      <c r="T344" s="52" t="s">
        <v>1108</v>
      </c>
      <c r="U344" s="7" t="s">
        <v>1412</v>
      </c>
      <c r="V344" s="7" t="s">
        <v>1413</v>
      </c>
      <c r="Y344" s="50" t="e">
        <f>VLOOKUP(D:D,Sheet1!A:D,4,FALSE)</f>
        <v>#N/A</v>
      </c>
    </row>
    <row r="345" spans="1:25" ht="21.95" customHeight="1" x14ac:dyDescent="0.15">
      <c r="A345" s="81" t="s">
        <v>234</v>
      </c>
      <c r="B345" s="90" t="s">
        <v>1853</v>
      </c>
      <c r="C345" s="40" t="s">
        <v>232</v>
      </c>
      <c r="D345" s="81" t="str">
        <f>VLOOKUP(C345,工作表2!A:C,3,0)</f>
        <v>UCC2895PWTR</v>
      </c>
      <c r="E345" s="51"/>
      <c r="F345" s="51"/>
      <c r="G345" s="95"/>
      <c r="H345" s="51" t="str">
        <f>VLOOKUP(D:D,[1]results!$A:$AE,31,FALSE)</f>
        <v>HVP-ACDC</v>
      </c>
      <c r="I345" s="52"/>
      <c r="J345" s="52"/>
      <c r="K345" s="52"/>
      <c r="L345" s="52"/>
      <c r="M345" s="52"/>
      <c r="N345" s="52"/>
      <c r="O345" s="10" t="s">
        <v>976</v>
      </c>
      <c r="P345" s="7" t="s">
        <v>1920</v>
      </c>
      <c r="Q345" s="41">
        <v>6</v>
      </c>
      <c r="R345" s="4" t="s">
        <v>976</v>
      </c>
      <c r="S345" s="4" t="s">
        <v>976</v>
      </c>
      <c r="T345" s="7" t="s">
        <v>1921</v>
      </c>
      <c r="U345" s="4" t="s">
        <v>1061</v>
      </c>
      <c r="V345" s="7" t="s">
        <v>1922</v>
      </c>
      <c r="Y345" s="50" t="e">
        <f>VLOOKUP(D:D,Sheet1!A:D,4,FALSE)</f>
        <v>#N/A</v>
      </c>
    </row>
    <row r="346" spans="1:25" ht="21.95" customHeight="1" x14ac:dyDescent="0.15">
      <c r="A346" s="81" t="s">
        <v>798</v>
      </c>
      <c r="B346" s="90" t="s">
        <v>1853</v>
      </c>
      <c r="C346" s="40" t="s">
        <v>796</v>
      </c>
      <c r="D346" s="81" t="str">
        <f>VLOOKUP(C346,工作表2!A:C,3,0)</f>
        <v>SN74AC32PWR</v>
      </c>
      <c r="E346" s="51"/>
      <c r="F346" s="51"/>
      <c r="G346" s="95"/>
      <c r="H346" s="51" t="str">
        <f>VLOOKUP(D:D,[1]results!$A:$AE,31,FALSE)</f>
        <v>INT-LOGIC</v>
      </c>
      <c r="I346" s="52"/>
      <c r="J346" s="52"/>
      <c r="K346" s="52"/>
      <c r="L346" s="52"/>
      <c r="M346" s="52"/>
      <c r="N346" s="52"/>
      <c r="O346" s="10" t="s">
        <v>976</v>
      </c>
      <c r="P346" s="7" t="s">
        <v>1923</v>
      </c>
      <c r="Q346" s="41">
        <v>2</v>
      </c>
      <c r="R346" s="4" t="s">
        <v>1007</v>
      </c>
      <c r="S346" s="4" t="s">
        <v>976</v>
      </c>
      <c r="T346" s="52"/>
      <c r="U346" s="4" t="s">
        <v>1903</v>
      </c>
      <c r="V346" s="7" t="s">
        <v>1924</v>
      </c>
      <c r="Y346" s="50" t="e">
        <f>VLOOKUP(D:D,Sheet1!A:D,4,FALSE)</f>
        <v>#N/A</v>
      </c>
    </row>
    <row r="347" spans="1:25" ht="21.95" customHeight="1" x14ac:dyDescent="0.15">
      <c r="A347" s="81" t="s">
        <v>902</v>
      </c>
      <c r="B347" s="90" t="s">
        <v>1853</v>
      </c>
      <c r="C347" s="40" t="s">
        <v>901</v>
      </c>
      <c r="D347" s="81" t="str">
        <f>VLOOKUP(C347,工作表2!A:C,3,0)</f>
        <v>SN74AVC16T245DGGR</v>
      </c>
      <c r="E347" s="51"/>
      <c r="F347" s="51"/>
      <c r="G347" s="95"/>
      <c r="H347" s="51" t="str">
        <f>VLOOKUP(D:D,[1]results!$A:$AE,31,FALSE)</f>
        <v>INT-TXP</v>
      </c>
      <c r="I347" s="52"/>
      <c r="J347" s="52"/>
      <c r="K347" s="52"/>
      <c r="L347" s="52"/>
      <c r="M347" s="52"/>
      <c r="N347" s="52"/>
      <c r="O347" s="10" t="s">
        <v>976</v>
      </c>
      <c r="P347" s="7" t="s">
        <v>1925</v>
      </c>
      <c r="Q347" s="41">
        <v>1</v>
      </c>
      <c r="R347" s="4" t="s">
        <v>1007</v>
      </c>
      <c r="S347" s="4" t="s">
        <v>976</v>
      </c>
      <c r="T347" s="52"/>
      <c r="U347" s="4" t="s">
        <v>1926</v>
      </c>
      <c r="V347" s="7" t="s">
        <v>1927</v>
      </c>
      <c r="Y347" s="50" t="e">
        <f>VLOOKUP(D:D,Sheet1!A:D,4,FALSE)</f>
        <v>#N/A</v>
      </c>
    </row>
    <row r="348" spans="1:25" ht="21.95" customHeight="1" x14ac:dyDescent="0.15">
      <c r="A348" s="81" t="s">
        <v>692</v>
      </c>
      <c r="B348" s="90" t="s">
        <v>1853</v>
      </c>
      <c r="C348" s="40" t="s">
        <v>691</v>
      </c>
      <c r="D348" s="81" t="str">
        <f>VLOOKUP(C348,工作表2!A:C,3,0)</f>
        <v>ISO6740FDWR</v>
      </c>
      <c r="E348" s="51"/>
      <c r="F348" s="51"/>
      <c r="G348" s="95"/>
      <c r="H348" s="51" t="str">
        <f>VLOOKUP(D:D,[1]results!$A:$AE,31,FALSE)</f>
        <v>INT-ISO</v>
      </c>
      <c r="I348" s="52"/>
      <c r="J348" s="52"/>
      <c r="K348" s="52"/>
      <c r="L348" s="52"/>
      <c r="M348" s="52"/>
      <c r="N348" s="52"/>
      <c r="O348" s="10" t="s">
        <v>976</v>
      </c>
      <c r="P348" s="7" t="s">
        <v>1935</v>
      </c>
      <c r="Q348" s="41">
        <v>2</v>
      </c>
      <c r="R348" s="4" t="s">
        <v>1007</v>
      </c>
      <c r="S348" s="4" t="s">
        <v>976</v>
      </c>
      <c r="T348" s="52"/>
      <c r="U348" s="4" t="s">
        <v>1936</v>
      </c>
      <c r="V348" s="7" t="s">
        <v>1937</v>
      </c>
      <c r="W348" t="s">
        <v>1679</v>
      </c>
      <c r="Y348" s="50" t="e">
        <f>VLOOKUP(D:D,Sheet1!A:D,4,FALSE)</f>
        <v>#N/A</v>
      </c>
    </row>
    <row r="349" spans="1:25" ht="21.95" customHeight="1" x14ac:dyDescent="0.15">
      <c r="A349" s="81" t="s">
        <v>338</v>
      </c>
      <c r="B349" s="90" t="s">
        <v>1853</v>
      </c>
      <c r="C349" s="40" t="s">
        <v>336</v>
      </c>
      <c r="D349" s="81" t="str">
        <f>VLOOKUP(C349,工作表2!A:C,3,0)</f>
        <v>ISO124U/1K</v>
      </c>
      <c r="E349" s="51"/>
      <c r="F349" s="51"/>
      <c r="G349" s="95"/>
      <c r="H349" s="51" t="str">
        <f>VLOOKUP(D:D,[1]results!$A:$AE,31,FALSE)</f>
        <v>DCC-ISC</v>
      </c>
      <c r="I349" s="52"/>
      <c r="J349" s="52"/>
      <c r="K349" s="52"/>
      <c r="L349" s="52"/>
      <c r="M349" s="52"/>
      <c r="N349" s="52"/>
      <c r="O349" s="10" t="s">
        <v>976</v>
      </c>
      <c r="P349" s="7" t="s">
        <v>1944</v>
      </c>
      <c r="Q349" s="41">
        <v>1</v>
      </c>
      <c r="R349" s="4" t="s">
        <v>1007</v>
      </c>
      <c r="S349" s="4" t="s">
        <v>976</v>
      </c>
      <c r="T349" s="52"/>
      <c r="U349" s="7" t="s">
        <v>1944</v>
      </c>
      <c r="V349" s="7" t="s">
        <v>1945</v>
      </c>
      <c r="Y349" s="50" t="str">
        <f>VLOOKUP(D:D,Sheet1!A:D,4,FALSE)</f>
        <v>YES</v>
      </c>
    </row>
    <row r="350" spans="1:25" ht="21.95" customHeight="1" x14ac:dyDescent="0.15">
      <c r="A350" s="81" t="s">
        <v>857</v>
      </c>
      <c r="B350" s="90" t="s">
        <v>1853</v>
      </c>
      <c r="C350" s="40" t="s">
        <v>855</v>
      </c>
      <c r="D350" s="81" t="str">
        <f>VLOOKUP(C350,工作表2!A:C,3,0)</f>
        <v>CD4069UBE</v>
      </c>
      <c r="E350" s="51"/>
      <c r="F350" s="51"/>
      <c r="G350" s="95"/>
      <c r="H350" s="51" t="str">
        <f>VLOOKUP(D:D,[1]results!$A:$AE,31,FALSE)</f>
        <v>INT-LOGIC</v>
      </c>
      <c r="I350" s="52"/>
      <c r="J350" s="52"/>
      <c r="K350" s="52"/>
      <c r="L350" s="52"/>
      <c r="M350" s="52"/>
      <c r="N350" s="52"/>
      <c r="O350" s="10" t="s">
        <v>976</v>
      </c>
      <c r="P350" s="42" t="s">
        <v>1890</v>
      </c>
      <c r="Q350" s="43">
        <v>1</v>
      </c>
      <c r="R350" s="4" t="s">
        <v>1007</v>
      </c>
      <c r="S350" s="4" t="s">
        <v>976</v>
      </c>
      <c r="T350" s="52"/>
      <c r="U350" s="4" t="s">
        <v>1890</v>
      </c>
      <c r="V350" s="7" t="s">
        <v>1946</v>
      </c>
      <c r="Y350" s="50" t="e">
        <f>VLOOKUP(D:D,Sheet1!A:D,4,FALSE)</f>
        <v>#N/A</v>
      </c>
    </row>
    <row r="351" spans="1:25" ht="21.95" customHeight="1" x14ac:dyDescent="0.15">
      <c r="A351" s="81" t="s">
        <v>332</v>
      </c>
      <c r="B351" s="90" t="s">
        <v>1853</v>
      </c>
      <c r="C351" s="40" t="s">
        <v>331</v>
      </c>
      <c r="D351" s="81" t="str">
        <f>VLOOKUP(C351,工作表2!A:C,3,0)</f>
        <v>LM2902KAVQPWRQ1</v>
      </c>
      <c r="E351" s="51"/>
      <c r="F351" s="51"/>
      <c r="G351" s="95"/>
      <c r="H351" s="51" t="str">
        <f>VLOOKUP(D:D,[1]results!$A:$AE,31,FALSE)</f>
        <v>LAMPS-HVA</v>
      </c>
      <c r="I351" s="52"/>
      <c r="J351" s="52"/>
      <c r="K351" s="52"/>
      <c r="L351" s="52"/>
      <c r="M351" s="52"/>
      <c r="N351" s="52"/>
      <c r="O351" s="10" t="s">
        <v>976</v>
      </c>
      <c r="P351" s="4" t="s">
        <v>1947</v>
      </c>
      <c r="Q351" s="10">
        <v>1</v>
      </c>
      <c r="R351" s="4" t="s">
        <v>1007</v>
      </c>
      <c r="S351" s="4" t="s">
        <v>976</v>
      </c>
      <c r="T351" s="52"/>
      <c r="U351" s="4" t="s">
        <v>1947</v>
      </c>
      <c r="V351" s="7" t="s">
        <v>1948</v>
      </c>
      <c r="Y351" s="50" t="e">
        <f>VLOOKUP(D:D,Sheet1!A:D,4,FALSE)</f>
        <v>#N/A</v>
      </c>
    </row>
    <row r="352" spans="1:25" ht="21.95" customHeight="1" x14ac:dyDescent="0.15">
      <c r="A352" s="81" t="s">
        <v>189</v>
      </c>
      <c r="B352" s="90" t="s">
        <v>1853</v>
      </c>
      <c r="C352" s="40" t="s">
        <v>188</v>
      </c>
      <c r="D352" s="81" t="str">
        <f>VLOOKUP(C352,工作表2!A:C,3,0)</f>
        <v>UC2843ADTR</v>
      </c>
      <c r="E352" s="51"/>
      <c r="F352" s="51"/>
      <c r="G352" s="95"/>
      <c r="H352" s="51" t="str">
        <f>VLOOKUP(D:D,[1]results!$A:$AE,31,FALSE)</f>
        <v>HVP-ACDC</v>
      </c>
      <c r="I352" s="52"/>
      <c r="J352" s="52"/>
      <c r="K352" s="52"/>
      <c r="L352" s="52"/>
      <c r="M352" s="52"/>
      <c r="N352" s="52"/>
      <c r="O352" s="10" t="s">
        <v>976</v>
      </c>
      <c r="P352" s="7" t="s">
        <v>1079</v>
      </c>
      <c r="Q352" s="41">
        <v>2</v>
      </c>
      <c r="R352" s="4" t="s">
        <v>1007</v>
      </c>
      <c r="S352" s="4" t="s">
        <v>976</v>
      </c>
      <c r="T352" s="4"/>
      <c r="U352" s="4" t="s">
        <v>1013</v>
      </c>
      <c r="V352" s="7" t="s">
        <v>1952</v>
      </c>
      <c r="Y352" s="50" t="e">
        <f>VLOOKUP(D:D,Sheet1!A:D,4,FALSE)</f>
        <v>#N/A</v>
      </c>
    </row>
    <row r="353" spans="1:25" ht="39.75" customHeight="1" x14ac:dyDescent="0.15">
      <c r="A353" s="81" t="s">
        <v>255</v>
      </c>
      <c r="B353" s="90" t="s">
        <v>1853</v>
      </c>
      <c r="C353" s="40" t="s">
        <v>253</v>
      </c>
      <c r="D353" s="81" t="str">
        <f>VLOOKUP(C353,工作表2!A:C,3,0)</f>
        <v>UCC28951QPWRQ1</v>
      </c>
      <c r="E353" s="51"/>
      <c r="F353" s="51"/>
      <c r="G353" s="95"/>
      <c r="H353" s="51" t="str">
        <f>VLOOKUP(D:D,[1]results!$A:$AE,31,FALSE)</f>
        <v>HVP-ACDC</v>
      </c>
      <c r="I353" s="52"/>
      <c r="J353" s="52"/>
      <c r="K353" s="52"/>
      <c r="L353" s="52"/>
      <c r="M353" s="52"/>
      <c r="N353" s="52"/>
      <c r="O353" s="10" t="s">
        <v>976</v>
      </c>
      <c r="P353" s="7" t="s">
        <v>1953</v>
      </c>
      <c r="Q353" s="41">
        <v>5</v>
      </c>
      <c r="R353" s="4" t="s">
        <v>1007</v>
      </c>
      <c r="S353" s="4" t="s">
        <v>976</v>
      </c>
      <c r="T353" s="52"/>
      <c r="U353" s="4" t="s">
        <v>1954</v>
      </c>
      <c r="V353" s="7" t="s">
        <v>1955</v>
      </c>
      <c r="W353" t="s">
        <v>1956</v>
      </c>
      <c r="Y353" s="50" t="e">
        <f>VLOOKUP(D:D,Sheet1!A:D,4,FALSE)</f>
        <v>#N/A</v>
      </c>
    </row>
  </sheetData>
  <conditionalFormatting sqref="A1:A1048576">
    <cfRule type="duplicateValues" dxfId="17" priority="1"/>
  </conditionalFormatting>
  <conditionalFormatting sqref="D1:D1048576">
    <cfRule type="duplicateValues" dxfId="16" priority="3"/>
  </conditionalFormatting>
  <conditionalFormatting sqref="T255">
    <cfRule type="duplicateValues" dxfId="15" priority="7"/>
  </conditionalFormatting>
  <conditionalFormatting sqref="U1:U1048576">
    <cfRule type="duplicateValues" dxfId="14" priority="2"/>
  </conditionalFormatting>
  <conditionalFormatting sqref="U255">
    <cfRule type="duplicateValues" dxfId="13" priority="6"/>
  </conditionalFormatting>
  <conditionalFormatting sqref="V175">
    <cfRule type="duplicateValues" dxfId="12" priority="18"/>
  </conditionalFormatting>
  <conditionalFormatting sqref="V187">
    <cfRule type="duplicateValues" dxfId="11" priority="17"/>
  </conditionalFormatting>
  <conditionalFormatting sqref="V189">
    <cfRule type="duplicateValues" dxfId="10" priority="16"/>
  </conditionalFormatting>
  <conditionalFormatting sqref="V191">
    <cfRule type="duplicateValues" dxfId="9" priority="15"/>
  </conditionalFormatting>
  <conditionalFormatting sqref="V197">
    <cfRule type="duplicateValues" dxfId="8" priority="14"/>
  </conditionalFormatting>
  <conditionalFormatting sqref="V199">
    <cfRule type="duplicateValues" dxfId="7" priority="13"/>
  </conditionalFormatting>
  <conditionalFormatting sqref="V200">
    <cfRule type="duplicateValues" dxfId="6" priority="12"/>
  </conditionalFormatting>
  <conditionalFormatting sqref="V202">
    <cfRule type="duplicateValues" dxfId="5" priority="11"/>
  </conditionalFormatting>
  <conditionalFormatting sqref="V207">
    <cfRule type="duplicateValues" dxfId="4" priority="10"/>
  </conditionalFormatting>
  <conditionalFormatting sqref="V211">
    <cfRule type="duplicateValues" dxfId="3" priority="9"/>
  </conditionalFormatting>
  <conditionalFormatting sqref="V255:V256">
    <cfRule type="duplicateValues" dxfId="2" priority="8"/>
  </conditionalFormatting>
  <conditionalFormatting sqref="V319">
    <cfRule type="duplicateValues" dxfId="1" priority="5"/>
  </conditionalFormatting>
  <conditionalFormatting sqref="X1:X1048576">
    <cfRule type="duplicateValues" dxfId="0" priority="4"/>
  </conditionalFormatting>
  <hyperlinks>
    <hyperlink ref="P242" r:id="rId1" location="/pcneol/query/detail/PCN10H21020240202110040?type=PCN&amp;formNo=PCN10H21020240202110040&amp;vendorCode=104210&amp;applicant=Simon+Wang&amp;status=Reject&amp;applyDate=2024-02-02&amp;pendingDays=0&amp;effectiveDate=2023-10-31&amp;countDown=0" display="https://e-procurement.deltaww.com/vue3/ - /pcneol/query/detail/PCN10H21020240202110040?type=PCN&amp;formNo=PCN10H21020240202110040&amp;vendorCode=104210&amp;applicant=Simon+Wang&amp;status=Reject&amp;applyDate=2024-02-02&amp;pendingDays=0&amp;effectiveDate=2023-10-31&amp;countDown=0" xr:uid="{00000000-0004-0000-0100-000000000000}"/>
    <hyperlink ref="P326" r:id="rId2" location="/pcneol/query/detail/PCN10H21020241230045749?type=PCN&amp;formNo=PCN10H21020241230045749&amp;vendorCode=104210&amp;applicant=Simon+Wang&amp;status=Processing&amp;applyDate=2024-12-30&amp;pendingDays=280&amp;effectiveDate=2024-11-04&amp;countDown=-528" display="https://e-procurement.deltaww.com/vue3/ - /pcneol/query/detail/PCN10H21020241230045749?type=PCN&amp;formNo=PCN10H21020241230045749&amp;vendorCode=104210&amp;applicant=Simon+Wang&amp;status=Processing&amp;applyDate=2024-12-30&amp;pendingDays=280&amp;effectiveDate=2024-11-04&amp;countDown=-528" xr:uid="{00000000-0004-0000-0100-000001000000}"/>
    <hyperlink ref="S326" r:id="rId3" location="/pcneol/query/detail/PCN10H21020241230045749?type=PCN&amp;formNo=PCN10H21020241230045749&amp;vendorCode=104210&amp;applicant=Simon+Wang&amp;status=Processing&amp;applyDate=2024-12-30&amp;pendingDays=280&amp;effectiveDate=2024-11-04&amp;countDown=-528" display="https://e-procurement.deltaww.com/vue3/ - /pcneol/query/detail/PCN10H21020241230045749?type=PCN&amp;formNo=PCN10H21020241230045749&amp;vendorCode=104210&amp;applicant=Simon+Wang&amp;status=Processing&amp;applyDate=2024-12-30&amp;pendingDays=280&amp;effectiveDate=2024-11-04&amp;countDown=-528" xr:uid="{00000000-0004-0000-0100-000002000000}"/>
    <hyperlink ref="U326" r:id="rId4" location="/pcneol/query/detail/PCN10H21020241230045749?type=PCN&amp;formNo=PCN10H21020241230045749&amp;vendorCode=104210&amp;applicant=Simon+Wang&amp;status=Processing&amp;applyDate=2024-12-30&amp;pendingDays=280&amp;effectiveDate=2024-11-04&amp;countDown=-528" display="https://e-procurement.deltaww.com/vue3/ - /pcneol/query/detail/PCN10H21020241230045749?type=PCN&amp;formNo=PCN10H21020241230045749&amp;vendorCode=104210&amp;applicant=Simon+Wang&amp;status=Processing&amp;applyDate=2024-12-30&amp;pendingDays=280&amp;effectiveDate=2024-11-04&amp;countDown=-528" xr:uid="{00000000-0004-0000-0100-000003000000}"/>
  </hyperlinks>
  <pageMargins left="0.7" right="0.7" top="0.75" bottom="0.75" header="0.3" footer="0.3"/>
  <pageSetup paperSize="9" orientation="portrait"/>
</worksheet>
</file>

<file path=docMetadata/LabelInfo.xml><?xml version="1.0" encoding="utf-8"?>
<clbl:labelList xmlns:clbl="http://schemas.microsoft.com/office/2020/mipLabelMetadata">
  <clbl:label id="{e5b49634-450b-4709-8abb-1e2b19b982b7}" enabled="0" method="" siteId="{e5b49634-450b-4709-8abb-1e2b19b982b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工作表2</vt:lpstr>
      <vt:lpstr>Sheet3</vt:lpstr>
      <vt:lpstr>WK 0731</vt:lpstr>
      <vt:lpstr>Sheet1</vt:lpstr>
      <vt:lpstr>Sheet4</vt:lpstr>
      <vt:lpstr>匯總表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ROULIN.YANG 楊春玲</dc:creator>
  <cp:lastModifiedBy>Yang, Helios</cp:lastModifiedBy>
  <dcterms:created xsi:type="dcterms:W3CDTF">2026-05-19T08:13:52Z</dcterms:created>
  <dcterms:modified xsi:type="dcterms:W3CDTF">2026-07-31T10:40:22Z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0x0101003C40F53D11A6F547BC7C3DB2B51BEC19</vt:lpwstr>
  </property>
</Properties>
</file>