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inovi\Desktop\progetto 2\"/>
    </mc:Choice>
  </mc:AlternateContent>
  <xr:revisionPtr revIDLastSave="0" documentId="13_ncr:1_{58743E62-AD37-4077-83F3-4BF106164E70}" xr6:coauthVersionLast="47" xr6:coauthVersionMax="47" xr10:uidLastSave="{00000000-0000-0000-0000-000000000000}"/>
  <bookViews>
    <workbookView xWindow="-108" yWindow="-108" windowWidth="23256" windowHeight="12576" xr2:uid="{9C440C33-6BF0-472D-9577-5B4FF52241A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D28" i="1"/>
  <c r="C28" i="1"/>
  <c r="B28" i="1"/>
  <c r="M17" i="1" l="1"/>
  <c r="L17" i="1"/>
  <c r="L16" i="1"/>
  <c r="M15" i="1"/>
  <c r="L15" i="1"/>
  <c r="M16" i="1"/>
  <c r="N13" i="1"/>
  <c r="E40" i="1"/>
  <c r="E39" i="1"/>
  <c r="E38" i="1"/>
  <c r="E34" i="1"/>
  <c r="E33" i="1"/>
  <c r="E32" i="1"/>
  <c r="C32" i="1"/>
  <c r="C39" i="1"/>
  <c r="C40" i="1"/>
  <c r="C38" i="1"/>
  <c r="C34" i="1"/>
  <c r="C33" i="1"/>
  <c r="D19" i="1"/>
  <c r="J21" i="1"/>
  <c r="J20" i="1"/>
  <c r="J19" i="1"/>
  <c r="G21" i="1"/>
  <c r="G20" i="1"/>
  <c r="G19" i="1"/>
  <c r="D21" i="1"/>
  <c r="D20" i="1"/>
  <c r="J13" i="1"/>
  <c r="G13" i="1"/>
  <c r="J14" i="1"/>
  <c r="J12" i="1"/>
  <c r="G14" i="1"/>
  <c r="G12" i="1"/>
  <c r="D13" i="1"/>
  <c r="D14" i="1"/>
  <c r="D12" i="1"/>
</calcChain>
</file>

<file path=xl/sharedStrings.xml><?xml version="1.0" encoding="utf-8"?>
<sst xmlns="http://schemas.openxmlformats.org/spreadsheetml/2006/main" count="75" uniqueCount="27">
  <si>
    <t>AMD Ryzen 5 3500U with Radeon Vega Mobile Gfx</t>
  </si>
  <si>
    <t>mask</t>
  </si>
  <si>
    <t>parallelo</t>
  </si>
  <si>
    <t>3x3</t>
  </si>
  <si>
    <t>5x5</t>
  </si>
  <si>
    <t>7x7</t>
  </si>
  <si>
    <t>480p(s)</t>
  </si>
  <si>
    <t>Full HD(s)</t>
  </si>
  <si>
    <t>4k(s)</t>
  </si>
  <si>
    <t>speedup</t>
  </si>
  <si>
    <t>Padding Execution time</t>
  </si>
  <si>
    <t>Copy Execution time</t>
  </si>
  <si>
    <t>Total Execution time</t>
  </si>
  <si>
    <t>Global memory filtering execution time</t>
  </si>
  <si>
    <t>cuda 4k(s) - global</t>
  </si>
  <si>
    <t>cuda 4k(s) - shared</t>
  </si>
  <si>
    <t>Shared memory filtering execution time</t>
  </si>
  <si>
    <t>PER RIGHE</t>
  </si>
  <si>
    <t>PER COLONNE</t>
  </si>
  <si>
    <t>seq</t>
  </si>
  <si>
    <t>mask 7x7 4k(s) al variare del numero di threads</t>
  </si>
  <si>
    <t>java</t>
  </si>
  <si>
    <t>NVIDIA RTX A2000 - 12 GB</t>
  </si>
  <si>
    <t>cuda 4k(s) - shared + costant memory</t>
  </si>
  <si>
    <t>sequenziale</t>
  </si>
  <si>
    <t>tempo di esecuzione filtro</t>
  </si>
  <si>
    <t>tempo di esecuzione filtro + trasferimento 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</si>
</sst>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wrapText="1"/>
    </xf>
    <xf numFmtId="165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2" borderId="5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48086</xdr:colOff>
      <xdr:row>1</xdr:row>
      <xdr:rowOff>33108</xdr:rowOff>
    </xdr:from>
    <xdr:to>
      <xdr:col>1</xdr:col>
      <xdr:colOff>1096493</xdr:colOff>
      <xdr:row>4</xdr:row>
      <xdr:rowOff>160144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ED48747-A0EC-6E05-7DD6-6E4A3B204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6" y="427246"/>
          <a:ext cx="1559998" cy="678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4401-26D0-4640-A0AB-41DD15CF9460}">
  <dimension ref="A1:N40"/>
  <sheetViews>
    <sheetView tabSelected="1" topLeftCell="A25" zoomScaleNormal="100" workbookViewId="0">
      <selection activeCell="G37" sqref="G37"/>
    </sheetView>
  </sheetViews>
  <sheetFormatPr defaultColWidth="6.6640625" defaultRowHeight="14.4" x14ac:dyDescent="0.3"/>
  <cols>
    <col min="1" max="1" width="7.44140625" bestFit="1" customWidth="1"/>
    <col min="2" max="2" width="16.109375" bestFit="1" customWidth="1"/>
    <col min="3" max="3" width="11" customWidth="1"/>
    <col min="4" max="4" width="9.88671875" customWidth="1"/>
    <col min="5" max="5" width="10.77734375" bestFit="1" customWidth="1"/>
    <col min="6" max="6" width="8.6640625" bestFit="1" customWidth="1"/>
    <col min="7" max="7" width="8.33203125" bestFit="1" customWidth="1"/>
    <col min="8" max="8" width="10.109375" bestFit="1" customWidth="1"/>
    <col min="9" max="9" width="8.5546875" bestFit="1" customWidth="1"/>
    <col min="10" max="10" width="8.21875" bestFit="1" customWidth="1"/>
    <col min="12" max="14" width="8" bestFit="1" customWidth="1"/>
  </cols>
  <sheetData>
    <row r="1" spans="1:14" ht="15.6" x14ac:dyDescent="0.3">
      <c r="A1" s="9" t="s">
        <v>0</v>
      </c>
      <c r="G1" s="9" t="s">
        <v>22</v>
      </c>
    </row>
    <row r="8" spans="1:14" ht="15" thickBot="1" x14ac:dyDescent="0.35">
      <c r="A8" s="11" t="s">
        <v>21</v>
      </c>
    </row>
    <row r="9" spans="1:14" x14ac:dyDescent="0.3">
      <c r="A9" s="25" t="s">
        <v>18</v>
      </c>
      <c r="B9" s="26"/>
      <c r="C9" s="26"/>
      <c r="D9" s="26"/>
      <c r="E9" s="26"/>
      <c r="F9" s="26"/>
      <c r="G9" s="26"/>
      <c r="H9" s="26"/>
      <c r="I9" s="26"/>
      <c r="J9" s="27"/>
    </row>
    <row r="10" spans="1:14" x14ac:dyDescent="0.3">
      <c r="A10" s="22"/>
      <c r="B10" s="24" t="s">
        <v>6</v>
      </c>
      <c r="C10" s="24"/>
      <c r="D10" s="24"/>
      <c r="E10" s="24" t="s">
        <v>7</v>
      </c>
      <c r="F10" s="24"/>
      <c r="G10" s="24"/>
      <c r="H10" s="24" t="s">
        <v>8</v>
      </c>
      <c r="I10" s="24"/>
      <c r="J10" s="28"/>
    </row>
    <row r="11" spans="1:14" x14ac:dyDescent="0.3">
      <c r="A11" s="12" t="s">
        <v>1</v>
      </c>
      <c r="B11" s="3" t="s">
        <v>24</v>
      </c>
      <c r="C11" s="3" t="s">
        <v>2</v>
      </c>
      <c r="D11" s="3" t="s">
        <v>9</v>
      </c>
      <c r="E11" s="3" t="s">
        <v>24</v>
      </c>
      <c r="F11" s="3" t="s">
        <v>2</v>
      </c>
      <c r="G11" s="3" t="s">
        <v>9</v>
      </c>
      <c r="H11" s="3" t="s">
        <v>24</v>
      </c>
      <c r="I11" s="3" t="s">
        <v>2</v>
      </c>
      <c r="J11" s="13" t="s">
        <v>9</v>
      </c>
    </row>
    <row r="12" spans="1:14" x14ac:dyDescent="0.3">
      <c r="A12" s="17" t="s">
        <v>3</v>
      </c>
      <c r="B12" s="2">
        <v>0.86</v>
      </c>
      <c r="C12" s="2">
        <v>0.17199999999999999</v>
      </c>
      <c r="D12" s="4">
        <f>B12/C12</f>
        <v>5</v>
      </c>
      <c r="E12" s="2">
        <v>0.91</v>
      </c>
      <c r="F12" s="2">
        <v>0.192</v>
      </c>
      <c r="G12" s="4">
        <f>E12/F12</f>
        <v>4.739583333333333</v>
      </c>
      <c r="H12" s="2">
        <v>5.8369999999999997</v>
      </c>
      <c r="I12" s="2">
        <v>1.1140000000000001</v>
      </c>
      <c r="J12" s="18">
        <f>H12/I12</f>
        <v>5.2396768402154388</v>
      </c>
    </row>
    <row r="13" spans="1:14" x14ac:dyDescent="0.3">
      <c r="A13" s="17" t="s">
        <v>4</v>
      </c>
      <c r="B13" s="2">
        <v>1.04</v>
      </c>
      <c r="C13" s="2">
        <v>0.19500000000000001</v>
      </c>
      <c r="D13" s="4">
        <f t="shared" ref="D13:D14" si="0">B13/C13</f>
        <v>5.333333333333333</v>
      </c>
      <c r="E13" s="2">
        <v>1.3029999999999999</v>
      </c>
      <c r="F13" s="2">
        <v>0.26500000000000001</v>
      </c>
      <c r="G13" s="4">
        <f>E13/F13</f>
        <v>4.9169811320754713</v>
      </c>
      <c r="H13" s="2">
        <v>8.9969999999999999</v>
      </c>
      <c r="I13" s="2">
        <v>1.7250000000000001</v>
      </c>
      <c r="J13" s="18">
        <f>H13/I13</f>
        <v>5.2156521739130435</v>
      </c>
      <c r="L13">
        <v>3840</v>
      </c>
      <c r="M13">
        <v>2160</v>
      </c>
      <c r="N13">
        <f>L13*M13</f>
        <v>8294400</v>
      </c>
    </row>
    <row r="14" spans="1:14" ht="15" thickBot="1" x14ac:dyDescent="0.35">
      <c r="A14" s="19" t="s">
        <v>5</v>
      </c>
      <c r="B14" s="15">
        <v>1.171</v>
      </c>
      <c r="C14" s="15">
        <v>0.215</v>
      </c>
      <c r="D14" s="20">
        <f t="shared" si="0"/>
        <v>5.4465116279069772</v>
      </c>
      <c r="E14" s="15">
        <v>1.619</v>
      </c>
      <c r="F14" s="15">
        <v>0.32800000000000001</v>
      </c>
      <c r="G14" s="20">
        <f t="shared" ref="G14" si="1">E14/F14</f>
        <v>4.9359756097560972</v>
      </c>
      <c r="H14" s="15">
        <v>16.035</v>
      </c>
      <c r="I14" s="15">
        <v>2.9079999999999999</v>
      </c>
      <c r="J14" s="21">
        <f t="shared" ref="J14" si="2">H14/I14</f>
        <v>5.5140990371389274</v>
      </c>
    </row>
    <row r="15" spans="1:14" x14ac:dyDescent="0.3">
      <c r="B15" s="7"/>
      <c r="C15" s="7"/>
      <c r="D15" s="8"/>
      <c r="E15" s="7"/>
      <c r="F15" s="7"/>
      <c r="G15" s="8"/>
      <c r="H15" s="7"/>
      <c r="I15" s="7"/>
      <c r="J15" s="8"/>
      <c r="L15">
        <f>L13/8</f>
        <v>480</v>
      </c>
      <c r="M15">
        <f>M13/8</f>
        <v>270</v>
      </c>
    </row>
    <row r="16" spans="1:14" x14ac:dyDescent="0.3">
      <c r="A16" s="24" t="s">
        <v>17</v>
      </c>
      <c r="B16" s="24"/>
      <c r="C16" s="24"/>
      <c r="D16" s="24"/>
      <c r="E16" s="24"/>
      <c r="F16" s="24"/>
      <c r="G16" s="24"/>
      <c r="H16" s="24"/>
      <c r="I16" s="24"/>
      <c r="J16" s="24"/>
      <c r="L16">
        <f>L15*M13</f>
        <v>1036800</v>
      </c>
      <c r="M16">
        <f>M15*L13</f>
        <v>1036800</v>
      </c>
    </row>
    <row r="17" spans="1:13" x14ac:dyDescent="0.3">
      <c r="A17" s="23"/>
      <c r="B17" s="24" t="s">
        <v>6</v>
      </c>
      <c r="C17" s="24"/>
      <c r="D17" s="24"/>
      <c r="E17" s="24" t="s">
        <v>7</v>
      </c>
      <c r="F17" s="24"/>
      <c r="G17" s="24"/>
      <c r="H17" s="24" t="s">
        <v>8</v>
      </c>
      <c r="I17" s="24"/>
      <c r="J17" s="24"/>
      <c r="L17">
        <f>L16*8</f>
        <v>8294400</v>
      </c>
      <c r="M17">
        <f>M16*8</f>
        <v>8294400</v>
      </c>
    </row>
    <row r="18" spans="1:13" x14ac:dyDescent="0.3">
      <c r="A18" s="3" t="s">
        <v>1</v>
      </c>
      <c r="B18" s="3" t="s">
        <v>24</v>
      </c>
      <c r="C18" s="3" t="s">
        <v>2</v>
      </c>
      <c r="D18" s="3" t="s">
        <v>9</v>
      </c>
      <c r="E18" s="3" t="s">
        <v>24</v>
      </c>
      <c r="F18" s="3" t="s">
        <v>2</v>
      </c>
      <c r="G18" s="3" t="s">
        <v>9</v>
      </c>
      <c r="H18" s="3" t="s">
        <v>24</v>
      </c>
      <c r="I18" s="3" t="s">
        <v>2</v>
      </c>
      <c r="J18" s="3" t="s">
        <v>9</v>
      </c>
    </row>
    <row r="19" spans="1:13" x14ac:dyDescent="0.3">
      <c r="A19" s="1" t="s">
        <v>3</v>
      </c>
      <c r="B19" s="2">
        <v>0.80100000000000005</v>
      </c>
      <c r="C19" s="2">
        <v>0.16600000000000001</v>
      </c>
      <c r="D19" s="4">
        <f>B19/C19</f>
        <v>4.8253012048192767</v>
      </c>
      <c r="E19" s="2">
        <v>0.93100000000000005</v>
      </c>
      <c r="F19" s="2">
        <v>0.19900000000000001</v>
      </c>
      <c r="G19" s="4">
        <f>E19/F19</f>
        <v>4.6783919597989954</v>
      </c>
      <c r="H19" s="2">
        <v>5.8090000000000002</v>
      </c>
      <c r="I19" s="2">
        <v>1.1040000000000001</v>
      </c>
      <c r="J19" s="4">
        <f>H19/I19</f>
        <v>5.2617753623188399</v>
      </c>
    </row>
    <row r="20" spans="1:13" x14ac:dyDescent="0.3">
      <c r="A20" s="1" t="s">
        <v>4</v>
      </c>
      <c r="B20" s="2">
        <v>1.1040000000000001</v>
      </c>
      <c r="C20" s="2">
        <v>0.21299999999999999</v>
      </c>
      <c r="D20" s="4">
        <f>B20/C20</f>
        <v>5.183098591549296</v>
      </c>
      <c r="E20" s="2">
        <v>1.2230000000000001</v>
      </c>
      <c r="F20" s="2">
        <v>0.27100000000000002</v>
      </c>
      <c r="G20" s="4">
        <f>E20/F20</f>
        <v>4.5129151291512919</v>
      </c>
      <c r="H20" s="2">
        <v>8.8680000000000003</v>
      </c>
      <c r="I20" s="2">
        <v>1.6279999999999999</v>
      </c>
      <c r="J20" s="4">
        <f>H20/I20</f>
        <v>5.4471744471744481</v>
      </c>
    </row>
    <row r="21" spans="1:13" x14ac:dyDescent="0.3">
      <c r="A21" s="1" t="s">
        <v>5</v>
      </c>
      <c r="B21" s="2">
        <v>1.1830000000000001</v>
      </c>
      <c r="C21" s="2">
        <v>0.23699999999999999</v>
      </c>
      <c r="D21" s="4">
        <f>B21/C21</f>
        <v>4.9915611814345997</v>
      </c>
      <c r="E21" s="2">
        <v>1.673</v>
      </c>
      <c r="F21" s="2">
        <v>0.375</v>
      </c>
      <c r="G21" s="4">
        <f>E21/F21</f>
        <v>4.4613333333333332</v>
      </c>
      <c r="H21" s="2">
        <v>16.221</v>
      </c>
      <c r="I21" s="2">
        <v>2.9049999999999998</v>
      </c>
      <c r="J21" s="4">
        <f>H21/I21</f>
        <v>5.5838209982788296</v>
      </c>
    </row>
    <row r="22" spans="1:13" x14ac:dyDescent="0.3">
      <c r="B22" s="7"/>
      <c r="C22" s="7"/>
      <c r="D22" s="8"/>
      <c r="E22" s="7"/>
      <c r="F22" s="7"/>
      <c r="G22" s="8"/>
      <c r="H22" s="7"/>
      <c r="I22" s="7"/>
      <c r="J22" s="8"/>
    </row>
    <row r="23" spans="1:13" x14ac:dyDescent="0.3">
      <c r="B23" s="7"/>
      <c r="C23" s="7"/>
      <c r="D23" s="8"/>
      <c r="E23" s="7"/>
      <c r="F23" s="7"/>
      <c r="G23" s="8"/>
      <c r="H23" s="7"/>
      <c r="I23" s="7"/>
      <c r="J23" s="8"/>
    </row>
    <row r="24" spans="1:13" ht="15" thickBot="1" x14ac:dyDescent="0.35"/>
    <row r="25" spans="1:13" x14ac:dyDescent="0.3">
      <c r="A25" s="25" t="s">
        <v>20</v>
      </c>
      <c r="B25" s="26"/>
      <c r="C25" s="26"/>
      <c r="D25" s="26"/>
      <c r="E25" s="26"/>
      <c r="F25" s="26"/>
      <c r="G25" s="26"/>
      <c r="H25" s="27"/>
    </row>
    <row r="26" spans="1:13" x14ac:dyDescent="0.3">
      <c r="A26" s="12" t="s">
        <v>19</v>
      </c>
      <c r="B26" s="3">
        <v>2</v>
      </c>
      <c r="C26" s="3">
        <v>3</v>
      </c>
      <c r="D26" s="3">
        <v>4</v>
      </c>
      <c r="E26" s="3">
        <v>5</v>
      </c>
      <c r="F26" s="3">
        <v>6</v>
      </c>
      <c r="G26" s="3">
        <v>7</v>
      </c>
      <c r="H26" s="13">
        <v>8</v>
      </c>
    </row>
    <row r="27" spans="1:13" ht="15" thickBot="1" x14ac:dyDescent="0.35">
      <c r="A27" s="14">
        <v>14.192</v>
      </c>
      <c r="B27" s="15">
        <v>7.8540000000000001</v>
      </c>
      <c r="C27" s="15">
        <v>6.101</v>
      </c>
      <c r="D27" s="15">
        <v>5.1120000000000001</v>
      </c>
      <c r="E27" s="15">
        <v>4.5279999999999996</v>
      </c>
      <c r="F27" s="15">
        <v>4.3760000000000003</v>
      </c>
      <c r="G27" s="15">
        <v>4.4859999999999998</v>
      </c>
      <c r="H27" s="16">
        <v>4.55</v>
      </c>
    </row>
    <row r="28" spans="1:13" x14ac:dyDescent="0.3">
      <c r="B28" s="8">
        <f>A27/B27</f>
        <v>1.8069773363891011</v>
      </c>
      <c r="C28" s="8">
        <f>A27/C27</f>
        <v>2.3261760367152928</v>
      </c>
      <c r="D28" s="8">
        <f>A27/D27</f>
        <v>2.7762128325508608</v>
      </c>
      <c r="E28" s="8">
        <f>A27/E27</f>
        <v>3.1342756183745588</v>
      </c>
      <c r="F28" s="8">
        <f>A27/F27</f>
        <v>3.2431444241316267</v>
      </c>
      <c r="G28" s="8">
        <f>A27/G27</f>
        <v>3.1636201515827018</v>
      </c>
      <c r="H28" s="8">
        <f>A27/H27</f>
        <v>3.1191208791208793</v>
      </c>
    </row>
    <row r="29" spans="1:13" x14ac:dyDescent="0.3">
      <c r="B29" s="10"/>
      <c r="C29" s="10"/>
      <c r="D29" s="10"/>
      <c r="E29" s="10"/>
      <c r="F29" s="10"/>
      <c r="G29" s="10"/>
      <c r="H29" s="10"/>
      <c r="I29" s="10"/>
      <c r="J29" s="10"/>
    </row>
    <row r="30" spans="1:13" x14ac:dyDescent="0.3">
      <c r="A30" s="11" t="s">
        <v>14</v>
      </c>
    </row>
    <row r="31" spans="1:13" ht="72" x14ac:dyDescent="0.3">
      <c r="A31" s="3" t="s">
        <v>1</v>
      </c>
      <c r="B31" s="5" t="s">
        <v>25</v>
      </c>
      <c r="C31" s="3" t="s">
        <v>9</v>
      </c>
      <c r="D31" s="5" t="s">
        <v>26</v>
      </c>
      <c r="E31" s="3" t="s">
        <v>9</v>
      </c>
    </row>
    <row r="32" spans="1:13" x14ac:dyDescent="0.3">
      <c r="A32" s="1" t="s">
        <v>3</v>
      </c>
      <c r="B32" s="1">
        <v>8.4900000000000004E-4</v>
      </c>
      <c r="C32" s="4">
        <f>H19/B32</f>
        <v>6842.1672555948171</v>
      </c>
      <c r="D32" s="1">
        <v>0.16050600000000001</v>
      </c>
      <c r="E32" s="4">
        <f>H19/D32</f>
        <v>36.191793453204241</v>
      </c>
    </row>
    <row r="33" spans="1:5" x14ac:dyDescent="0.3">
      <c r="A33" s="1" t="s">
        <v>4</v>
      </c>
      <c r="B33" s="1">
        <v>1.523E-3</v>
      </c>
      <c r="C33" s="4">
        <f>H20/B33</f>
        <v>5822.7183191070253</v>
      </c>
      <c r="D33" s="1">
        <v>0.16428799999999999</v>
      </c>
      <c r="E33" s="4">
        <f>H20/D33</f>
        <v>53.978379431242701</v>
      </c>
    </row>
    <row r="34" spans="1:5" x14ac:dyDescent="0.3">
      <c r="A34" s="1" t="s">
        <v>5</v>
      </c>
      <c r="B34" s="1">
        <v>2.4940000000000001E-3</v>
      </c>
      <c r="C34" s="4">
        <f>H21/B34</f>
        <v>6504.0096230954287</v>
      </c>
      <c r="D34" s="1">
        <v>0.183203</v>
      </c>
      <c r="E34" s="4">
        <f>H21/D34</f>
        <v>88.541126509937058</v>
      </c>
    </row>
    <row r="36" spans="1:5" x14ac:dyDescent="0.3">
      <c r="A36" s="11" t="s">
        <v>23</v>
      </c>
    </row>
    <row r="37" spans="1:5" ht="72" x14ac:dyDescent="0.3">
      <c r="A37" s="3" t="s">
        <v>1</v>
      </c>
      <c r="B37" s="5" t="s">
        <v>25</v>
      </c>
      <c r="C37" s="3" t="s">
        <v>9</v>
      </c>
      <c r="D37" s="5" t="s">
        <v>26</v>
      </c>
      <c r="E37" s="3" t="s">
        <v>9</v>
      </c>
    </row>
    <row r="38" spans="1:5" x14ac:dyDescent="0.3">
      <c r="A38" s="1" t="s">
        <v>3</v>
      </c>
      <c r="B38" s="6">
        <v>4.8000000000000001E-4</v>
      </c>
      <c r="C38" s="4">
        <f>H19/B38</f>
        <v>12102.083333333334</v>
      </c>
      <c r="D38" s="6">
        <v>0.16483100000000001</v>
      </c>
      <c r="E38" s="4">
        <f>H19/D38</f>
        <v>35.242157118503194</v>
      </c>
    </row>
    <row r="39" spans="1:5" x14ac:dyDescent="0.3">
      <c r="A39" s="1" t="s">
        <v>4</v>
      </c>
      <c r="B39" s="6">
        <v>9.19E-4</v>
      </c>
      <c r="C39" s="4">
        <f>H20/B39</f>
        <v>9649.6191512513597</v>
      </c>
      <c r="D39" s="6">
        <v>0.157939</v>
      </c>
      <c r="E39" s="4">
        <f>H20/D39</f>
        <v>56.148259771177486</v>
      </c>
    </row>
    <row r="40" spans="1:5" x14ac:dyDescent="0.3">
      <c r="A40" s="1" t="s">
        <v>5</v>
      </c>
      <c r="B40" s="6">
        <v>1.459E-3</v>
      </c>
      <c r="C40" s="4">
        <f>H21/B40</f>
        <v>11117.888965044551</v>
      </c>
      <c r="D40" s="6">
        <v>0.16187199999999999</v>
      </c>
      <c r="E40" s="4">
        <f>H21/D40</f>
        <v>100.20880695858457</v>
      </c>
    </row>
  </sheetData>
  <mergeCells count="9">
    <mergeCell ref="B17:D17"/>
    <mergeCell ref="E17:G17"/>
    <mergeCell ref="H17:J17"/>
    <mergeCell ref="A25:H25"/>
    <mergeCell ref="A9:J9"/>
    <mergeCell ref="A16:J16"/>
    <mergeCell ref="B10:D10"/>
    <mergeCell ref="E10:G10"/>
    <mergeCell ref="H10:J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53E-C853-4A5F-8416-9B884DACCCA2}">
  <dimension ref="A1:E11"/>
  <sheetViews>
    <sheetView workbookViewId="0">
      <selection activeCell="B20" sqref="B20"/>
    </sheetView>
  </sheetViews>
  <sheetFormatPr defaultRowHeight="14.4" x14ac:dyDescent="0.3"/>
  <sheetData>
    <row r="1" spans="1:5" x14ac:dyDescent="0.3">
      <c r="A1" s="11" t="s">
        <v>14</v>
      </c>
    </row>
    <row r="2" spans="1:5" ht="72" x14ac:dyDescent="0.3">
      <c r="A2" s="3" t="s">
        <v>1</v>
      </c>
      <c r="B2" s="3" t="s">
        <v>10</v>
      </c>
      <c r="C2" s="5" t="s">
        <v>13</v>
      </c>
      <c r="D2" s="5" t="s">
        <v>11</v>
      </c>
      <c r="E2" s="5" t="s">
        <v>12</v>
      </c>
    </row>
    <row r="3" spans="1:5" x14ac:dyDescent="0.3">
      <c r="A3" s="1" t="s">
        <v>3</v>
      </c>
      <c r="B3" s="1">
        <v>0.12865499999999999</v>
      </c>
      <c r="C3" s="1">
        <v>8.4900000000000004E-4</v>
      </c>
      <c r="D3" s="1">
        <v>1.3221E-2</v>
      </c>
      <c r="E3" s="1">
        <v>0.16050600000000001</v>
      </c>
    </row>
    <row r="4" spans="1:5" x14ac:dyDescent="0.3">
      <c r="A4" s="1" t="s">
        <v>4</v>
      </c>
      <c r="B4" s="1">
        <v>0.14535300000000001</v>
      </c>
      <c r="C4" s="1">
        <v>1.523E-3</v>
      </c>
      <c r="D4" s="1">
        <v>9.2980000000000007E-3</v>
      </c>
      <c r="E4" s="1">
        <v>0.16428799999999999</v>
      </c>
    </row>
    <row r="5" spans="1:5" x14ac:dyDescent="0.3">
      <c r="A5" s="1" t="s">
        <v>5</v>
      </c>
      <c r="B5" s="1">
        <v>0.129965</v>
      </c>
      <c r="C5" s="1">
        <v>2.4940000000000001E-3</v>
      </c>
      <c r="D5" s="1">
        <v>9.0410000000000004E-3</v>
      </c>
      <c r="E5" s="1">
        <v>0.183203</v>
      </c>
    </row>
    <row r="7" spans="1:5" x14ac:dyDescent="0.3">
      <c r="A7" s="11" t="s">
        <v>15</v>
      </c>
    </row>
    <row r="8" spans="1:5" ht="72" x14ac:dyDescent="0.3">
      <c r="A8" s="3" t="s">
        <v>1</v>
      </c>
      <c r="B8" s="3" t="s">
        <v>10</v>
      </c>
      <c r="C8" s="5" t="s">
        <v>16</v>
      </c>
      <c r="D8" s="5" t="s">
        <v>11</v>
      </c>
      <c r="E8" s="5" t="s">
        <v>12</v>
      </c>
    </row>
    <row r="9" spans="1:5" x14ac:dyDescent="0.3">
      <c r="A9" s="1" t="s">
        <v>3</v>
      </c>
      <c r="B9" s="6">
        <v>0.116718</v>
      </c>
      <c r="C9" s="6">
        <v>4.8000000000000001E-4</v>
      </c>
      <c r="D9" s="6">
        <v>1.3417999999999999E-2</v>
      </c>
      <c r="E9" s="6">
        <v>0.16483100000000001</v>
      </c>
    </row>
    <row r="10" spans="1:5" x14ac:dyDescent="0.3">
      <c r="A10" s="1" t="s">
        <v>4</v>
      </c>
      <c r="B10" s="6">
        <v>0.128027</v>
      </c>
      <c r="C10" s="6">
        <v>9.19E-4</v>
      </c>
      <c r="D10" s="6">
        <v>9.8390000000000005E-3</v>
      </c>
      <c r="E10" s="6">
        <v>0.157939</v>
      </c>
    </row>
    <row r="11" spans="1:5" x14ac:dyDescent="0.3">
      <c r="A11" s="1" t="s">
        <v>5</v>
      </c>
      <c r="B11" s="6">
        <v>0.11217000000000001</v>
      </c>
      <c r="C11" s="6">
        <v>1.459E-3</v>
      </c>
      <c r="D11" s="6">
        <v>8.6049999999999998E-3</v>
      </c>
      <c r="E11" s="6">
        <v>0.16187199999999999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Corsinovi</dc:creator>
  <cp:lastModifiedBy>Alessio Corsinovi</cp:lastModifiedBy>
  <dcterms:created xsi:type="dcterms:W3CDTF">2023-10-20T15:03:50Z</dcterms:created>
  <dcterms:modified xsi:type="dcterms:W3CDTF">2023-12-13T14:34:11Z</dcterms:modified>
</cp:coreProperties>
</file>