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d8f57e66b541f6/Documents/GitHub/baseball model/"/>
    </mc:Choice>
  </mc:AlternateContent>
  <xr:revisionPtr revIDLastSave="282" documentId="8_{C37077C2-F86C-4288-969D-77E7C15B1C27}" xr6:coauthVersionLast="47" xr6:coauthVersionMax="47" xr10:uidLastSave="{5C1D25E2-7532-4943-B58E-BB3EC408630B}"/>
  <bookViews>
    <workbookView xWindow="-108" yWindow="-108" windowWidth="23256" windowHeight="12576" activeTab="2" xr2:uid="{50981C88-7418-40E3-8E89-3E8FF3925537}"/>
  </bookViews>
  <sheets>
    <sheet name="batting" sheetId="2" r:id="rId1"/>
    <sheet name="Pythagorean" sheetId="3" r:id="rId2"/>
    <sheet name="FA Tracker" sheetId="4" r:id="rId3"/>
  </sheets>
  <definedNames>
    <definedName name="_xlnm._FilterDatabase" localSheetId="0" hidden="1">batting!$A$1:$X$31</definedName>
    <definedName name="_xlnm._FilterDatabase" localSheetId="2" hidden="1">'FA Tracker'!$A$2:$I$216</definedName>
    <definedName name="_xlnm._FilterDatabase" localSheetId="1" hidden="1">Pythagorean!$A$2:$H$32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3" l="1"/>
  <c r="K5" i="3"/>
  <c r="K16" i="3"/>
  <c r="K21" i="3"/>
  <c r="K22" i="3"/>
  <c r="K23" i="3"/>
  <c r="K24" i="3"/>
  <c r="K25" i="3"/>
  <c r="K26" i="3"/>
  <c r="K27" i="3"/>
  <c r="K28" i="3"/>
  <c r="K29" i="3"/>
  <c r="K30" i="3"/>
  <c r="K31" i="3"/>
  <c r="K32" i="3"/>
  <c r="K3" i="3"/>
  <c r="J4" i="3"/>
  <c r="J5" i="3"/>
  <c r="J6" i="3"/>
  <c r="K6" i="3" s="1"/>
  <c r="J7" i="3"/>
  <c r="K7" i="3" s="1"/>
  <c r="J8" i="3"/>
  <c r="K8" i="3" s="1"/>
  <c r="J9" i="3"/>
  <c r="K9" i="3" s="1"/>
  <c r="J10" i="3"/>
  <c r="K10" i="3" s="1"/>
  <c r="J12" i="3"/>
  <c r="K12" i="3" s="1"/>
  <c r="J13" i="3"/>
  <c r="K13" i="3" s="1"/>
  <c r="J14" i="3"/>
  <c r="K14" i="3" s="1"/>
  <c r="J15" i="3"/>
  <c r="K15" i="3" s="1"/>
  <c r="J16" i="3"/>
  <c r="J17" i="3"/>
  <c r="K17" i="3" s="1"/>
  <c r="J18" i="3"/>
  <c r="K18" i="3" s="1"/>
  <c r="J19" i="3"/>
  <c r="K19" i="3" s="1"/>
  <c r="J21" i="3"/>
  <c r="J22" i="3"/>
  <c r="J23" i="3"/>
  <c r="J24" i="3"/>
  <c r="J25" i="3"/>
  <c r="J26" i="3"/>
  <c r="J27" i="3"/>
  <c r="J28" i="3"/>
  <c r="J29" i="3"/>
  <c r="J30" i="3"/>
  <c r="J31" i="3"/>
  <c r="J32" i="3"/>
  <c r="I4" i="3"/>
  <c r="I5" i="3"/>
  <c r="I6" i="3"/>
  <c r="I7" i="3"/>
  <c r="I8" i="3"/>
  <c r="I9" i="3"/>
  <c r="I10" i="3"/>
  <c r="I11" i="3"/>
  <c r="J11" i="3" s="1"/>
  <c r="K11" i="3" s="1"/>
  <c r="I12" i="3"/>
  <c r="I13" i="3"/>
  <c r="I14" i="3"/>
  <c r="I15" i="3"/>
  <c r="I16" i="3"/>
  <c r="I17" i="3"/>
  <c r="I18" i="3"/>
  <c r="I19" i="3"/>
  <c r="I20" i="3"/>
  <c r="J20" i="3" s="1"/>
  <c r="K20" i="3" s="1"/>
  <c r="I21" i="3"/>
  <c r="I22" i="3"/>
  <c r="I23" i="3"/>
  <c r="I24" i="3"/>
  <c r="I25" i="3"/>
  <c r="I26" i="3"/>
  <c r="I27" i="3"/>
  <c r="I28" i="3"/>
  <c r="I29" i="3"/>
  <c r="I30" i="3"/>
  <c r="I31" i="3"/>
  <c r="I32" i="3"/>
  <c r="I3" i="3"/>
  <c r="J3" i="3" s="1"/>
  <c r="F3" i="3"/>
  <c r="H3" i="3" s="1"/>
  <c r="E4" i="3"/>
  <c r="F4" i="3" s="1"/>
  <c r="H4" i="3" s="1"/>
  <c r="E5" i="3"/>
  <c r="F5" i="3" s="1"/>
  <c r="H5" i="3" s="1"/>
  <c r="E6" i="3"/>
  <c r="F6" i="3" s="1"/>
  <c r="H6" i="3" s="1"/>
  <c r="E7" i="3"/>
  <c r="F7" i="3" s="1"/>
  <c r="H7" i="3" s="1"/>
  <c r="E8" i="3"/>
  <c r="F8" i="3" s="1"/>
  <c r="H8" i="3" s="1"/>
  <c r="E9" i="3"/>
  <c r="F9" i="3" s="1"/>
  <c r="H9" i="3" s="1"/>
  <c r="E10" i="3"/>
  <c r="F10" i="3" s="1"/>
  <c r="H10" i="3" s="1"/>
  <c r="E24" i="3"/>
  <c r="F24" i="3" s="1"/>
  <c r="H24" i="3" s="1"/>
  <c r="E11" i="3"/>
  <c r="F11" i="3" s="1"/>
  <c r="H11" i="3" s="1"/>
  <c r="E12" i="3"/>
  <c r="F12" i="3" s="1"/>
  <c r="H12" i="3" s="1"/>
  <c r="E13" i="3"/>
  <c r="F13" i="3" s="1"/>
  <c r="H13" i="3" s="1"/>
  <c r="E14" i="3"/>
  <c r="F14" i="3" s="1"/>
  <c r="H14" i="3" s="1"/>
  <c r="E16" i="3"/>
  <c r="F16" i="3" s="1"/>
  <c r="H16" i="3" s="1"/>
  <c r="E15" i="3"/>
  <c r="F15" i="3" s="1"/>
  <c r="H15" i="3" s="1"/>
  <c r="E17" i="3"/>
  <c r="F17" i="3" s="1"/>
  <c r="H17" i="3" s="1"/>
  <c r="E19" i="3"/>
  <c r="F19" i="3" s="1"/>
  <c r="H19" i="3" s="1"/>
  <c r="E20" i="3"/>
  <c r="F20" i="3" s="1"/>
  <c r="H20" i="3" s="1"/>
  <c r="E21" i="3"/>
  <c r="F21" i="3" s="1"/>
  <c r="H21" i="3" s="1"/>
  <c r="E22" i="3"/>
  <c r="F22" i="3" s="1"/>
  <c r="H22" i="3" s="1"/>
  <c r="E23" i="3"/>
  <c r="F23" i="3" s="1"/>
  <c r="H23" i="3" s="1"/>
  <c r="E25" i="3"/>
  <c r="F25" i="3" s="1"/>
  <c r="H25" i="3" s="1"/>
  <c r="E26" i="3"/>
  <c r="F26" i="3" s="1"/>
  <c r="H26" i="3" s="1"/>
  <c r="E27" i="3"/>
  <c r="F27" i="3" s="1"/>
  <c r="H27" i="3" s="1"/>
  <c r="E28" i="3"/>
  <c r="F28" i="3" s="1"/>
  <c r="H28" i="3" s="1"/>
  <c r="E29" i="3"/>
  <c r="F29" i="3" s="1"/>
  <c r="H29" i="3" s="1"/>
  <c r="E30" i="3"/>
  <c r="F30" i="3" s="1"/>
  <c r="H30" i="3" s="1"/>
  <c r="E31" i="3"/>
  <c r="F31" i="3" s="1"/>
  <c r="H31" i="3" s="1"/>
  <c r="E18" i="3"/>
  <c r="F18" i="3" s="1"/>
  <c r="H18" i="3" s="1"/>
  <c r="E32" i="3"/>
  <c r="F32" i="3" s="1"/>
  <c r="H32" i="3" s="1"/>
  <c r="E3" i="3"/>
  <c r="X37" i="2"/>
  <c r="R37" i="2"/>
  <c r="T37" i="2"/>
  <c r="V37" i="2"/>
  <c r="I37" i="2"/>
  <c r="R38" i="2" l="1"/>
  <c r="R39" i="2" l="1"/>
  <c r="R40" i="2" s="1"/>
  <c r="V38" i="2"/>
  <c r="V40" i="2" l="1"/>
  <c r="V39" i="2"/>
  <c r="X38" i="2" l="1"/>
  <c r="X39" i="2" s="1"/>
  <c r="T38" i="2"/>
  <c r="T39" i="2" s="1"/>
  <c r="I38" i="2"/>
  <c r="I40" i="2" s="1"/>
  <c r="X40" i="2" l="1"/>
  <c r="T40" i="2"/>
  <c r="I39" i="2"/>
</calcChain>
</file>

<file path=xl/sharedStrings.xml><?xml version="1.0" encoding="utf-8"?>
<sst xmlns="http://schemas.openxmlformats.org/spreadsheetml/2006/main" count="1516" uniqueCount="313">
  <si>
    <t>GP</t>
  </si>
  <si>
    <t>AB</t>
  </si>
  <si>
    <t>R</t>
  </si>
  <si>
    <t>H</t>
  </si>
  <si>
    <t>HR</t>
  </si>
  <si>
    <t>RBI</t>
  </si>
  <si>
    <t>TB</t>
  </si>
  <si>
    <t>BB</t>
  </si>
  <si>
    <t>SO</t>
  </si>
  <si>
    <t>SB</t>
  </si>
  <si>
    <t>AVG</t>
  </si>
  <si>
    <t>OBP</t>
  </si>
  <si>
    <t>SLG</t>
  </si>
  <si>
    <t>OPS</t>
  </si>
  <si>
    <t>Astros</t>
  </si>
  <si>
    <t>BlueJays</t>
  </si>
  <si>
    <t>RedSox</t>
  </si>
  <si>
    <t>Nats</t>
  </si>
  <si>
    <t>WhiteSox</t>
  </si>
  <si>
    <t>Reds</t>
  </si>
  <si>
    <t>Giants</t>
  </si>
  <si>
    <t>Rockies</t>
  </si>
  <si>
    <t>Royals</t>
  </si>
  <si>
    <t>Angels</t>
  </si>
  <si>
    <t>Dodgers</t>
  </si>
  <si>
    <t>Braves</t>
  </si>
  <si>
    <t>Cards</t>
  </si>
  <si>
    <t>Rays</t>
  </si>
  <si>
    <t>Padres</t>
  </si>
  <si>
    <t>Tigers</t>
  </si>
  <si>
    <t>Twins</t>
  </si>
  <si>
    <t>Phillies</t>
  </si>
  <si>
    <t>Orioles</t>
  </si>
  <si>
    <t>Mets</t>
  </si>
  <si>
    <t>Indians</t>
  </si>
  <si>
    <t>Athletics</t>
  </si>
  <si>
    <t>Yankees</t>
  </si>
  <si>
    <t>Cubs</t>
  </si>
  <si>
    <t>Pirates</t>
  </si>
  <si>
    <t>Diamondbacks</t>
  </si>
  <si>
    <t>Brewers</t>
  </si>
  <si>
    <t>Marlins</t>
  </si>
  <si>
    <t>Rangers</t>
  </si>
  <si>
    <t>Mariners</t>
  </si>
  <si>
    <t>Team</t>
  </si>
  <si>
    <t>X2B</t>
  </si>
  <si>
    <t>X3B</t>
  </si>
  <si>
    <t>average</t>
  </si>
  <si>
    <t>quartile</t>
  </si>
  <si>
    <t>median</t>
  </si>
  <si>
    <t>.75 quartile</t>
  </si>
  <si>
    <t>H Rank</t>
  </si>
  <si>
    <t>HR Rank</t>
  </si>
  <si>
    <t>TB Rank</t>
  </si>
  <si>
    <t>BB Rank</t>
  </si>
  <si>
    <t>Avg Rank</t>
  </si>
  <si>
    <t>OBP Rank</t>
  </si>
  <si>
    <t>SLG Rank</t>
  </si>
  <si>
    <t>Runs Scored</t>
  </si>
  <si>
    <t>Runs Allowed</t>
  </si>
  <si>
    <t>Pythagorean Wins</t>
  </si>
  <si>
    <t>Actual Wins</t>
  </si>
  <si>
    <t>slope value</t>
  </si>
  <si>
    <t>Pythagorean Win Pct</t>
  </si>
  <si>
    <t>Difference</t>
  </si>
  <si>
    <t>Run Correction</t>
  </si>
  <si>
    <t>Adj Pyth Win Pct</t>
  </si>
  <si>
    <t>Adj Pyth Wins</t>
  </si>
  <si>
    <t>Adj Difference</t>
  </si>
  <si>
    <t>PLAYER</t>
  </si>
  <si>
    <t>POS</t>
  </si>
  <si>
    <t>AGE</t>
  </si>
  <si>
    <t>STATUS</t>
  </si>
  <si>
    <t>2021 TEAM</t>
  </si>
  <si>
    <t>NEW TEAM</t>
  </si>
  <si>
    <t>YRS</t>
  </si>
  <si>
    <t>RK</t>
  </si>
  <si>
    <t>DOLLARS</t>
  </si>
  <si>
    <t>Fernando Abad</t>
  </si>
  <si>
    <t>RP</t>
  </si>
  <si>
    <t>FA</t>
  </si>
  <si>
    <t>--</t>
  </si>
  <si>
    <t>NR</t>
  </si>
  <si>
    <t>Ehire Adrianza</t>
  </si>
  <si>
    <t>3B</t>
  </si>
  <si>
    <t>Brett Anderson</t>
  </si>
  <si>
    <t>SP</t>
  </si>
  <si>
    <t>Tyler Anderson</t>
  </si>
  <si>
    <t>Matt Andriese</t>
  </si>
  <si>
    <t>Chris Archer</t>
  </si>
  <si>
    <t>Jake Arrieta</t>
  </si>
  <si>
    <t>Luis Avilan</t>
  </si>
  <si>
    <t>Nationals</t>
  </si>
  <si>
    <t>John Axford</t>
  </si>
  <si>
    <t>Javier Baez</t>
  </si>
  <si>
    <t>SS</t>
  </si>
  <si>
    <t>Agreed</t>
  </si>
  <si>
    <t>Brandon Belt</t>
  </si>
  <si>
    <t>1B</t>
  </si>
  <si>
    <t>Signed</t>
  </si>
  <si>
    <t>Dellin Betances</t>
  </si>
  <si>
    <t>Brad Boxberger</t>
  </si>
  <si>
    <t>Brad Brach</t>
  </si>
  <si>
    <t>Archie Bradley</t>
  </si>
  <si>
    <t>Kris Bryant</t>
  </si>
  <si>
    <t>RF</t>
  </si>
  <si>
    <t>Dylan Bundy</t>
  </si>
  <si>
    <t>Asdrubal Cabrera</t>
  </si>
  <si>
    <t>Trevor Cahill</t>
  </si>
  <si>
    <t>Kole Calhoun</t>
  </si>
  <si>
    <t>Mark Canha</t>
  </si>
  <si>
    <t>LF</t>
  </si>
  <si>
    <t>Matt Carpenter</t>
  </si>
  <si>
    <t>2B</t>
  </si>
  <si>
    <t>Cardinals</t>
  </si>
  <si>
    <t>Nick Castellanos</t>
  </si>
  <si>
    <t>Jhoulys Chacin</t>
  </si>
  <si>
    <t>Andrew Chafin</t>
  </si>
  <si>
    <t>Tyler Chatwood</t>
  </si>
  <si>
    <t>Jesse Chavez</t>
  </si>
  <si>
    <t>Robinson Chirinos</t>
  </si>
  <si>
    <t>C</t>
  </si>
  <si>
    <t>Steve Cishek</t>
  </si>
  <si>
    <t>Tyler Clippard</t>
  </si>
  <si>
    <t>Alex Cobb</t>
  </si>
  <si>
    <t>Alex Colome</t>
  </si>
  <si>
    <t>Michael Conforto</t>
  </si>
  <si>
    <t>Carlos Correa</t>
  </si>
  <si>
    <t>Nelson Cruz</t>
  </si>
  <si>
    <t>DH</t>
  </si>
  <si>
    <t>Johnny Cueto</t>
  </si>
  <si>
    <t>Charlie Culberson</t>
  </si>
  <si>
    <t>Zach Davies</t>
  </si>
  <si>
    <t>Wade Davis</t>
  </si>
  <si>
    <t>Anthony DeSclafani</t>
  </si>
  <si>
    <t>Ian Desmond</t>
  </si>
  <si>
    <t>CF</t>
  </si>
  <si>
    <t>Ross Detwiler</t>
  </si>
  <si>
    <t>Chris Devenski</t>
  </si>
  <si>
    <t>Corey Dickerson</t>
  </si>
  <si>
    <t>Blue Jays</t>
  </si>
  <si>
    <t>Jake Diekman</t>
  </si>
  <si>
    <t>Rafael Dolis</t>
  </si>
  <si>
    <t>Sean Doolittle</t>
  </si>
  <si>
    <t>Danny Duffy</t>
  </si>
  <si>
    <t>Matt Duffy</t>
  </si>
  <si>
    <t>Jarrod Dyson</t>
  </si>
  <si>
    <t>Eduardo Escobar</t>
  </si>
  <si>
    <t>Jeurys Familia</t>
  </si>
  <si>
    <t>Mike Fiers</t>
  </si>
  <si>
    <t>Dexter Fowler</t>
  </si>
  <si>
    <t>Clint Frazier</t>
  </si>
  <si>
    <t>Freddie Freeman</t>
  </si>
  <si>
    <t>Freddy Galvis</t>
  </si>
  <si>
    <t>Avisail Garcia</t>
  </si>
  <si>
    <t>Leury Garcia</t>
  </si>
  <si>
    <t>White Sox</t>
  </si>
  <si>
    <t>Luis Garcia</t>
  </si>
  <si>
    <t>Yimi Garcia</t>
  </si>
  <si>
    <t>Brett Gardner</t>
  </si>
  <si>
    <t>Kevin Gausman</t>
  </si>
  <si>
    <t>Mychal Givens</t>
  </si>
  <si>
    <t>Yan Gomes</t>
  </si>
  <si>
    <t>Kendall Graveman</t>
  </si>
  <si>
    <t>Jon Gray</t>
  </si>
  <si>
    <t>Shane Greene</t>
  </si>
  <si>
    <t>Zack Greinke</t>
  </si>
  <si>
    <t>Yuli Gurriel</t>
  </si>
  <si>
    <t>Jesse Hahn</t>
  </si>
  <si>
    <t>Cole Hamels</t>
  </si>
  <si>
    <t>Billy Hamilton</t>
  </si>
  <si>
    <t>Brad Hand</t>
  </si>
  <si>
    <t>J.A. Happ</t>
  </si>
  <si>
    <t>Josh Harrison</t>
  </si>
  <si>
    <t>Matt Harvey</t>
  </si>
  <si>
    <t>Andrew Heaney</t>
  </si>
  <si>
    <t>Heath Hembree</t>
  </si>
  <si>
    <t>Cesar Hernandez</t>
  </si>
  <si>
    <t>Odubel Herrera</t>
  </si>
  <si>
    <t>Rich Hill</t>
  </si>
  <si>
    <t>Red Sox</t>
  </si>
  <si>
    <t>Derek Holland</t>
  </si>
  <si>
    <t>Greg Holland</t>
  </si>
  <si>
    <t>Brock Holt</t>
  </si>
  <si>
    <t>Daniel Hudson</t>
  </si>
  <si>
    <t>Tommy Hunter</t>
  </si>
  <si>
    <t>Jose Iglesias</t>
  </si>
  <si>
    <t>Raisel Iglesias</t>
  </si>
  <si>
    <t>Kenley Jansen</t>
  </si>
  <si>
    <t>Pierce Johnson</t>
  </si>
  <si>
    <t>Matt Joyce</t>
  </si>
  <si>
    <t>Keone Kela</t>
  </si>
  <si>
    <t>Joe Kelly</t>
  </si>
  <si>
    <t>Ian Kennedy</t>
  </si>
  <si>
    <t>Clayton Kershaw</t>
  </si>
  <si>
    <t>Yusei Kikuchi</t>
  </si>
  <si>
    <t>Kwang Hyun Kim</t>
  </si>
  <si>
    <t>Craig Kimbrel</t>
  </si>
  <si>
    <t>Corey Kluber</t>
  </si>
  <si>
    <t>Corey Knebel</t>
  </si>
  <si>
    <t>Juan Lagares</t>
  </si>
  <si>
    <t>Jake Lamb</t>
  </si>
  <si>
    <t>Wade LeBlanc</t>
  </si>
  <si>
    <t>Sandy Leon</t>
  </si>
  <si>
    <t>Jon Lester</t>
  </si>
  <si>
    <t>Jose Lobaton</t>
  </si>
  <si>
    <t>Michael Lorenzen</t>
  </si>
  <si>
    <t>Aaron Loup</t>
  </si>
  <si>
    <t>Jed Lowrie</t>
  </si>
  <si>
    <t>Jordan Lyles</t>
  </si>
  <si>
    <t>Jake Marisnick</t>
  </si>
  <si>
    <t>Starling Marte</t>
  </si>
  <si>
    <t>Chris Martin</t>
  </si>
  <si>
    <t>Carlos Martinez</t>
  </si>
  <si>
    <t>J.D. Martinez</t>
  </si>
  <si>
    <t>Nick Martinez</t>
  </si>
  <si>
    <t>Japan</t>
  </si>
  <si>
    <t>Steven Matz</t>
  </si>
  <si>
    <t>Cameron Maybin</t>
  </si>
  <si>
    <t>Andrew McCutchen</t>
  </si>
  <si>
    <t>T.J. McFarland</t>
  </si>
  <si>
    <t>Collin McHugh</t>
  </si>
  <si>
    <t>Mark Melancon</t>
  </si>
  <si>
    <t>Jordy Mercer</t>
  </si>
  <si>
    <t>Andrew Miller</t>
  </si>
  <si>
    <t>Brad Miller</t>
  </si>
  <si>
    <t>Matt Moore</t>
  </si>
  <si>
    <t>Mitch Moreland</t>
  </si>
  <si>
    <t>Adam Morgan</t>
  </si>
  <si>
    <t>Jimmy Nelson</t>
  </si>
  <si>
    <t>Hector Neris</t>
  </si>
  <si>
    <t>Daniel Norris</t>
  </si>
  <si>
    <t>Darren O'Day</t>
  </si>
  <si>
    <t>Rougned Odor</t>
  </si>
  <si>
    <t>Adam Ottavino</t>
  </si>
  <si>
    <t>Chris Owings</t>
  </si>
  <si>
    <t>Joe Panik</t>
  </si>
  <si>
    <t>Blake Parker</t>
  </si>
  <si>
    <t>Gerardo Parra</t>
  </si>
  <si>
    <t>James Paxton</t>
  </si>
  <si>
    <t>Joc Pederson</t>
  </si>
  <si>
    <t>Wily Peralta</t>
  </si>
  <si>
    <t>Martin Perez</t>
  </si>
  <si>
    <t>Roberto Perez</t>
  </si>
  <si>
    <t>Yusmeiro Petit</t>
  </si>
  <si>
    <t>Tommy Pham</t>
  </si>
  <si>
    <t>David Phelps</t>
  </si>
  <si>
    <t>Kevin Pillar</t>
  </si>
  <si>
    <t>Manny Pina</t>
  </si>
  <si>
    <t>Michael Pineda</t>
  </si>
  <si>
    <t>Nick Plummer</t>
  </si>
  <si>
    <t>Gregory Polanco</t>
  </si>
  <si>
    <t>Jurickson Profar</t>
  </si>
  <si>
    <t>Albert Pujols</t>
  </si>
  <si>
    <t>Jose Quintana</t>
  </si>
  <si>
    <t>Brooks Raley</t>
  </si>
  <si>
    <t>Erasmo Ramirez</t>
  </si>
  <si>
    <t>Jose Ramirez</t>
  </si>
  <si>
    <t>Wilson Ramos</t>
  </si>
  <si>
    <t>Robbie Ray</t>
  </si>
  <si>
    <t>Garrett Richards</t>
  </si>
  <si>
    <t>Anthony Rizzo</t>
  </si>
  <si>
    <t>Tanner Roark</t>
  </si>
  <si>
    <t>David Robertson</t>
  </si>
  <si>
    <t>Hansel Robles</t>
  </si>
  <si>
    <t>Carlos Rodon</t>
  </si>
  <si>
    <t>Eduardo Rodriguez</t>
  </si>
  <si>
    <t>Joely Rodriguez</t>
  </si>
  <si>
    <t>Chaz Roe</t>
  </si>
  <si>
    <t>Andrew Romine</t>
  </si>
  <si>
    <t>Austin Romine</t>
  </si>
  <si>
    <t>Sergio Romo</t>
  </si>
  <si>
    <t>Eddie Rosario</t>
  </si>
  <si>
    <t>Trevor Rosenthal</t>
  </si>
  <si>
    <t>Danny Santana</t>
  </si>
  <si>
    <t>Ervin Santana</t>
  </si>
  <si>
    <t>Max Scherzer</t>
  </si>
  <si>
    <t>Kyle Schwarber</t>
  </si>
  <si>
    <t>Corey Seager</t>
  </si>
  <si>
    <t>Kyle Seager</t>
  </si>
  <si>
    <t>Marcus Semien</t>
  </si>
  <si>
    <t>Pedro Severino</t>
  </si>
  <si>
    <t>Bryan Shaw</t>
  </si>
  <si>
    <t>Travis Shaw</t>
  </si>
  <si>
    <t>Chasen Shreve</t>
  </si>
  <si>
    <t>Andrelton Simmons</t>
  </si>
  <si>
    <t>Joe Smith</t>
  </si>
  <si>
    <t>Drew Smyly</t>
  </si>
  <si>
    <t>Donovan Solano</t>
  </si>
  <si>
    <t>Jorge Soler</t>
  </si>
  <si>
    <t>Joakim Soria</t>
  </si>
  <si>
    <t>Craig Stammen</t>
  </si>
  <si>
    <t>Trevor Story</t>
  </si>
  <si>
    <t>Hunter Strickland</t>
  </si>
  <si>
    <t>Marcus Stroman</t>
  </si>
  <si>
    <t>Kurt Suzuki</t>
  </si>
  <si>
    <t>Noah Syndergaard</t>
  </si>
  <si>
    <t>Chris Taylor</t>
  </si>
  <si>
    <t>Julio Teheran</t>
  </si>
  <si>
    <t>Ryan Tepera</t>
  </si>
  <si>
    <t>Josh Tomlin</t>
  </si>
  <si>
    <t>Jose Urena</t>
  </si>
  <si>
    <t>Christian Vazquez</t>
  </si>
  <si>
    <t>Vince Velasquez</t>
  </si>
  <si>
    <t>Justin Verlander</t>
  </si>
  <si>
    <t>Jonathan Villar</t>
  </si>
  <si>
    <t>Stephen Vogt</t>
  </si>
  <si>
    <t>Michael Wacha</t>
  </si>
  <si>
    <t>Tony Watson</t>
  </si>
  <si>
    <t>Alex Wood</t>
  </si>
  <si>
    <t>Kirby Yates</t>
  </si>
  <si>
    <t>Ryan Zimmerman</t>
  </si>
  <si>
    <t>Mike Zunino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</si>
</sst>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;[Red]\-&quot;$&quot;#,##0"/>
    <numFmt numFmtId="44" formatCode="_-&quot;$&quot;* #,##0.00_-;\-&quot;$&quot;* #,##0.00_-;_-&quot;$&quot;* &quot;-&quot;??_-;_-@_-"/>
    <numFmt numFmtId="164" formatCode="0.000"/>
    <numFmt numFmtId="165" formatCode="0.0"/>
    <numFmt numFmtId="166" formatCode="_-&quot;$&quot;* #,##0_-;\-&quot;$&quot;* #,##0_-;_-&quot;$&quot;* &quot;-&quot;??_-;_-@_-"/>
  </numFmts>
  <fonts count="10" x14ac:knownFonts="1">
    <font>
      <sz val="11"/>
      <color theme="1"/>
      <name val="Calibri"/>
      <family val="2"/>
      <scheme val="minor"/>
    </font>
    <font>
      <sz val="7"/>
      <color rgb="FF6C6D6F"/>
      <name val="Roboto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theme="0"/>
      <name val="Roboto"/>
    </font>
    <font>
      <sz val="11"/>
      <color rgb="FFFFFF00"/>
      <name val="Calibri"/>
      <family val="2"/>
      <scheme val="minor"/>
    </font>
    <font>
      <b/>
      <sz val="7"/>
      <color rgb="FF444444"/>
      <name val="Verdana"/>
      <family val="2"/>
    </font>
    <font>
      <sz val="7"/>
      <color rgb="FF00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8E8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DCDDDF"/>
      </top>
      <bottom style="medium">
        <color rgb="FFDCDDDF"/>
      </bottom>
      <diagonal/>
    </border>
    <border>
      <left/>
      <right/>
      <top/>
      <bottom style="medium">
        <color rgb="FFF1F2F3"/>
      </bottom>
      <diagonal/>
    </border>
    <border>
      <left/>
      <right/>
      <top/>
      <bottom style="medium">
        <color rgb="FFC2C2C2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29">
    <xf numFmtId="0" fontId="0" fillId="0" borderId="0" xfId="0"/>
    <xf numFmtId="0" fontId="1" fillId="0" borderId="2" xfId="0" applyFont="1" applyBorder="1" applyAlignment="1">
      <alignment horizontal="right" vertical="center"/>
    </xf>
    <xf numFmtId="3" fontId="1" fillId="0" borderId="2" xfId="0" applyNumberFormat="1" applyFont="1" applyBorder="1" applyAlignment="1">
      <alignment horizontal="right" vertical="center"/>
    </xf>
    <xf numFmtId="0" fontId="5" fillId="2" borderId="0" xfId="0" applyFont="1" applyFill="1"/>
    <xf numFmtId="0" fontId="6" fillId="2" borderId="2" xfId="0" applyFont="1" applyFill="1" applyBorder="1" applyAlignment="1">
      <alignment horizontal="right" vertical="center"/>
    </xf>
    <xf numFmtId="3" fontId="6" fillId="2" borderId="2" xfId="0" applyNumberFormat="1" applyFont="1" applyFill="1" applyBorder="1" applyAlignment="1">
      <alignment horizontal="right" vertical="center"/>
    </xf>
    <xf numFmtId="0" fontId="3" fillId="0" borderId="1" xfId="1" applyFont="1" applyBorder="1" applyAlignment="1">
      <alignment horizontal="left" vertical="center"/>
    </xf>
    <xf numFmtId="0" fontId="1" fillId="0" borderId="0" xfId="0" applyFont="1" applyBorder="1" applyAlignment="1">
      <alignment horizontal="right" vertical="center"/>
    </xf>
    <xf numFmtId="0" fontId="0" fillId="0" borderId="0" xfId="0" applyBorder="1"/>
    <xf numFmtId="0" fontId="7" fillId="2" borderId="0" xfId="0" applyFont="1" applyFill="1"/>
    <xf numFmtId="164" fontId="0" fillId="0" borderId="0" xfId="0" applyNumberFormat="1"/>
    <xf numFmtId="165" fontId="0" fillId="0" borderId="0" xfId="0" applyNumberFormat="1"/>
    <xf numFmtId="0" fontId="8" fillId="4" borderId="3" xfId="0" applyFont="1" applyFill="1" applyBorder="1" applyAlignment="1">
      <alignment vertical="center" wrapText="1"/>
    </xf>
    <xf numFmtId="0" fontId="8" fillId="4" borderId="3" xfId="0" applyFont="1" applyFill="1" applyBorder="1" applyAlignment="1">
      <alignment horizontal="right" vertical="center" wrapText="1"/>
    </xf>
    <xf numFmtId="0" fontId="2" fillId="5" borderId="0" xfId="1" applyFill="1" applyAlignment="1">
      <alignment vertical="center" wrapText="1"/>
    </xf>
    <xf numFmtId="0" fontId="9" fillId="5" borderId="0" xfId="0" applyFont="1" applyFill="1" applyAlignment="1">
      <alignment vertical="center" wrapText="1"/>
    </xf>
    <xf numFmtId="0" fontId="9" fillId="5" borderId="0" xfId="0" applyFont="1" applyFill="1" applyAlignment="1">
      <alignment horizontal="right" vertical="center" wrapText="1"/>
    </xf>
    <xf numFmtId="0" fontId="2" fillId="6" borderId="0" xfId="1" applyFill="1" applyAlignment="1">
      <alignment vertical="center" wrapText="1"/>
    </xf>
    <xf numFmtId="0" fontId="9" fillId="6" borderId="0" xfId="0" applyFont="1" applyFill="1" applyAlignment="1">
      <alignment vertical="center" wrapText="1"/>
    </xf>
    <xf numFmtId="0" fontId="9" fillId="6" borderId="0" xfId="0" applyFont="1" applyFill="1" applyAlignment="1">
      <alignment horizontal="right" vertical="center" wrapText="1"/>
    </xf>
    <xf numFmtId="6" fontId="9" fillId="6" borderId="0" xfId="0" applyNumberFormat="1" applyFont="1" applyFill="1" applyAlignment="1">
      <alignment horizontal="right" vertical="center" wrapText="1"/>
    </xf>
    <xf numFmtId="6" fontId="9" fillId="5" borderId="0" xfId="0" applyNumberFormat="1" applyFont="1" applyFill="1" applyAlignment="1">
      <alignment horizontal="right" vertical="center" wrapText="1"/>
    </xf>
    <xf numFmtId="166" fontId="9" fillId="6" borderId="0" xfId="2" applyNumberFormat="1" applyFont="1" applyFill="1" applyAlignment="1">
      <alignment horizontal="right" vertical="center" wrapText="1"/>
    </xf>
    <xf numFmtId="0" fontId="2" fillId="3" borderId="0" xfId="1" applyFill="1" applyAlignment="1">
      <alignment vertical="center" wrapText="1"/>
    </xf>
    <xf numFmtId="0" fontId="9" fillId="3" borderId="0" xfId="0" applyFont="1" applyFill="1" applyAlignment="1">
      <alignment vertical="center" wrapText="1"/>
    </xf>
    <xf numFmtId="0" fontId="9" fillId="3" borderId="0" xfId="0" applyFont="1" applyFill="1" applyAlignment="1">
      <alignment horizontal="right" vertical="center" wrapText="1"/>
    </xf>
    <xf numFmtId="6" fontId="9" fillId="3" borderId="0" xfId="0" applyNumberFormat="1" applyFont="1" applyFill="1" applyAlignment="1">
      <alignment horizontal="right" vertical="center" wrapText="1"/>
    </xf>
    <xf numFmtId="166" fontId="9" fillId="5" borderId="0" xfId="2" applyNumberFormat="1" applyFont="1" applyFill="1" applyAlignment="1">
      <alignment horizontal="right" vertical="center" wrapText="1"/>
    </xf>
    <xf numFmtId="0" fontId="8" fillId="4" borderId="3" xfId="0" applyFont="1" applyFill="1" applyBorder="1" applyAlignment="1">
      <alignment horizontal="left" vertical="center" wrapText="1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spn.com/mlb/stats/team/_/table/batting/sort/walks/dir/desc" TargetMode="External"/><Relationship Id="rId13" Type="http://schemas.openxmlformats.org/officeDocument/2006/relationships/hyperlink" Target="https://www.espn.com/mlb/stats/team/_/table/batting/sort/slugAvg/dir/desc" TargetMode="External"/><Relationship Id="rId3" Type="http://schemas.openxmlformats.org/officeDocument/2006/relationships/hyperlink" Target="https://www.espn.com/mlb/stats/team/_/table/batting/sort/doubles/dir/desc" TargetMode="External"/><Relationship Id="rId7" Type="http://schemas.openxmlformats.org/officeDocument/2006/relationships/hyperlink" Target="https://www.espn.com/mlb/stats/team/_/table/batting/sort/totalBases/dir/desc" TargetMode="External"/><Relationship Id="rId12" Type="http://schemas.openxmlformats.org/officeDocument/2006/relationships/hyperlink" Target="https://www.espn.com/mlb/stats/team/_/table/batting/sort/onBasePct/dir/desc" TargetMode="External"/><Relationship Id="rId2" Type="http://schemas.openxmlformats.org/officeDocument/2006/relationships/hyperlink" Target="https://www.espn.com/mlb/stats/team/_/table/batting/sort/hits/dir/desc" TargetMode="External"/><Relationship Id="rId1" Type="http://schemas.openxmlformats.org/officeDocument/2006/relationships/hyperlink" Target="https://www.espn.com/mlb/stats/team/_/table/batting/sort/runs/dir/desc" TargetMode="External"/><Relationship Id="rId6" Type="http://schemas.openxmlformats.org/officeDocument/2006/relationships/hyperlink" Target="https://www.espn.com/mlb/stats/team/_/table/batting/sort/RBIs/dir/desc" TargetMode="External"/><Relationship Id="rId11" Type="http://schemas.openxmlformats.org/officeDocument/2006/relationships/hyperlink" Target="https://www.espn.com/mlb/stats/team/_/table/batting/sort/avg/dir/asc" TargetMode="External"/><Relationship Id="rId5" Type="http://schemas.openxmlformats.org/officeDocument/2006/relationships/hyperlink" Target="https://www.espn.com/mlb/stats/team/_/table/batting/sort/homeRuns/dir/desc" TargetMode="External"/><Relationship Id="rId10" Type="http://schemas.openxmlformats.org/officeDocument/2006/relationships/hyperlink" Target="https://www.espn.com/mlb/stats/team/_/table/batting/sort/stolenBases/dir/desc" TargetMode="External"/><Relationship Id="rId4" Type="http://schemas.openxmlformats.org/officeDocument/2006/relationships/hyperlink" Target="https://www.espn.com/mlb/stats/team/_/table/batting/sort/triples/dir/desc" TargetMode="External"/><Relationship Id="rId9" Type="http://schemas.openxmlformats.org/officeDocument/2006/relationships/hyperlink" Target="https://www.espn.com/mlb/stats/team/_/table/batting/sort/strikeouts/dir/desc" TargetMode="External"/><Relationship Id="rId14" Type="http://schemas.openxmlformats.org/officeDocument/2006/relationships/hyperlink" Target="https://www.espn.com/mlb/stats/team/_/table/batting/sort/OPS/dir/desc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espn.com/mlb/player/_/id/31065/j.d.-martinez" TargetMode="External"/><Relationship Id="rId21" Type="http://schemas.openxmlformats.org/officeDocument/2006/relationships/hyperlink" Target="https://www.espn.com/mlb/player/_/id/31670/mark-canha" TargetMode="External"/><Relationship Id="rId42" Type="http://schemas.openxmlformats.org/officeDocument/2006/relationships/hyperlink" Target="https://www.espn.com/mlb/player/_/id/28895/ross-detwiler" TargetMode="External"/><Relationship Id="rId63" Type="http://schemas.openxmlformats.org/officeDocument/2006/relationships/hyperlink" Target="https://www.espn.com/mlb/player/_/id/29174/brett-gardner" TargetMode="External"/><Relationship Id="rId84" Type="http://schemas.openxmlformats.org/officeDocument/2006/relationships/hyperlink" Target="https://www.espn.com/mlb/player/_/id/30148/derek-holland" TargetMode="External"/><Relationship Id="rId138" Type="http://schemas.openxmlformats.org/officeDocument/2006/relationships/hyperlink" Target="https://www.espn.com/mlb/player/_/id/32087/joe-panik" TargetMode="External"/><Relationship Id="rId159" Type="http://schemas.openxmlformats.org/officeDocument/2006/relationships/hyperlink" Target="https://www.espn.com/mlb/player/_/id/32801/jose-ramirez" TargetMode="External"/><Relationship Id="rId170" Type="http://schemas.openxmlformats.org/officeDocument/2006/relationships/hyperlink" Target="https://www.espn.com/mlb/player/_/id/30412/chaz-roe" TargetMode="External"/><Relationship Id="rId191" Type="http://schemas.openxmlformats.org/officeDocument/2006/relationships/hyperlink" Target="https://www.espn.com/mlb/player/_/id/32558/jorge-soler" TargetMode="External"/><Relationship Id="rId205" Type="http://schemas.openxmlformats.org/officeDocument/2006/relationships/hyperlink" Target="https://www.espn.com/mlb/player/_/id/31878/vince-velasquez" TargetMode="External"/><Relationship Id="rId107" Type="http://schemas.openxmlformats.org/officeDocument/2006/relationships/hyperlink" Target="https://www.espn.com/mlb/player/_/id/28487/jon-lester" TargetMode="External"/><Relationship Id="rId11" Type="http://schemas.openxmlformats.org/officeDocument/2006/relationships/hyperlink" Target="https://www.espn.com/mlb/player/_/id/30901/brandon-belt" TargetMode="External"/><Relationship Id="rId32" Type="http://schemas.openxmlformats.org/officeDocument/2006/relationships/hyperlink" Target="https://www.espn.com/mlb/player/_/id/31255/alex-colome" TargetMode="External"/><Relationship Id="rId53" Type="http://schemas.openxmlformats.org/officeDocument/2006/relationships/hyperlink" Target="https://www.espn.com/mlb/player/_/id/30773/mike-fiers" TargetMode="External"/><Relationship Id="rId74" Type="http://schemas.openxmlformats.org/officeDocument/2006/relationships/hyperlink" Target="https://www.espn.com/mlb/player/_/id/31042/billy-hamilton" TargetMode="External"/><Relationship Id="rId128" Type="http://schemas.openxmlformats.org/officeDocument/2006/relationships/hyperlink" Target="https://www.espn.com/mlb/player/_/id/31099/matt-moore" TargetMode="External"/><Relationship Id="rId149" Type="http://schemas.openxmlformats.org/officeDocument/2006/relationships/hyperlink" Target="https://www.espn.com/mlb/player/_/id/32859/kevin-pillar" TargetMode="External"/><Relationship Id="rId5" Type="http://schemas.openxmlformats.org/officeDocument/2006/relationships/hyperlink" Target="https://www.espn.com/mlb/player/_/id/32549/matt-andriese" TargetMode="External"/><Relationship Id="rId95" Type="http://schemas.openxmlformats.org/officeDocument/2006/relationships/hyperlink" Target="https://www.espn.com/mlb/player/_/id/31992/joe-kelly" TargetMode="External"/><Relationship Id="rId160" Type="http://schemas.openxmlformats.org/officeDocument/2006/relationships/hyperlink" Target="https://www.espn.com/mlb/player/_/id/30173/wilson-ramos" TargetMode="External"/><Relationship Id="rId181" Type="http://schemas.openxmlformats.org/officeDocument/2006/relationships/hyperlink" Target="https://www.espn.com/mlb/player/_/id/30819/kyle-seager" TargetMode="External"/><Relationship Id="rId22" Type="http://schemas.openxmlformats.org/officeDocument/2006/relationships/hyperlink" Target="https://www.espn.com/mlb/player/_/id/31015/matt-carpenter" TargetMode="External"/><Relationship Id="rId43" Type="http://schemas.openxmlformats.org/officeDocument/2006/relationships/hyperlink" Target="https://www.espn.com/mlb/player/_/id/32511/chris-devenski" TargetMode="External"/><Relationship Id="rId64" Type="http://schemas.openxmlformats.org/officeDocument/2006/relationships/hyperlink" Target="https://www.espn.com/mlb/player/_/id/32667/kevin-gausman" TargetMode="External"/><Relationship Id="rId118" Type="http://schemas.openxmlformats.org/officeDocument/2006/relationships/hyperlink" Target="https://www.espn.com/mlb/player/_/id/33372/nick-martinez" TargetMode="External"/><Relationship Id="rId139" Type="http://schemas.openxmlformats.org/officeDocument/2006/relationships/hyperlink" Target="https://www.espn.com/mlb/player/_/id/30517/blake-parker" TargetMode="External"/><Relationship Id="rId85" Type="http://schemas.openxmlformats.org/officeDocument/2006/relationships/hyperlink" Target="https://www.espn.com/mlb/player/_/id/30945/greg-holland" TargetMode="External"/><Relationship Id="rId150" Type="http://schemas.openxmlformats.org/officeDocument/2006/relationships/hyperlink" Target="https://www.espn.com/mlb/player/_/id/30268/manny-pina" TargetMode="External"/><Relationship Id="rId171" Type="http://schemas.openxmlformats.org/officeDocument/2006/relationships/hyperlink" Target="https://www.espn.com/mlb/player/_/id/29330/andrew-romine" TargetMode="External"/><Relationship Id="rId192" Type="http://schemas.openxmlformats.org/officeDocument/2006/relationships/hyperlink" Target="https://www.espn.com/mlb/player/_/id/28688/joakim-soria" TargetMode="External"/><Relationship Id="rId206" Type="http://schemas.openxmlformats.org/officeDocument/2006/relationships/hyperlink" Target="https://www.espn.com/mlb/player/_/id/6341/justin-verlander" TargetMode="External"/><Relationship Id="rId12" Type="http://schemas.openxmlformats.org/officeDocument/2006/relationships/hyperlink" Target="https://www.espn.com/mlb/player/_/id/31122/dellin-betances" TargetMode="External"/><Relationship Id="rId33" Type="http://schemas.openxmlformats.org/officeDocument/2006/relationships/hyperlink" Target="https://www.espn.com/mlb/player/_/id/33711/michael-conforto" TargetMode="External"/><Relationship Id="rId108" Type="http://schemas.openxmlformats.org/officeDocument/2006/relationships/hyperlink" Target="https://www.espn.com/mlb/player/_/id/29710/jose-lobaton" TargetMode="External"/><Relationship Id="rId129" Type="http://schemas.openxmlformats.org/officeDocument/2006/relationships/hyperlink" Target="https://www.espn.com/mlb/player/_/id/30452/mitch-moreland" TargetMode="External"/><Relationship Id="rId54" Type="http://schemas.openxmlformats.org/officeDocument/2006/relationships/hyperlink" Target="https://www.espn.com/mlb/player/_/id/29252/dexter-fowler" TargetMode="External"/><Relationship Id="rId75" Type="http://schemas.openxmlformats.org/officeDocument/2006/relationships/hyperlink" Target="https://www.espn.com/mlb/player/_/id/31077/brad-hand" TargetMode="External"/><Relationship Id="rId96" Type="http://schemas.openxmlformats.org/officeDocument/2006/relationships/hyperlink" Target="https://www.espn.com/mlb/player/_/id/28864/ian-kennedy" TargetMode="External"/><Relationship Id="rId140" Type="http://schemas.openxmlformats.org/officeDocument/2006/relationships/hyperlink" Target="https://www.espn.com/mlb/player/_/id/29807/gerardo-parra" TargetMode="External"/><Relationship Id="rId161" Type="http://schemas.openxmlformats.org/officeDocument/2006/relationships/hyperlink" Target="https://www.espn.com/mlb/player/_/id/32175/robbie-ray" TargetMode="External"/><Relationship Id="rId182" Type="http://schemas.openxmlformats.org/officeDocument/2006/relationships/hyperlink" Target="https://www.espn.com/mlb/player/_/id/32146/marcus-semien" TargetMode="External"/><Relationship Id="rId6" Type="http://schemas.openxmlformats.org/officeDocument/2006/relationships/hyperlink" Target="https://www.espn.com/mlb/player/_/id/31003/chris-archer" TargetMode="External"/><Relationship Id="rId23" Type="http://schemas.openxmlformats.org/officeDocument/2006/relationships/hyperlink" Target="https://www.espn.com/mlb/player/_/id/31187/nick-castellanos" TargetMode="External"/><Relationship Id="rId119" Type="http://schemas.openxmlformats.org/officeDocument/2006/relationships/hyperlink" Target="https://www.espn.com/mlb/player/_/id/33106/steven-matz" TargetMode="External"/><Relationship Id="rId44" Type="http://schemas.openxmlformats.org/officeDocument/2006/relationships/hyperlink" Target="https://www.espn.com/mlb/player/_/id/31684/corey-dickerson" TargetMode="External"/><Relationship Id="rId65" Type="http://schemas.openxmlformats.org/officeDocument/2006/relationships/hyperlink" Target="https://www.espn.com/mlb/player/_/id/31618/mychal-givens" TargetMode="External"/><Relationship Id="rId86" Type="http://schemas.openxmlformats.org/officeDocument/2006/relationships/hyperlink" Target="https://www.espn.com/mlb/player/_/id/30841/brock-holt" TargetMode="External"/><Relationship Id="rId130" Type="http://schemas.openxmlformats.org/officeDocument/2006/relationships/hyperlink" Target="https://www.espn.com/mlb/player/_/id/32636/adam-morgan" TargetMode="External"/><Relationship Id="rId151" Type="http://schemas.openxmlformats.org/officeDocument/2006/relationships/hyperlink" Target="https://www.espn.com/mlb/player/_/id/30937/michael-pineda" TargetMode="External"/><Relationship Id="rId172" Type="http://schemas.openxmlformats.org/officeDocument/2006/relationships/hyperlink" Target="https://www.espn.com/mlb/player/_/id/29470/austin-romine" TargetMode="External"/><Relationship Id="rId193" Type="http://schemas.openxmlformats.org/officeDocument/2006/relationships/hyperlink" Target="https://www.espn.com/mlb/player/_/id/30361/craig-stammen" TargetMode="External"/><Relationship Id="rId207" Type="http://schemas.openxmlformats.org/officeDocument/2006/relationships/hyperlink" Target="https://www.espn.com/mlb/player/_/id/31973/jonathan-villar" TargetMode="External"/><Relationship Id="rId13" Type="http://schemas.openxmlformats.org/officeDocument/2006/relationships/hyperlink" Target="https://www.espn.com/mlb/player/_/id/31495/brad-boxberger" TargetMode="External"/><Relationship Id="rId109" Type="http://schemas.openxmlformats.org/officeDocument/2006/relationships/hyperlink" Target="https://www.espn.com/mlb/player/_/id/33252/michael-lorenzen" TargetMode="External"/><Relationship Id="rId34" Type="http://schemas.openxmlformats.org/officeDocument/2006/relationships/hyperlink" Target="https://www.espn.com/mlb/player/_/id/32653/carlos-correa" TargetMode="External"/><Relationship Id="rId55" Type="http://schemas.openxmlformats.org/officeDocument/2006/relationships/hyperlink" Target="https://www.espn.com/mlb/player/_/id/33188/clint-frazier" TargetMode="External"/><Relationship Id="rId76" Type="http://schemas.openxmlformats.org/officeDocument/2006/relationships/hyperlink" Target="https://www.espn.com/mlb/player/_/id/28817/j.a.-happ" TargetMode="External"/><Relationship Id="rId97" Type="http://schemas.openxmlformats.org/officeDocument/2006/relationships/hyperlink" Target="https://www.espn.com/mlb/player/_/id/28963/clayton-kershaw" TargetMode="External"/><Relationship Id="rId120" Type="http://schemas.openxmlformats.org/officeDocument/2006/relationships/hyperlink" Target="https://www.espn.com/mlb/player/_/id/6455/cameron-maybin" TargetMode="External"/><Relationship Id="rId141" Type="http://schemas.openxmlformats.org/officeDocument/2006/relationships/hyperlink" Target="https://www.espn.com/mlb/player/_/id/31980/james-paxton" TargetMode="External"/><Relationship Id="rId7" Type="http://schemas.openxmlformats.org/officeDocument/2006/relationships/hyperlink" Target="https://www.espn.com/mlb/player/_/id/30145/jake-arrieta" TargetMode="External"/><Relationship Id="rId162" Type="http://schemas.openxmlformats.org/officeDocument/2006/relationships/hyperlink" Target="https://www.espn.com/mlb/player/_/id/30892/garrett-richards" TargetMode="External"/><Relationship Id="rId183" Type="http://schemas.openxmlformats.org/officeDocument/2006/relationships/hyperlink" Target="https://www.espn.com/mlb/player/_/id/33299/pedro-severino" TargetMode="External"/><Relationship Id="rId24" Type="http://schemas.openxmlformats.org/officeDocument/2006/relationships/hyperlink" Target="https://www.espn.com/mlb/player/_/id/30147/jhoulys-chacin" TargetMode="External"/><Relationship Id="rId45" Type="http://schemas.openxmlformats.org/officeDocument/2006/relationships/hyperlink" Target="https://www.espn.com/mlb/player/_/id/32178/jake-diekman" TargetMode="External"/><Relationship Id="rId66" Type="http://schemas.openxmlformats.org/officeDocument/2006/relationships/hyperlink" Target="https://www.espn.com/mlb/player/_/id/32108/yan-gomes" TargetMode="External"/><Relationship Id="rId87" Type="http://schemas.openxmlformats.org/officeDocument/2006/relationships/hyperlink" Target="https://www.espn.com/mlb/player/_/id/30376/daniel-hudson" TargetMode="External"/><Relationship Id="rId110" Type="http://schemas.openxmlformats.org/officeDocument/2006/relationships/hyperlink" Target="https://www.espn.com/mlb/player/_/id/32397/aaron-loup" TargetMode="External"/><Relationship Id="rId131" Type="http://schemas.openxmlformats.org/officeDocument/2006/relationships/hyperlink" Target="https://www.espn.com/mlb/player/_/id/32738/jimmy-nelson" TargetMode="External"/><Relationship Id="rId152" Type="http://schemas.openxmlformats.org/officeDocument/2006/relationships/hyperlink" Target="https://www.espn.com/mlb/player/_/id/35019/nick-plummer" TargetMode="External"/><Relationship Id="rId173" Type="http://schemas.openxmlformats.org/officeDocument/2006/relationships/hyperlink" Target="https://www.espn.com/mlb/player/_/id/29168/sergio-romo" TargetMode="External"/><Relationship Id="rId194" Type="http://schemas.openxmlformats.org/officeDocument/2006/relationships/hyperlink" Target="https://www.espn.com/mlb/player/_/id/32150/trevor-story" TargetMode="External"/><Relationship Id="rId208" Type="http://schemas.openxmlformats.org/officeDocument/2006/relationships/hyperlink" Target="https://www.espn.com/mlb/player/_/id/31032/stephen-vogt" TargetMode="External"/><Relationship Id="rId19" Type="http://schemas.openxmlformats.org/officeDocument/2006/relationships/hyperlink" Target="https://www.espn.com/mlb/player/_/id/30054/trevor-cahill" TargetMode="External"/><Relationship Id="rId14" Type="http://schemas.openxmlformats.org/officeDocument/2006/relationships/hyperlink" Target="https://www.espn.com/mlb/player/_/id/31000/brad-brach" TargetMode="External"/><Relationship Id="rId30" Type="http://schemas.openxmlformats.org/officeDocument/2006/relationships/hyperlink" Target="https://www.espn.com/mlb/player/_/id/28694/tyler-clippard" TargetMode="External"/><Relationship Id="rId35" Type="http://schemas.openxmlformats.org/officeDocument/2006/relationships/hyperlink" Target="https://www.espn.com/mlb/player/_/id/6242/nelson-cruz" TargetMode="External"/><Relationship Id="rId56" Type="http://schemas.openxmlformats.org/officeDocument/2006/relationships/hyperlink" Target="https://www.espn.com/mlb/player/_/id/30193/freddie-freeman" TargetMode="External"/><Relationship Id="rId77" Type="http://schemas.openxmlformats.org/officeDocument/2006/relationships/hyperlink" Target="https://www.espn.com/mlb/player/_/id/30934/josh-harrison" TargetMode="External"/><Relationship Id="rId100" Type="http://schemas.openxmlformats.org/officeDocument/2006/relationships/hyperlink" Target="https://www.espn.com/mlb/player/_/id/30653/craig-kimbrel" TargetMode="External"/><Relationship Id="rId105" Type="http://schemas.openxmlformats.org/officeDocument/2006/relationships/hyperlink" Target="https://www.espn.com/mlb/player/_/id/29238/wade-leblanc" TargetMode="External"/><Relationship Id="rId126" Type="http://schemas.openxmlformats.org/officeDocument/2006/relationships/hyperlink" Target="https://www.espn.com/mlb/player/_/id/28563/andrew-miller" TargetMode="External"/><Relationship Id="rId147" Type="http://schemas.openxmlformats.org/officeDocument/2006/relationships/hyperlink" Target="https://www.espn.com/mlb/player/_/id/31208/tommy-pham" TargetMode="External"/><Relationship Id="rId168" Type="http://schemas.openxmlformats.org/officeDocument/2006/relationships/hyperlink" Target="https://www.espn.com/mlb/player/_/id/32675/eduardo-rodriguez" TargetMode="External"/><Relationship Id="rId8" Type="http://schemas.openxmlformats.org/officeDocument/2006/relationships/hyperlink" Target="https://www.espn.com/mlb/player/_/id/31465/luis-avilan" TargetMode="External"/><Relationship Id="rId51" Type="http://schemas.openxmlformats.org/officeDocument/2006/relationships/hyperlink" Target="https://www.espn.com/mlb/player/_/id/30272/eduardo-escobar" TargetMode="External"/><Relationship Id="rId72" Type="http://schemas.openxmlformats.org/officeDocument/2006/relationships/hyperlink" Target="https://www.espn.com/mlb/player/_/id/33108/jesse-hahn" TargetMode="External"/><Relationship Id="rId93" Type="http://schemas.openxmlformats.org/officeDocument/2006/relationships/hyperlink" Target="https://www.espn.com/mlb/player/_/id/29124/matt-joyce" TargetMode="External"/><Relationship Id="rId98" Type="http://schemas.openxmlformats.org/officeDocument/2006/relationships/hyperlink" Target="https://www.espn.com/mlb/player/_/id/41415/yusei-kikuchi" TargetMode="External"/><Relationship Id="rId121" Type="http://schemas.openxmlformats.org/officeDocument/2006/relationships/hyperlink" Target="https://www.espn.com/mlb/player/_/id/28701/andrew-mccutchen" TargetMode="External"/><Relationship Id="rId142" Type="http://schemas.openxmlformats.org/officeDocument/2006/relationships/hyperlink" Target="https://www.espn.com/mlb/player/_/id/31392/joc-pederson" TargetMode="External"/><Relationship Id="rId163" Type="http://schemas.openxmlformats.org/officeDocument/2006/relationships/hyperlink" Target="https://www.espn.com/mlb/player/_/id/30782/anthony-rizzo" TargetMode="External"/><Relationship Id="rId184" Type="http://schemas.openxmlformats.org/officeDocument/2006/relationships/hyperlink" Target="https://www.espn.com/mlb/player/_/id/30589/bryan-shaw" TargetMode="External"/><Relationship Id="rId189" Type="http://schemas.openxmlformats.org/officeDocument/2006/relationships/hyperlink" Target="https://www.espn.com/mlb/player/_/id/31816/drew-smyly" TargetMode="External"/><Relationship Id="rId3" Type="http://schemas.openxmlformats.org/officeDocument/2006/relationships/hyperlink" Target="https://www.espn.com/mlb/player/_/id/30041/brett-anderson" TargetMode="External"/><Relationship Id="rId214" Type="http://schemas.openxmlformats.org/officeDocument/2006/relationships/hyperlink" Target="https://www.espn.com/mlb/player/_/id/32657/mike-zunino" TargetMode="External"/><Relationship Id="rId25" Type="http://schemas.openxmlformats.org/officeDocument/2006/relationships/hyperlink" Target="https://www.espn.com/mlb/player/_/id/32810/andrew-chafin" TargetMode="External"/><Relationship Id="rId46" Type="http://schemas.openxmlformats.org/officeDocument/2006/relationships/hyperlink" Target="https://www.espn.com/mlb/player/_/id/30514/rafael-dolis" TargetMode="External"/><Relationship Id="rId67" Type="http://schemas.openxmlformats.org/officeDocument/2006/relationships/hyperlink" Target="https://www.espn.com/mlb/player/_/id/33636/kendall-graveman" TargetMode="External"/><Relationship Id="rId116" Type="http://schemas.openxmlformats.org/officeDocument/2006/relationships/hyperlink" Target="https://www.espn.com/mlb/player/_/id/31340/carlos-martinez" TargetMode="External"/><Relationship Id="rId137" Type="http://schemas.openxmlformats.org/officeDocument/2006/relationships/hyperlink" Target="https://www.espn.com/mlb/player/_/id/30862/chris-owings" TargetMode="External"/><Relationship Id="rId158" Type="http://schemas.openxmlformats.org/officeDocument/2006/relationships/hyperlink" Target="https://www.espn.com/mlb/player/_/id/31983/erasmo-ramirez" TargetMode="External"/><Relationship Id="rId20" Type="http://schemas.openxmlformats.org/officeDocument/2006/relationships/hyperlink" Target="https://www.espn.com/mlb/player/_/id/31413/kole-calhoun" TargetMode="External"/><Relationship Id="rId41" Type="http://schemas.openxmlformats.org/officeDocument/2006/relationships/hyperlink" Target="https://www.espn.com/mlb/player/_/id/29646/ian-desmond" TargetMode="External"/><Relationship Id="rId62" Type="http://schemas.openxmlformats.org/officeDocument/2006/relationships/hyperlink" Target="https://www.espn.com/mlb/player/_/id/32888/yimi-garcia" TargetMode="External"/><Relationship Id="rId83" Type="http://schemas.openxmlformats.org/officeDocument/2006/relationships/hyperlink" Target="https://www.espn.com/mlb/player/_/id/6321/rich-hill" TargetMode="External"/><Relationship Id="rId88" Type="http://schemas.openxmlformats.org/officeDocument/2006/relationships/hyperlink" Target="https://www.espn.com/mlb/player/_/id/29198/tommy-hunter" TargetMode="External"/><Relationship Id="rId111" Type="http://schemas.openxmlformats.org/officeDocument/2006/relationships/hyperlink" Target="https://www.espn.com/mlb/player/_/id/29074/jed-lowrie" TargetMode="External"/><Relationship Id="rId132" Type="http://schemas.openxmlformats.org/officeDocument/2006/relationships/hyperlink" Target="https://www.espn.com/mlb/player/_/id/32377/hector-neris" TargetMode="External"/><Relationship Id="rId153" Type="http://schemas.openxmlformats.org/officeDocument/2006/relationships/hyperlink" Target="https://www.espn.com/mlb/player/_/id/32950/gregory-polanco" TargetMode="External"/><Relationship Id="rId174" Type="http://schemas.openxmlformats.org/officeDocument/2006/relationships/hyperlink" Target="https://www.espn.com/mlb/player/_/id/31944/eddie-rosario" TargetMode="External"/><Relationship Id="rId179" Type="http://schemas.openxmlformats.org/officeDocument/2006/relationships/hyperlink" Target="https://www.espn.com/mlb/player/_/id/33712/kyle-schwarber" TargetMode="External"/><Relationship Id="rId195" Type="http://schemas.openxmlformats.org/officeDocument/2006/relationships/hyperlink" Target="https://www.espn.com/mlb/player/_/id/32589/hunter-strickland" TargetMode="External"/><Relationship Id="rId209" Type="http://schemas.openxmlformats.org/officeDocument/2006/relationships/hyperlink" Target="https://www.espn.com/mlb/player/_/id/32640/michael-wacha" TargetMode="External"/><Relationship Id="rId190" Type="http://schemas.openxmlformats.org/officeDocument/2006/relationships/hyperlink" Target="https://www.espn.com/mlb/player/_/id/29703/donovan-solano" TargetMode="External"/><Relationship Id="rId204" Type="http://schemas.openxmlformats.org/officeDocument/2006/relationships/hyperlink" Target="https://www.espn.com/mlb/player/_/id/31389/christian-vazquez" TargetMode="External"/><Relationship Id="rId15" Type="http://schemas.openxmlformats.org/officeDocument/2006/relationships/hyperlink" Target="https://www.espn.com/mlb/player/_/id/32518/archie-bradley" TargetMode="External"/><Relationship Id="rId36" Type="http://schemas.openxmlformats.org/officeDocument/2006/relationships/hyperlink" Target="https://www.espn.com/mlb/player/_/id/28955/johnny-cueto" TargetMode="External"/><Relationship Id="rId57" Type="http://schemas.openxmlformats.org/officeDocument/2006/relationships/hyperlink" Target="https://www.espn.com/mlb/player/_/id/29670/freddy-galvis" TargetMode="External"/><Relationship Id="rId106" Type="http://schemas.openxmlformats.org/officeDocument/2006/relationships/hyperlink" Target="https://www.espn.com/mlb/player/_/id/32101/sandy-leon" TargetMode="External"/><Relationship Id="rId127" Type="http://schemas.openxmlformats.org/officeDocument/2006/relationships/hyperlink" Target="https://www.espn.com/mlb/player/_/id/32206/brad-miller" TargetMode="External"/><Relationship Id="rId10" Type="http://schemas.openxmlformats.org/officeDocument/2006/relationships/hyperlink" Target="https://www.espn.com/mlb/player/_/id/32127/javier-baez" TargetMode="External"/><Relationship Id="rId31" Type="http://schemas.openxmlformats.org/officeDocument/2006/relationships/hyperlink" Target="https://www.espn.com/mlb/player/_/id/31086/alex-cobb" TargetMode="External"/><Relationship Id="rId52" Type="http://schemas.openxmlformats.org/officeDocument/2006/relationships/hyperlink" Target="https://www.espn.com/mlb/player/_/id/31687/jeurys-familia" TargetMode="External"/><Relationship Id="rId73" Type="http://schemas.openxmlformats.org/officeDocument/2006/relationships/hyperlink" Target="https://www.espn.com/mlb/player/_/id/6216/cole-hamels" TargetMode="External"/><Relationship Id="rId78" Type="http://schemas.openxmlformats.org/officeDocument/2006/relationships/hyperlink" Target="https://www.espn.com/mlb/player/_/id/31214/matt-harvey" TargetMode="External"/><Relationship Id="rId94" Type="http://schemas.openxmlformats.org/officeDocument/2006/relationships/hyperlink" Target="https://www.espn.com/mlb/player/_/id/33497/keone-kela" TargetMode="External"/><Relationship Id="rId99" Type="http://schemas.openxmlformats.org/officeDocument/2006/relationships/hyperlink" Target="https://www.espn.com/mlb/player/_/id/42384/kwang-hyun-kim" TargetMode="External"/><Relationship Id="rId101" Type="http://schemas.openxmlformats.org/officeDocument/2006/relationships/hyperlink" Target="https://www.espn.com/mlb/player/_/id/30981/corey-kluber" TargetMode="External"/><Relationship Id="rId122" Type="http://schemas.openxmlformats.org/officeDocument/2006/relationships/hyperlink" Target="https://www.espn.com/mlb/player/_/id/32680/t.j.-mcfarland" TargetMode="External"/><Relationship Id="rId143" Type="http://schemas.openxmlformats.org/officeDocument/2006/relationships/hyperlink" Target="https://www.espn.com/mlb/player/_/id/31140/wily-peralta" TargetMode="External"/><Relationship Id="rId148" Type="http://schemas.openxmlformats.org/officeDocument/2006/relationships/hyperlink" Target="https://www.espn.com/mlb/player/_/id/31124/david-phelps" TargetMode="External"/><Relationship Id="rId164" Type="http://schemas.openxmlformats.org/officeDocument/2006/relationships/hyperlink" Target="https://www.espn.com/mlb/player/_/id/31593/tanner-roark" TargetMode="External"/><Relationship Id="rId169" Type="http://schemas.openxmlformats.org/officeDocument/2006/relationships/hyperlink" Target="https://www.espn.com/mlb/player/_/id/33104/joely-rodriguez" TargetMode="External"/><Relationship Id="rId185" Type="http://schemas.openxmlformats.org/officeDocument/2006/relationships/hyperlink" Target="https://www.espn.com/mlb/player/_/id/32890/travis-shaw" TargetMode="External"/><Relationship Id="rId4" Type="http://schemas.openxmlformats.org/officeDocument/2006/relationships/hyperlink" Target="https://www.espn.com/mlb/player/_/id/32151/tyler-anderson" TargetMode="External"/><Relationship Id="rId9" Type="http://schemas.openxmlformats.org/officeDocument/2006/relationships/hyperlink" Target="https://www.espn.com/mlb/player/_/id/30378/john-axford" TargetMode="External"/><Relationship Id="rId180" Type="http://schemas.openxmlformats.org/officeDocument/2006/relationships/hyperlink" Target="https://www.espn.com/mlb/player/_/id/32691/corey-seager" TargetMode="External"/><Relationship Id="rId210" Type="http://schemas.openxmlformats.org/officeDocument/2006/relationships/hyperlink" Target="https://www.espn.com/mlb/player/_/id/31513/tony-watson" TargetMode="External"/><Relationship Id="rId215" Type="http://schemas.openxmlformats.org/officeDocument/2006/relationships/printerSettings" Target="../printerSettings/printerSettings2.bin"/><Relationship Id="rId26" Type="http://schemas.openxmlformats.org/officeDocument/2006/relationships/hyperlink" Target="https://www.espn.com/mlb/player/_/id/30564/tyler-chatwood" TargetMode="External"/><Relationship Id="rId47" Type="http://schemas.openxmlformats.org/officeDocument/2006/relationships/hyperlink" Target="https://www.espn.com/mlb/player/_/id/30283/sean-doolittle" TargetMode="External"/><Relationship Id="rId68" Type="http://schemas.openxmlformats.org/officeDocument/2006/relationships/hyperlink" Target="https://www.espn.com/mlb/player/_/id/33203/jon-gray" TargetMode="External"/><Relationship Id="rId89" Type="http://schemas.openxmlformats.org/officeDocument/2006/relationships/hyperlink" Target="https://www.espn.com/mlb/player/_/id/30382/jose-iglesias" TargetMode="External"/><Relationship Id="rId112" Type="http://schemas.openxmlformats.org/officeDocument/2006/relationships/hyperlink" Target="https://www.espn.com/mlb/player/_/id/31061/jordan-lyles" TargetMode="External"/><Relationship Id="rId133" Type="http://schemas.openxmlformats.org/officeDocument/2006/relationships/hyperlink" Target="https://www.espn.com/mlb/player/_/id/33199/daniel-norris" TargetMode="External"/><Relationship Id="rId154" Type="http://schemas.openxmlformats.org/officeDocument/2006/relationships/hyperlink" Target="https://www.espn.com/mlb/player/_/id/31117/jurickson-profar" TargetMode="External"/><Relationship Id="rId175" Type="http://schemas.openxmlformats.org/officeDocument/2006/relationships/hyperlink" Target="https://www.espn.com/mlb/player/_/id/31945/trevor-rosenthal" TargetMode="External"/><Relationship Id="rId196" Type="http://schemas.openxmlformats.org/officeDocument/2006/relationships/hyperlink" Target="https://www.espn.com/mlb/player/_/id/32815/marcus-stroman" TargetMode="External"/><Relationship Id="rId200" Type="http://schemas.openxmlformats.org/officeDocument/2006/relationships/hyperlink" Target="https://www.espn.com/mlb/player/_/id/31091/julio-teheran" TargetMode="External"/><Relationship Id="rId16" Type="http://schemas.openxmlformats.org/officeDocument/2006/relationships/hyperlink" Target="https://www.espn.com/mlb/player/_/id/33172/kris-bryant" TargetMode="External"/><Relationship Id="rId37" Type="http://schemas.openxmlformats.org/officeDocument/2006/relationships/hyperlink" Target="https://www.espn.com/mlb/player/_/id/29955/charlie-culberson" TargetMode="External"/><Relationship Id="rId58" Type="http://schemas.openxmlformats.org/officeDocument/2006/relationships/hyperlink" Target="https://www.espn.com/mlb/player/_/id/30729/avisail-garcia" TargetMode="External"/><Relationship Id="rId79" Type="http://schemas.openxmlformats.org/officeDocument/2006/relationships/hyperlink" Target="https://www.espn.com/mlb/player/_/id/32672/andrew-heaney" TargetMode="External"/><Relationship Id="rId102" Type="http://schemas.openxmlformats.org/officeDocument/2006/relationships/hyperlink" Target="https://www.espn.com/mlb/player/_/id/33206/corey-knebel" TargetMode="External"/><Relationship Id="rId123" Type="http://schemas.openxmlformats.org/officeDocument/2006/relationships/hyperlink" Target="https://www.espn.com/mlb/player/_/id/32569/collin-mchugh" TargetMode="External"/><Relationship Id="rId144" Type="http://schemas.openxmlformats.org/officeDocument/2006/relationships/hyperlink" Target="https://www.espn.com/mlb/player/_/id/31098/martin-perez" TargetMode="External"/><Relationship Id="rId90" Type="http://schemas.openxmlformats.org/officeDocument/2006/relationships/hyperlink" Target="https://www.espn.com/mlb/player/_/id/33618/raisel-iglesias" TargetMode="External"/><Relationship Id="rId165" Type="http://schemas.openxmlformats.org/officeDocument/2006/relationships/hyperlink" Target="https://www.espn.com/mlb/player/_/id/29172/david-robertson" TargetMode="External"/><Relationship Id="rId186" Type="http://schemas.openxmlformats.org/officeDocument/2006/relationships/hyperlink" Target="https://www.espn.com/mlb/player/_/id/33014/chasen-shreve" TargetMode="External"/><Relationship Id="rId211" Type="http://schemas.openxmlformats.org/officeDocument/2006/relationships/hyperlink" Target="https://www.espn.com/mlb/player/_/id/32620/alex-wood" TargetMode="External"/><Relationship Id="rId27" Type="http://schemas.openxmlformats.org/officeDocument/2006/relationships/hyperlink" Target="https://www.espn.com/mlb/player/_/id/29220/jesse-chavez" TargetMode="External"/><Relationship Id="rId48" Type="http://schemas.openxmlformats.org/officeDocument/2006/relationships/hyperlink" Target="https://www.espn.com/mlb/player/_/id/31114/danny-duffy" TargetMode="External"/><Relationship Id="rId69" Type="http://schemas.openxmlformats.org/officeDocument/2006/relationships/hyperlink" Target="https://www.espn.com/mlb/player/_/id/32704/shane-greene" TargetMode="External"/><Relationship Id="rId113" Type="http://schemas.openxmlformats.org/officeDocument/2006/relationships/hyperlink" Target="https://www.espn.com/mlb/player/_/id/31195/jake-marisnick" TargetMode="External"/><Relationship Id="rId134" Type="http://schemas.openxmlformats.org/officeDocument/2006/relationships/hyperlink" Target="https://www.espn.com/mlb/player/_/id/29081/darren-o'day" TargetMode="External"/><Relationship Id="rId80" Type="http://schemas.openxmlformats.org/officeDocument/2006/relationships/hyperlink" Target="https://www.espn.com/mlb/player/_/id/31840/heath-hembree" TargetMode="External"/><Relationship Id="rId155" Type="http://schemas.openxmlformats.org/officeDocument/2006/relationships/hyperlink" Target="https://www.espn.com/mlb/player/_/id/4574/albert-pujols" TargetMode="External"/><Relationship Id="rId176" Type="http://schemas.openxmlformats.org/officeDocument/2006/relationships/hyperlink" Target="https://www.espn.com/mlb/player/_/id/31387/danny-santana" TargetMode="External"/><Relationship Id="rId197" Type="http://schemas.openxmlformats.org/officeDocument/2006/relationships/hyperlink" Target="https://www.espn.com/mlb/player/_/id/28802/kurt-suzuki" TargetMode="External"/><Relationship Id="rId201" Type="http://schemas.openxmlformats.org/officeDocument/2006/relationships/hyperlink" Target="https://www.espn.com/mlb/player/_/id/32107/ryan-tepera" TargetMode="External"/><Relationship Id="rId17" Type="http://schemas.openxmlformats.org/officeDocument/2006/relationships/hyperlink" Target="https://www.espn.com/mlb/player/_/id/32094/dylan-bundy" TargetMode="External"/><Relationship Id="rId38" Type="http://schemas.openxmlformats.org/officeDocument/2006/relationships/hyperlink" Target="https://www.espn.com/mlb/player/_/id/33829/zach-davies" TargetMode="External"/><Relationship Id="rId59" Type="http://schemas.openxmlformats.org/officeDocument/2006/relationships/hyperlink" Target="https://www.espn.com/mlb/player/_/id/30664/leury-garcia" TargetMode="External"/><Relationship Id="rId103" Type="http://schemas.openxmlformats.org/officeDocument/2006/relationships/hyperlink" Target="https://www.espn.com/mlb/player/_/id/31410/juan-lagares" TargetMode="External"/><Relationship Id="rId124" Type="http://schemas.openxmlformats.org/officeDocument/2006/relationships/hyperlink" Target="https://www.espn.com/mlb/player/_/id/29446/mark-melancon" TargetMode="External"/><Relationship Id="rId70" Type="http://schemas.openxmlformats.org/officeDocument/2006/relationships/hyperlink" Target="https://www.espn.com/mlb/player/_/id/5883/zack-greinke" TargetMode="External"/><Relationship Id="rId91" Type="http://schemas.openxmlformats.org/officeDocument/2006/relationships/hyperlink" Target="https://www.espn.com/mlb/player/_/id/29630/kenley-jansen" TargetMode="External"/><Relationship Id="rId145" Type="http://schemas.openxmlformats.org/officeDocument/2006/relationships/hyperlink" Target="https://www.espn.com/mlb/player/_/id/32265/roberto-perez" TargetMode="External"/><Relationship Id="rId166" Type="http://schemas.openxmlformats.org/officeDocument/2006/relationships/hyperlink" Target="https://www.espn.com/mlb/player/_/id/32666/hansel-robles" TargetMode="External"/><Relationship Id="rId187" Type="http://schemas.openxmlformats.org/officeDocument/2006/relationships/hyperlink" Target="https://www.espn.com/mlb/player/_/id/31728/andrelton-simmons" TargetMode="External"/><Relationship Id="rId1" Type="http://schemas.openxmlformats.org/officeDocument/2006/relationships/hyperlink" Target="https://www.espn.com/mlb/player/_/id/30417/fernando-abad" TargetMode="External"/><Relationship Id="rId212" Type="http://schemas.openxmlformats.org/officeDocument/2006/relationships/hyperlink" Target="https://www.espn.com/mlb/player/_/id/32623/kirby-yates" TargetMode="External"/><Relationship Id="rId28" Type="http://schemas.openxmlformats.org/officeDocument/2006/relationships/hyperlink" Target="https://www.espn.com/mlb/player/_/id/30445/robinson-chirinos" TargetMode="External"/><Relationship Id="rId49" Type="http://schemas.openxmlformats.org/officeDocument/2006/relationships/hyperlink" Target="https://www.espn.com/mlb/player/_/id/33453/matt-duffy" TargetMode="External"/><Relationship Id="rId114" Type="http://schemas.openxmlformats.org/officeDocument/2006/relationships/hyperlink" Target="https://www.espn.com/mlb/player/_/id/30830/starling-marte" TargetMode="External"/><Relationship Id="rId60" Type="http://schemas.openxmlformats.org/officeDocument/2006/relationships/hyperlink" Target="https://www.espn.com/mlb/player/_/id/33089/luis-garcia" TargetMode="External"/><Relationship Id="rId81" Type="http://schemas.openxmlformats.org/officeDocument/2006/relationships/hyperlink" Target="https://www.espn.com/mlb/player/_/id/31130/cesar-hernandez" TargetMode="External"/><Relationship Id="rId135" Type="http://schemas.openxmlformats.org/officeDocument/2006/relationships/hyperlink" Target="https://www.espn.com/mlb/player/_/id/32170/rougned-odor" TargetMode="External"/><Relationship Id="rId156" Type="http://schemas.openxmlformats.org/officeDocument/2006/relationships/hyperlink" Target="https://www.espn.com/mlb/player/_/id/32106/jose-quintana" TargetMode="External"/><Relationship Id="rId177" Type="http://schemas.openxmlformats.org/officeDocument/2006/relationships/hyperlink" Target="https://www.espn.com/mlb/player/_/id/6280/ervin-santana" TargetMode="External"/><Relationship Id="rId198" Type="http://schemas.openxmlformats.org/officeDocument/2006/relationships/hyperlink" Target="https://www.espn.com/mlb/player/_/id/31730/noah-syndergaard" TargetMode="External"/><Relationship Id="rId202" Type="http://schemas.openxmlformats.org/officeDocument/2006/relationships/hyperlink" Target="https://www.espn.com/mlb/player/_/id/30944/josh-tomlin" TargetMode="External"/><Relationship Id="rId18" Type="http://schemas.openxmlformats.org/officeDocument/2006/relationships/hyperlink" Target="https://www.espn.com/mlb/player/_/id/28671/asdrubal-cabrera" TargetMode="External"/><Relationship Id="rId39" Type="http://schemas.openxmlformats.org/officeDocument/2006/relationships/hyperlink" Target="https://www.espn.com/mlb/player/_/id/28957/wade-davis" TargetMode="External"/><Relationship Id="rId50" Type="http://schemas.openxmlformats.org/officeDocument/2006/relationships/hyperlink" Target="https://www.espn.com/mlb/player/_/id/30461/jarrod-dyson" TargetMode="External"/><Relationship Id="rId104" Type="http://schemas.openxmlformats.org/officeDocument/2006/relationships/hyperlink" Target="https://www.espn.com/mlb/player/_/id/32742/jake-lamb" TargetMode="External"/><Relationship Id="rId125" Type="http://schemas.openxmlformats.org/officeDocument/2006/relationships/hyperlink" Target="https://www.espn.com/mlb/player/_/id/30687/jordy-mercer" TargetMode="External"/><Relationship Id="rId146" Type="http://schemas.openxmlformats.org/officeDocument/2006/relationships/hyperlink" Target="https://www.espn.com/mlb/player/_/id/6470/yusmeiro-petit" TargetMode="External"/><Relationship Id="rId167" Type="http://schemas.openxmlformats.org/officeDocument/2006/relationships/hyperlink" Target="https://www.espn.com/mlb/player/_/id/33696/carlos-rodon" TargetMode="External"/><Relationship Id="rId188" Type="http://schemas.openxmlformats.org/officeDocument/2006/relationships/hyperlink" Target="https://www.espn.com/mlb/player/_/id/28729/joe-smith" TargetMode="External"/><Relationship Id="rId71" Type="http://schemas.openxmlformats.org/officeDocument/2006/relationships/hyperlink" Target="https://www.espn.com/mlb/player/_/id/36006/yuli-gurriel" TargetMode="External"/><Relationship Id="rId92" Type="http://schemas.openxmlformats.org/officeDocument/2006/relationships/hyperlink" Target="https://www.espn.com/mlb/player/_/id/32777/pierce-johnson" TargetMode="External"/><Relationship Id="rId213" Type="http://schemas.openxmlformats.org/officeDocument/2006/relationships/hyperlink" Target="https://www.espn.com/mlb/player/_/id/6389/ryan-zimmerman" TargetMode="External"/><Relationship Id="rId2" Type="http://schemas.openxmlformats.org/officeDocument/2006/relationships/hyperlink" Target="https://www.espn.com/mlb/player/_/id/30471/ehire-adrianza" TargetMode="External"/><Relationship Id="rId29" Type="http://schemas.openxmlformats.org/officeDocument/2006/relationships/hyperlink" Target="https://www.espn.com/mlb/player/_/id/30963/steve-cishek" TargetMode="External"/><Relationship Id="rId40" Type="http://schemas.openxmlformats.org/officeDocument/2006/relationships/hyperlink" Target="https://www.espn.com/mlb/player/_/id/33180/anthony-desclafani" TargetMode="External"/><Relationship Id="rId115" Type="http://schemas.openxmlformats.org/officeDocument/2006/relationships/hyperlink" Target="https://www.espn.com/mlb/player/_/id/32903/chris-martin" TargetMode="External"/><Relationship Id="rId136" Type="http://schemas.openxmlformats.org/officeDocument/2006/relationships/hyperlink" Target="https://www.espn.com/mlb/player/_/id/29705/adam-ottavino" TargetMode="External"/><Relationship Id="rId157" Type="http://schemas.openxmlformats.org/officeDocument/2006/relationships/hyperlink" Target="https://www.espn.com/mlb/player/_/id/32005/brooks-raley" TargetMode="External"/><Relationship Id="rId178" Type="http://schemas.openxmlformats.org/officeDocument/2006/relationships/hyperlink" Target="https://www.espn.com/mlb/player/_/id/28976/max-scherzer" TargetMode="External"/><Relationship Id="rId61" Type="http://schemas.openxmlformats.org/officeDocument/2006/relationships/hyperlink" Target="https://www.espn.com/mlb/player/_/id/4684365/luis-garcia" TargetMode="External"/><Relationship Id="rId82" Type="http://schemas.openxmlformats.org/officeDocument/2006/relationships/hyperlink" Target="https://www.espn.com/mlb/player/_/id/32868/odubel-herrera" TargetMode="External"/><Relationship Id="rId199" Type="http://schemas.openxmlformats.org/officeDocument/2006/relationships/hyperlink" Target="https://www.espn.com/mlb/player/_/id/32900/chris-taylor" TargetMode="External"/><Relationship Id="rId203" Type="http://schemas.openxmlformats.org/officeDocument/2006/relationships/hyperlink" Target="https://www.espn.com/mlb/player/_/id/33107/jose-uren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8C07E-151D-41AA-B5BF-06B40B54F8C0}">
  <dimension ref="A1:X40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0.88671875" customWidth="1"/>
    <col min="5" max="6" width="12.88671875" customWidth="1"/>
  </cols>
  <sheetData>
    <row r="1" spans="1:24" ht="15" thickBot="1" x14ac:dyDescent="0.35">
      <c r="A1" t="s">
        <v>44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51</v>
      </c>
      <c r="G1" s="6" t="s">
        <v>45</v>
      </c>
      <c r="H1" s="6" t="s">
        <v>46</v>
      </c>
      <c r="I1" s="6" t="s">
        <v>4</v>
      </c>
      <c r="J1" s="6" t="s">
        <v>52</v>
      </c>
      <c r="K1" s="6" t="s">
        <v>5</v>
      </c>
      <c r="L1" s="6" t="s">
        <v>6</v>
      </c>
      <c r="M1" s="6" t="s">
        <v>53</v>
      </c>
      <c r="N1" s="6" t="s">
        <v>7</v>
      </c>
      <c r="O1" s="6" t="s">
        <v>54</v>
      </c>
      <c r="P1" s="6" t="s">
        <v>8</v>
      </c>
      <c r="Q1" s="6" t="s">
        <v>9</v>
      </c>
      <c r="R1" s="6" t="s">
        <v>10</v>
      </c>
      <c r="S1" s="6" t="s">
        <v>55</v>
      </c>
      <c r="T1" s="6" t="s">
        <v>11</v>
      </c>
      <c r="U1" s="6" t="s">
        <v>56</v>
      </c>
      <c r="V1" s="6" t="s">
        <v>12</v>
      </c>
      <c r="W1" s="6" t="s">
        <v>57</v>
      </c>
      <c r="X1" s="6" t="s">
        <v>13</v>
      </c>
    </row>
    <row r="2" spans="1:24" ht="15" thickBot="1" x14ac:dyDescent="0.35">
      <c r="A2" s="3" t="s">
        <v>14</v>
      </c>
      <c r="B2" s="4">
        <v>162</v>
      </c>
      <c r="C2" s="5">
        <v>5594</v>
      </c>
      <c r="D2" s="4">
        <v>863</v>
      </c>
      <c r="E2" s="5">
        <v>1496</v>
      </c>
      <c r="F2" s="5">
        <v>1</v>
      </c>
      <c r="G2" s="4">
        <v>299</v>
      </c>
      <c r="H2" s="4">
        <v>14</v>
      </c>
      <c r="I2" s="4">
        <v>221</v>
      </c>
      <c r="J2" s="4">
        <v>9</v>
      </c>
      <c r="K2" s="4">
        <v>834</v>
      </c>
      <c r="L2" s="5">
        <v>2486</v>
      </c>
      <c r="M2" s="5">
        <v>2</v>
      </c>
      <c r="N2" s="4">
        <v>569</v>
      </c>
      <c r="O2" s="4">
        <v>9</v>
      </c>
      <c r="P2" s="5">
        <v>1222</v>
      </c>
      <c r="Q2" s="4">
        <v>53</v>
      </c>
      <c r="R2" s="4">
        <v>0.26700000000000002</v>
      </c>
      <c r="S2" s="4">
        <v>1</v>
      </c>
      <c r="T2" s="4">
        <v>0.33900000000000002</v>
      </c>
      <c r="U2" s="4">
        <v>1</v>
      </c>
      <c r="V2" s="4">
        <v>0.44400000000000001</v>
      </c>
      <c r="W2" s="4">
        <v>3</v>
      </c>
      <c r="X2" s="4">
        <v>0.78300000000000003</v>
      </c>
    </row>
    <row r="3" spans="1:24" ht="15" thickBot="1" x14ac:dyDescent="0.35">
      <c r="A3" s="9" t="s">
        <v>27</v>
      </c>
      <c r="B3" s="4">
        <v>162</v>
      </c>
      <c r="C3" s="5">
        <v>5507</v>
      </c>
      <c r="D3" s="4">
        <v>857</v>
      </c>
      <c r="E3" s="5">
        <v>1335</v>
      </c>
      <c r="F3" s="5">
        <v>10</v>
      </c>
      <c r="G3" s="4">
        <v>288</v>
      </c>
      <c r="H3" s="4">
        <v>35</v>
      </c>
      <c r="I3" s="4">
        <v>222</v>
      </c>
      <c r="J3" s="4">
        <v>7</v>
      </c>
      <c r="K3" s="4">
        <v>810</v>
      </c>
      <c r="L3" s="5">
        <v>2359</v>
      </c>
      <c r="M3" s="5">
        <v>5</v>
      </c>
      <c r="N3" s="4">
        <v>585</v>
      </c>
      <c r="O3" s="4">
        <v>7</v>
      </c>
      <c r="P3" s="5">
        <v>1542</v>
      </c>
      <c r="Q3" s="4">
        <v>88</v>
      </c>
      <c r="R3" s="4">
        <v>0.24199999999999999</v>
      </c>
      <c r="S3" s="4">
        <v>15</v>
      </c>
      <c r="T3" s="4">
        <v>0.32100000000000001</v>
      </c>
      <c r="U3" s="4">
        <v>11</v>
      </c>
      <c r="V3" s="4">
        <v>0.42799999999999999</v>
      </c>
      <c r="W3" s="4">
        <v>8</v>
      </c>
      <c r="X3" s="4">
        <v>0.749</v>
      </c>
    </row>
    <row r="4" spans="1:24" ht="15" thickBot="1" x14ac:dyDescent="0.35">
      <c r="A4" s="3" t="s">
        <v>15</v>
      </c>
      <c r="B4" s="4">
        <v>162</v>
      </c>
      <c r="C4" s="5">
        <v>5476</v>
      </c>
      <c r="D4" s="4">
        <v>846</v>
      </c>
      <c r="E4" s="5">
        <v>1455</v>
      </c>
      <c r="F4" s="5">
        <v>2</v>
      </c>
      <c r="G4" s="4">
        <v>285</v>
      </c>
      <c r="H4" s="4">
        <v>13</v>
      </c>
      <c r="I4" s="4">
        <v>262</v>
      </c>
      <c r="J4" s="4">
        <v>1</v>
      </c>
      <c r="K4" s="4">
        <v>816</v>
      </c>
      <c r="L4" s="5">
        <v>2552</v>
      </c>
      <c r="M4" s="5">
        <v>1</v>
      </c>
      <c r="N4" s="4">
        <v>496</v>
      </c>
      <c r="O4" s="4">
        <v>20</v>
      </c>
      <c r="P4" s="5">
        <v>1218</v>
      </c>
      <c r="Q4" s="4">
        <v>81</v>
      </c>
      <c r="R4" s="4">
        <v>0.26600000000000001</v>
      </c>
      <c r="S4" s="4">
        <v>2</v>
      </c>
      <c r="T4" s="4">
        <v>0.33</v>
      </c>
      <c r="U4" s="4">
        <v>4</v>
      </c>
      <c r="V4" s="4">
        <v>0.46600000000000003</v>
      </c>
      <c r="W4" s="4">
        <v>1</v>
      </c>
      <c r="X4" s="4">
        <v>0.79700000000000004</v>
      </c>
    </row>
    <row r="5" spans="1:24" ht="15" thickBot="1" x14ac:dyDescent="0.35">
      <c r="A5" s="9" t="s">
        <v>24</v>
      </c>
      <c r="B5" s="4">
        <v>162</v>
      </c>
      <c r="C5" s="5">
        <v>5445</v>
      </c>
      <c r="D5" s="4">
        <v>830</v>
      </c>
      <c r="E5" s="5">
        <v>1330</v>
      </c>
      <c r="F5" s="5">
        <v>12</v>
      </c>
      <c r="G5" s="4">
        <v>247</v>
      </c>
      <c r="H5" s="4">
        <v>24</v>
      </c>
      <c r="I5" s="4">
        <v>237</v>
      </c>
      <c r="J5" s="4">
        <v>4</v>
      </c>
      <c r="K5" s="4">
        <v>799</v>
      </c>
      <c r="L5" s="5">
        <v>2336</v>
      </c>
      <c r="M5" s="5">
        <v>7</v>
      </c>
      <c r="N5" s="4">
        <v>613</v>
      </c>
      <c r="O5" s="4">
        <v>2</v>
      </c>
      <c r="P5" s="5">
        <v>1408</v>
      </c>
      <c r="Q5" s="4">
        <v>65</v>
      </c>
      <c r="R5" s="4">
        <v>0.24399999999999999</v>
      </c>
      <c r="S5" s="4">
        <v>11</v>
      </c>
      <c r="T5" s="4">
        <v>0.33</v>
      </c>
      <c r="U5" s="4">
        <v>5</v>
      </c>
      <c r="V5" s="4">
        <v>0.42899999999999999</v>
      </c>
      <c r="W5" s="4">
        <v>7</v>
      </c>
      <c r="X5" s="4">
        <v>0.75900000000000001</v>
      </c>
    </row>
    <row r="6" spans="1:24" ht="15" thickBot="1" x14ac:dyDescent="0.35">
      <c r="A6" s="3" t="s">
        <v>16</v>
      </c>
      <c r="B6" s="4">
        <v>162</v>
      </c>
      <c r="C6" s="5">
        <v>5495</v>
      </c>
      <c r="D6" s="4">
        <v>829</v>
      </c>
      <c r="E6" s="5">
        <v>1434</v>
      </c>
      <c r="F6" s="5">
        <v>3</v>
      </c>
      <c r="G6" s="4">
        <v>330</v>
      </c>
      <c r="H6" s="4">
        <v>23</v>
      </c>
      <c r="I6" s="4">
        <v>219</v>
      </c>
      <c r="J6" s="4">
        <v>10</v>
      </c>
      <c r="K6" s="4">
        <v>783</v>
      </c>
      <c r="L6" s="5">
        <v>2467</v>
      </c>
      <c r="M6" s="5">
        <v>3</v>
      </c>
      <c r="N6" s="4">
        <v>512</v>
      </c>
      <c r="O6" s="4">
        <v>18</v>
      </c>
      <c r="P6" s="5">
        <v>1386</v>
      </c>
      <c r="Q6" s="4">
        <v>40</v>
      </c>
      <c r="R6" s="4">
        <v>0.26100000000000001</v>
      </c>
      <c r="S6" s="4">
        <v>3</v>
      </c>
      <c r="T6" s="4">
        <v>0.32800000000000001</v>
      </c>
      <c r="U6" s="4">
        <v>7</v>
      </c>
      <c r="V6" s="4">
        <v>0.44900000000000001</v>
      </c>
      <c r="W6" s="4">
        <v>2</v>
      </c>
      <c r="X6" s="4">
        <v>0.77700000000000002</v>
      </c>
    </row>
    <row r="7" spans="1:24" ht="15" thickBot="1" x14ac:dyDescent="0.35">
      <c r="A7" t="s">
        <v>20</v>
      </c>
      <c r="B7" s="1">
        <v>162</v>
      </c>
      <c r="C7" s="2">
        <v>5462</v>
      </c>
      <c r="D7" s="1">
        <v>804</v>
      </c>
      <c r="E7" s="2">
        <v>1360</v>
      </c>
      <c r="F7" s="2">
        <v>6</v>
      </c>
      <c r="G7" s="1">
        <v>271</v>
      </c>
      <c r="H7" s="1">
        <v>25</v>
      </c>
      <c r="I7" s="1">
        <v>241</v>
      </c>
      <c r="J7" s="1">
        <v>2</v>
      </c>
      <c r="K7" s="1">
        <v>768</v>
      </c>
      <c r="L7" s="2">
        <v>2404</v>
      </c>
      <c r="M7" s="2">
        <v>4</v>
      </c>
      <c r="N7" s="1">
        <v>602</v>
      </c>
      <c r="O7" s="1">
        <v>3</v>
      </c>
      <c r="P7" s="2">
        <v>1461</v>
      </c>
      <c r="Q7" s="1">
        <v>66</v>
      </c>
      <c r="R7" s="1">
        <v>0.249</v>
      </c>
      <c r="S7" s="1">
        <v>6</v>
      </c>
      <c r="T7" s="1">
        <v>0.32900000000000001</v>
      </c>
      <c r="U7" s="1">
        <v>6</v>
      </c>
      <c r="V7" s="1">
        <v>0.44</v>
      </c>
      <c r="W7" s="1">
        <v>4</v>
      </c>
      <c r="X7" s="1">
        <v>0.76900000000000002</v>
      </c>
    </row>
    <row r="8" spans="1:24" ht="15" thickBot="1" x14ac:dyDescent="0.35">
      <c r="A8" t="s">
        <v>18</v>
      </c>
      <c r="B8" s="1">
        <v>162</v>
      </c>
      <c r="C8" s="2">
        <v>5357</v>
      </c>
      <c r="D8" s="1">
        <v>796</v>
      </c>
      <c r="E8" s="2">
        <v>1373</v>
      </c>
      <c r="F8" s="2">
        <v>5</v>
      </c>
      <c r="G8" s="1">
        <v>275</v>
      </c>
      <c r="H8" s="1">
        <v>22</v>
      </c>
      <c r="I8" s="1">
        <v>190</v>
      </c>
      <c r="J8" s="1">
        <v>19</v>
      </c>
      <c r="K8" s="1">
        <v>757</v>
      </c>
      <c r="L8" s="2">
        <v>2262</v>
      </c>
      <c r="M8" s="2">
        <v>10</v>
      </c>
      <c r="N8" s="1">
        <v>586</v>
      </c>
      <c r="O8" s="1">
        <v>4</v>
      </c>
      <c r="P8" s="2">
        <v>1389</v>
      </c>
      <c r="Q8" s="1">
        <v>57</v>
      </c>
      <c r="R8" s="1">
        <v>0.25600000000000001</v>
      </c>
      <c r="S8" s="1">
        <v>5</v>
      </c>
      <c r="T8" s="1">
        <v>0.33600000000000002</v>
      </c>
      <c r="U8" s="1">
        <v>3</v>
      </c>
      <c r="V8" s="1">
        <v>0.42199999999999999</v>
      </c>
      <c r="W8" s="1">
        <v>10</v>
      </c>
      <c r="X8" s="1">
        <v>0.75800000000000001</v>
      </c>
    </row>
    <row r="9" spans="1:24" ht="15" thickBot="1" x14ac:dyDescent="0.35">
      <c r="A9" t="s">
        <v>25</v>
      </c>
      <c r="B9" s="1">
        <v>161</v>
      </c>
      <c r="C9" s="2">
        <v>5363</v>
      </c>
      <c r="D9" s="1">
        <v>790</v>
      </c>
      <c r="E9" s="2">
        <v>1307</v>
      </c>
      <c r="F9" s="2">
        <v>14</v>
      </c>
      <c r="G9" s="1">
        <v>269</v>
      </c>
      <c r="H9" s="1">
        <v>20</v>
      </c>
      <c r="I9" s="1">
        <v>239</v>
      </c>
      <c r="J9" s="1">
        <v>3</v>
      </c>
      <c r="K9" s="1">
        <v>762</v>
      </c>
      <c r="L9" s="2">
        <v>2333</v>
      </c>
      <c r="M9" s="2">
        <v>8</v>
      </c>
      <c r="N9" s="1">
        <v>549</v>
      </c>
      <c r="O9" s="1">
        <v>12</v>
      </c>
      <c r="P9" s="2">
        <v>1453</v>
      </c>
      <c r="Q9" s="1">
        <v>59</v>
      </c>
      <c r="R9" s="1">
        <v>0.24399999999999999</v>
      </c>
      <c r="S9" s="1">
        <v>12</v>
      </c>
      <c r="T9" s="1">
        <v>0.31900000000000001</v>
      </c>
      <c r="U9" s="1">
        <v>12</v>
      </c>
      <c r="V9" s="1">
        <v>0.435</v>
      </c>
      <c r="W9" s="1">
        <v>5</v>
      </c>
      <c r="X9" s="1">
        <v>0.754</v>
      </c>
    </row>
    <row r="10" spans="1:24" ht="15" thickBot="1" x14ac:dyDescent="0.35">
      <c r="A10" t="s">
        <v>19</v>
      </c>
      <c r="B10" s="1">
        <v>162</v>
      </c>
      <c r="C10" s="2">
        <v>5423</v>
      </c>
      <c r="D10" s="1">
        <v>786</v>
      </c>
      <c r="E10" s="2">
        <v>1352</v>
      </c>
      <c r="F10" s="2">
        <v>7</v>
      </c>
      <c r="G10" s="1">
        <v>295</v>
      </c>
      <c r="H10" s="1">
        <v>13</v>
      </c>
      <c r="I10" s="1">
        <v>222</v>
      </c>
      <c r="J10" s="1">
        <v>6</v>
      </c>
      <c r="K10" s="1">
        <v>756</v>
      </c>
      <c r="L10" s="2">
        <v>2339</v>
      </c>
      <c r="M10" s="2">
        <v>6</v>
      </c>
      <c r="N10" s="1">
        <v>553</v>
      </c>
      <c r="O10" s="1">
        <v>11</v>
      </c>
      <c r="P10" s="2">
        <v>1425</v>
      </c>
      <c r="Q10" s="1">
        <v>36</v>
      </c>
      <c r="R10" s="1">
        <v>0.249</v>
      </c>
      <c r="S10" s="1">
        <v>7</v>
      </c>
      <c r="T10" s="1">
        <v>0.32800000000000001</v>
      </c>
      <c r="U10" s="1">
        <v>8</v>
      </c>
      <c r="V10" s="1">
        <v>0.43099999999999999</v>
      </c>
      <c r="W10" s="1">
        <v>6</v>
      </c>
      <c r="X10" s="1">
        <v>0.75900000000000001</v>
      </c>
    </row>
    <row r="11" spans="1:24" ht="15" thickBot="1" x14ac:dyDescent="0.35">
      <c r="A11" t="s">
        <v>35</v>
      </c>
      <c r="B11" s="1">
        <v>162</v>
      </c>
      <c r="C11" s="2">
        <v>5395</v>
      </c>
      <c r="D11" s="1">
        <v>743</v>
      </c>
      <c r="E11" s="2">
        <v>1283</v>
      </c>
      <c r="F11" s="2">
        <v>21</v>
      </c>
      <c r="G11" s="1">
        <v>271</v>
      </c>
      <c r="H11" s="1">
        <v>19</v>
      </c>
      <c r="I11" s="1">
        <v>199</v>
      </c>
      <c r="J11" s="1">
        <v>13</v>
      </c>
      <c r="K11" s="1">
        <v>698</v>
      </c>
      <c r="L11" s="2">
        <v>2189</v>
      </c>
      <c r="M11" s="2">
        <v>16</v>
      </c>
      <c r="N11" s="1">
        <v>545</v>
      </c>
      <c r="O11" s="1">
        <v>13</v>
      </c>
      <c r="P11" s="2">
        <v>1349</v>
      </c>
      <c r="Q11" s="1">
        <v>88</v>
      </c>
      <c r="R11" s="1">
        <v>0.23799999999999999</v>
      </c>
      <c r="S11" s="1">
        <v>20</v>
      </c>
      <c r="T11" s="1">
        <v>0.316</v>
      </c>
      <c r="U11" s="1">
        <v>16</v>
      </c>
      <c r="V11" s="1">
        <v>0.40600000000000003</v>
      </c>
      <c r="W11" s="1">
        <v>19</v>
      </c>
      <c r="X11" s="1">
        <v>0.72199999999999998</v>
      </c>
    </row>
    <row r="12" spans="1:24" ht="15" thickBot="1" x14ac:dyDescent="0.35">
      <c r="A12" s="3" t="s">
        <v>21</v>
      </c>
      <c r="B12" s="4">
        <v>161</v>
      </c>
      <c r="C12" s="5">
        <v>5374</v>
      </c>
      <c r="D12" s="4">
        <v>739</v>
      </c>
      <c r="E12" s="5">
        <v>1338</v>
      </c>
      <c r="F12" s="5">
        <v>9</v>
      </c>
      <c r="G12" s="4">
        <v>275</v>
      </c>
      <c r="H12" s="4">
        <v>34</v>
      </c>
      <c r="I12" s="4">
        <v>182</v>
      </c>
      <c r="J12" s="4">
        <v>22</v>
      </c>
      <c r="K12" s="4">
        <v>709</v>
      </c>
      <c r="L12" s="5">
        <v>2227</v>
      </c>
      <c r="M12" s="5">
        <v>12</v>
      </c>
      <c r="N12" s="4">
        <v>491</v>
      </c>
      <c r="O12" s="4">
        <v>22</v>
      </c>
      <c r="P12" s="5">
        <v>1356</v>
      </c>
      <c r="Q12" s="4">
        <v>76</v>
      </c>
      <c r="R12" s="4">
        <v>0.249</v>
      </c>
      <c r="S12" s="4">
        <v>8</v>
      </c>
      <c r="T12" s="4">
        <v>0.317</v>
      </c>
      <c r="U12" s="4">
        <v>14</v>
      </c>
      <c r="V12" s="4">
        <v>0.41399999999999998</v>
      </c>
      <c r="W12" s="4">
        <v>12</v>
      </c>
      <c r="X12" s="4">
        <v>0.73099999999999998</v>
      </c>
    </row>
    <row r="13" spans="1:24" ht="15" thickBot="1" x14ac:dyDescent="0.35">
      <c r="A13" s="3" t="s">
        <v>40</v>
      </c>
      <c r="B13" s="4">
        <v>162</v>
      </c>
      <c r="C13" s="5">
        <v>5362</v>
      </c>
      <c r="D13" s="4">
        <v>738</v>
      </c>
      <c r="E13" s="5">
        <v>1251</v>
      </c>
      <c r="F13" s="5">
        <v>27</v>
      </c>
      <c r="G13" s="4">
        <v>255</v>
      </c>
      <c r="H13" s="4">
        <v>18</v>
      </c>
      <c r="I13" s="4">
        <v>194</v>
      </c>
      <c r="J13" s="4">
        <v>18</v>
      </c>
      <c r="K13" s="4">
        <v>700</v>
      </c>
      <c r="L13" s="5">
        <v>2124</v>
      </c>
      <c r="M13" s="5">
        <v>24</v>
      </c>
      <c r="N13" s="4">
        <v>586</v>
      </c>
      <c r="O13" s="4">
        <v>6</v>
      </c>
      <c r="P13" s="5">
        <v>1465</v>
      </c>
      <c r="Q13" s="4">
        <v>82</v>
      </c>
      <c r="R13" s="4">
        <v>0.23300000000000001</v>
      </c>
      <c r="S13" s="4">
        <v>27</v>
      </c>
      <c r="T13" s="4">
        <v>0.317</v>
      </c>
      <c r="U13" s="4">
        <v>15</v>
      </c>
      <c r="V13" s="4">
        <v>0.39600000000000002</v>
      </c>
      <c r="W13" s="4">
        <v>23</v>
      </c>
      <c r="X13" s="4">
        <v>0.71299999999999997</v>
      </c>
    </row>
    <row r="14" spans="1:24" ht="15" thickBot="1" x14ac:dyDescent="0.35">
      <c r="A14" s="3" t="s">
        <v>31</v>
      </c>
      <c r="B14" s="4">
        <v>162</v>
      </c>
      <c r="C14" s="5">
        <v>5366</v>
      </c>
      <c r="D14" s="4">
        <v>734</v>
      </c>
      <c r="E14" s="5">
        <v>1288</v>
      </c>
      <c r="F14" s="5">
        <v>20</v>
      </c>
      <c r="G14" s="4">
        <v>262</v>
      </c>
      <c r="H14" s="4">
        <v>24</v>
      </c>
      <c r="I14" s="4">
        <v>198</v>
      </c>
      <c r="J14" s="4">
        <v>16</v>
      </c>
      <c r="K14" s="4">
        <v>700</v>
      </c>
      <c r="L14" s="5">
        <v>2192</v>
      </c>
      <c r="M14" s="5">
        <v>15</v>
      </c>
      <c r="N14" s="4">
        <v>564</v>
      </c>
      <c r="O14" s="4">
        <v>10</v>
      </c>
      <c r="P14" s="5">
        <v>1402</v>
      </c>
      <c r="Q14" s="4">
        <v>77</v>
      </c>
      <c r="R14" s="4">
        <v>0.24</v>
      </c>
      <c r="S14" s="4">
        <v>18</v>
      </c>
      <c r="T14" s="4">
        <v>0.318</v>
      </c>
      <c r="U14" s="4">
        <v>13</v>
      </c>
      <c r="V14" s="4">
        <v>0.40799999999999997</v>
      </c>
      <c r="W14" s="4">
        <v>14</v>
      </c>
      <c r="X14" s="4">
        <v>0.72599999999999998</v>
      </c>
    </row>
    <row r="15" spans="1:24" ht="15" thickBot="1" x14ac:dyDescent="0.35">
      <c r="A15" s="3" t="s">
        <v>30</v>
      </c>
      <c r="B15" s="4">
        <v>162</v>
      </c>
      <c r="C15" s="5">
        <v>5431</v>
      </c>
      <c r="D15" s="4">
        <v>729</v>
      </c>
      <c r="E15" s="5">
        <v>1311</v>
      </c>
      <c r="F15" s="5">
        <v>13</v>
      </c>
      <c r="G15" s="4">
        <v>271</v>
      </c>
      <c r="H15" s="4">
        <v>17</v>
      </c>
      <c r="I15" s="4">
        <v>228</v>
      </c>
      <c r="J15" s="4">
        <v>5</v>
      </c>
      <c r="K15" s="4">
        <v>690</v>
      </c>
      <c r="L15" s="5">
        <v>2300</v>
      </c>
      <c r="M15" s="5">
        <v>9</v>
      </c>
      <c r="N15" s="4">
        <v>525</v>
      </c>
      <c r="O15" s="4">
        <v>17</v>
      </c>
      <c r="P15" s="5">
        <v>1405</v>
      </c>
      <c r="Q15" s="4">
        <v>54</v>
      </c>
      <c r="R15" s="4">
        <v>0.24099999999999999</v>
      </c>
      <c r="S15" s="4">
        <v>17</v>
      </c>
      <c r="T15" s="4">
        <v>0.314</v>
      </c>
      <c r="U15" s="4">
        <v>17</v>
      </c>
      <c r="V15" s="4">
        <v>0.42299999999999999</v>
      </c>
      <c r="W15" s="4">
        <v>9</v>
      </c>
      <c r="X15" s="4">
        <v>0.73799999999999999</v>
      </c>
    </row>
    <row r="16" spans="1:24" ht="15" thickBot="1" x14ac:dyDescent="0.35">
      <c r="A16" s="3" t="s">
        <v>28</v>
      </c>
      <c r="B16" s="4">
        <v>162</v>
      </c>
      <c r="C16" s="5">
        <v>5384</v>
      </c>
      <c r="D16" s="4">
        <v>729</v>
      </c>
      <c r="E16" s="5">
        <v>1305</v>
      </c>
      <c r="F16" s="5">
        <v>15</v>
      </c>
      <c r="G16" s="4">
        <v>273</v>
      </c>
      <c r="H16" s="4">
        <v>21</v>
      </c>
      <c r="I16" s="4">
        <v>180</v>
      </c>
      <c r="J16" s="4">
        <v>23</v>
      </c>
      <c r="K16" s="4">
        <v>695</v>
      </c>
      <c r="L16" s="5">
        <v>2160</v>
      </c>
      <c r="M16" s="5">
        <v>21</v>
      </c>
      <c r="N16" s="4">
        <v>586</v>
      </c>
      <c r="O16" s="4">
        <v>5</v>
      </c>
      <c r="P16" s="5">
        <v>1324</v>
      </c>
      <c r="Q16" s="4">
        <v>110</v>
      </c>
      <c r="R16" s="4">
        <v>0.24199999999999999</v>
      </c>
      <c r="S16" s="4">
        <v>14</v>
      </c>
      <c r="T16" s="4">
        <v>0.32100000000000001</v>
      </c>
      <c r="U16" s="4">
        <v>10</v>
      </c>
      <c r="V16" s="4">
        <v>0.40100000000000002</v>
      </c>
      <c r="W16" s="4">
        <v>21</v>
      </c>
      <c r="X16" s="4">
        <v>0.72199999999999998</v>
      </c>
    </row>
    <row r="17" spans="1:24" ht="15" thickBot="1" x14ac:dyDescent="0.35">
      <c r="A17" t="s">
        <v>17</v>
      </c>
      <c r="B17" s="1">
        <v>162</v>
      </c>
      <c r="C17" s="2">
        <v>5385</v>
      </c>
      <c r="D17" s="1">
        <v>724</v>
      </c>
      <c r="E17" s="2">
        <v>1388</v>
      </c>
      <c r="F17" s="2">
        <v>4</v>
      </c>
      <c r="G17" s="1">
        <v>272</v>
      </c>
      <c r="H17" s="1">
        <v>20</v>
      </c>
      <c r="I17" s="1">
        <v>182</v>
      </c>
      <c r="J17" s="1">
        <v>21</v>
      </c>
      <c r="K17" s="1">
        <v>686</v>
      </c>
      <c r="L17" s="2">
        <v>2246</v>
      </c>
      <c r="M17" s="2">
        <v>11</v>
      </c>
      <c r="N17" s="1">
        <v>573</v>
      </c>
      <c r="O17" s="1">
        <v>8</v>
      </c>
      <c r="P17" s="2">
        <v>1303</v>
      </c>
      <c r="Q17" s="1">
        <v>56</v>
      </c>
      <c r="R17" s="1">
        <v>0.25800000000000001</v>
      </c>
      <c r="S17" s="1">
        <v>4</v>
      </c>
      <c r="T17" s="1">
        <v>0.33700000000000002</v>
      </c>
      <c r="U17" s="1">
        <v>2</v>
      </c>
      <c r="V17" s="1">
        <v>0.41699999999999998</v>
      </c>
      <c r="W17" s="1">
        <v>11</v>
      </c>
      <c r="X17" s="1">
        <v>0.754</v>
      </c>
    </row>
    <row r="18" spans="1:24" ht="15" thickBot="1" x14ac:dyDescent="0.35">
      <c r="A18" t="s">
        <v>23</v>
      </c>
      <c r="B18" s="1">
        <v>162</v>
      </c>
      <c r="C18" s="2">
        <v>5437</v>
      </c>
      <c r="D18" s="1">
        <v>723</v>
      </c>
      <c r="E18" s="2">
        <v>1331</v>
      </c>
      <c r="F18" s="2">
        <v>11</v>
      </c>
      <c r="G18" s="1">
        <v>265</v>
      </c>
      <c r="H18" s="1">
        <v>23</v>
      </c>
      <c r="I18" s="1">
        <v>190</v>
      </c>
      <c r="J18" s="1">
        <v>20</v>
      </c>
      <c r="K18" s="1">
        <v>691</v>
      </c>
      <c r="L18" s="2">
        <v>2212</v>
      </c>
      <c r="M18" s="2">
        <v>13</v>
      </c>
      <c r="N18" s="1">
        <v>464</v>
      </c>
      <c r="O18" s="1">
        <v>25</v>
      </c>
      <c r="P18" s="2">
        <v>1394</v>
      </c>
      <c r="Q18" s="1">
        <v>79</v>
      </c>
      <c r="R18" s="1">
        <v>0.245</v>
      </c>
      <c r="S18" s="1">
        <v>10</v>
      </c>
      <c r="T18" s="1">
        <v>0.31</v>
      </c>
      <c r="U18" s="1">
        <v>21</v>
      </c>
      <c r="V18" s="1">
        <v>0.40699999999999997</v>
      </c>
      <c r="W18" s="1">
        <v>17</v>
      </c>
      <c r="X18" s="1">
        <v>0.71699999999999997</v>
      </c>
    </row>
    <row r="19" spans="1:24" ht="15" thickBot="1" x14ac:dyDescent="0.35">
      <c r="A19" t="s">
        <v>34</v>
      </c>
      <c r="B19" s="1">
        <v>162</v>
      </c>
      <c r="C19" s="2">
        <v>5332</v>
      </c>
      <c r="D19" s="1">
        <v>717</v>
      </c>
      <c r="E19" s="2">
        <v>1269</v>
      </c>
      <c r="F19" s="2">
        <v>22</v>
      </c>
      <c r="G19" s="1">
        <v>248</v>
      </c>
      <c r="H19" s="1">
        <v>22</v>
      </c>
      <c r="I19" s="1">
        <v>203</v>
      </c>
      <c r="J19" s="1">
        <v>12</v>
      </c>
      <c r="K19" s="1">
        <v>686</v>
      </c>
      <c r="L19" s="2">
        <v>2170</v>
      </c>
      <c r="M19" s="2">
        <v>18</v>
      </c>
      <c r="N19" s="1">
        <v>453</v>
      </c>
      <c r="O19" s="1">
        <v>26</v>
      </c>
      <c r="P19" s="2">
        <v>1387</v>
      </c>
      <c r="Q19" s="1">
        <v>109</v>
      </c>
      <c r="R19" s="1">
        <v>0.23799999999999999</v>
      </c>
      <c r="S19" s="1">
        <v>22</v>
      </c>
      <c r="T19" s="1">
        <v>0.30299999999999999</v>
      </c>
      <c r="U19" s="1">
        <v>27</v>
      </c>
      <c r="V19" s="1">
        <v>0.40699999999999997</v>
      </c>
      <c r="W19" s="1">
        <v>18</v>
      </c>
      <c r="X19" s="1">
        <v>0.71</v>
      </c>
    </row>
    <row r="20" spans="1:24" ht="15" thickBot="1" x14ac:dyDescent="0.35">
      <c r="A20" t="s">
        <v>36</v>
      </c>
      <c r="B20" s="1">
        <v>162</v>
      </c>
      <c r="C20" s="2">
        <v>5331</v>
      </c>
      <c r="D20" s="1">
        <v>711</v>
      </c>
      <c r="E20" s="2">
        <v>1266</v>
      </c>
      <c r="F20" s="2">
        <v>23</v>
      </c>
      <c r="G20" s="1">
        <v>213</v>
      </c>
      <c r="H20" s="1">
        <v>12</v>
      </c>
      <c r="I20" s="1">
        <v>222</v>
      </c>
      <c r="J20" s="1">
        <v>8</v>
      </c>
      <c r="K20" s="1">
        <v>666</v>
      </c>
      <c r="L20" s="2">
        <v>2169</v>
      </c>
      <c r="M20" s="2">
        <v>19</v>
      </c>
      <c r="N20" s="1">
        <v>621</v>
      </c>
      <c r="O20" s="1">
        <v>1</v>
      </c>
      <c r="P20" s="2">
        <v>1482</v>
      </c>
      <c r="Q20" s="1">
        <v>63</v>
      </c>
      <c r="R20" s="1">
        <v>0.23699999999999999</v>
      </c>
      <c r="S20" s="1">
        <v>23</v>
      </c>
      <c r="T20" s="1">
        <v>0.32200000000000001</v>
      </c>
      <c r="U20" s="1">
        <v>9</v>
      </c>
      <c r="V20" s="1">
        <v>0.40699999999999997</v>
      </c>
      <c r="W20" s="1">
        <v>15</v>
      </c>
      <c r="X20" s="1">
        <v>0.72899999999999998</v>
      </c>
    </row>
    <row r="21" spans="1:24" ht="15" thickBot="1" x14ac:dyDescent="0.35">
      <c r="A21" t="s">
        <v>26</v>
      </c>
      <c r="B21" s="1">
        <v>162</v>
      </c>
      <c r="C21" s="2">
        <v>5351</v>
      </c>
      <c r="D21" s="1">
        <v>706</v>
      </c>
      <c r="E21" s="2">
        <v>1303</v>
      </c>
      <c r="F21" s="2">
        <v>16</v>
      </c>
      <c r="G21" s="1">
        <v>261</v>
      </c>
      <c r="H21" s="1">
        <v>22</v>
      </c>
      <c r="I21" s="1">
        <v>198</v>
      </c>
      <c r="J21" s="1">
        <v>15</v>
      </c>
      <c r="K21" s="1">
        <v>678</v>
      </c>
      <c r="L21" s="2">
        <v>2202</v>
      </c>
      <c r="M21" s="2">
        <v>14</v>
      </c>
      <c r="N21" s="1">
        <v>478</v>
      </c>
      <c r="O21" s="1">
        <v>24</v>
      </c>
      <c r="P21" s="2">
        <v>1341</v>
      </c>
      <c r="Q21" s="1">
        <v>89</v>
      </c>
      <c r="R21" s="1">
        <v>0.24399999999999999</v>
      </c>
      <c r="S21" s="1">
        <v>13</v>
      </c>
      <c r="T21" s="1">
        <v>0.313</v>
      </c>
      <c r="U21" s="1">
        <v>19</v>
      </c>
      <c r="V21" s="1">
        <v>0.41199999999999998</v>
      </c>
      <c r="W21" s="1">
        <v>13</v>
      </c>
      <c r="X21" s="1">
        <v>0.72499999999999998</v>
      </c>
    </row>
    <row r="22" spans="1:24" ht="15" thickBot="1" x14ac:dyDescent="0.35">
      <c r="A22" s="3" t="s">
        <v>37</v>
      </c>
      <c r="B22" s="4">
        <v>162</v>
      </c>
      <c r="C22" s="5">
        <v>5306</v>
      </c>
      <c r="D22" s="4">
        <v>705</v>
      </c>
      <c r="E22" s="5">
        <v>1255</v>
      </c>
      <c r="F22" s="5">
        <v>25</v>
      </c>
      <c r="G22" s="4">
        <v>225</v>
      </c>
      <c r="H22" s="4">
        <v>26</v>
      </c>
      <c r="I22" s="4">
        <v>210</v>
      </c>
      <c r="J22" s="4">
        <v>11</v>
      </c>
      <c r="K22" s="4">
        <v>672</v>
      </c>
      <c r="L22" s="5">
        <v>2162</v>
      </c>
      <c r="M22" s="5">
        <v>20</v>
      </c>
      <c r="N22" s="4">
        <v>502</v>
      </c>
      <c r="O22" s="4">
        <v>19</v>
      </c>
      <c r="P22" s="5">
        <v>1596</v>
      </c>
      <c r="Q22" s="4">
        <v>86</v>
      </c>
      <c r="R22" s="4">
        <v>0.23699999999999999</v>
      </c>
      <c r="S22" s="4">
        <v>24</v>
      </c>
      <c r="T22" s="4">
        <v>0.312</v>
      </c>
      <c r="U22" s="4">
        <v>20</v>
      </c>
      <c r="V22" s="4">
        <v>0.40699999999999997</v>
      </c>
      <c r="W22" s="4">
        <v>16</v>
      </c>
      <c r="X22" s="4">
        <v>0.71899999999999997</v>
      </c>
    </row>
    <row r="23" spans="1:24" ht="15" thickBot="1" x14ac:dyDescent="0.35">
      <c r="A23" s="3" t="s">
        <v>29</v>
      </c>
      <c r="B23" s="4">
        <v>162</v>
      </c>
      <c r="C23" s="5">
        <v>5376</v>
      </c>
      <c r="D23" s="4">
        <v>697</v>
      </c>
      <c r="E23" s="5">
        <v>1299</v>
      </c>
      <c r="F23" s="5">
        <v>17</v>
      </c>
      <c r="G23" s="4">
        <v>236</v>
      </c>
      <c r="H23" s="4">
        <v>37</v>
      </c>
      <c r="I23" s="4">
        <v>179</v>
      </c>
      <c r="J23" s="4">
        <v>24</v>
      </c>
      <c r="K23" s="4">
        <v>675</v>
      </c>
      <c r="L23" s="5">
        <v>2146</v>
      </c>
      <c r="M23" s="5">
        <v>23</v>
      </c>
      <c r="N23" s="4">
        <v>490</v>
      </c>
      <c r="O23" s="4">
        <v>23</v>
      </c>
      <c r="P23" s="5">
        <v>1514</v>
      </c>
      <c r="Q23" s="4">
        <v>88</v>
      </c>
      <c r="R23" s="4">
        <v>0.24199999999999999</v>
      </c>
      <c r="S23" s="4">
        <v>16</v>
      </c>
      <c r="T23" s="4">
        <v>0.308</v>
      </c>
      <c r="U23" s="4">
        <v>24</v>
      </c>
      <c r="V23" s="4">
        <v>0.39900000000000002</v>
      </c>
      <c r="W23" s="4">
        <v>22</v>
      </c>
      <c r="X23" s="4">
        <v>0.70699999999999996</v>
      </c>
    </row>
    <row r="24" spans="1:24" ht="15" thickBot="1" x14ac:dyDescent="0.35">
      <c r="A24" s="3" t="s">
        <v>43</v>
      </c>
      <c r="B24" s="4">
        <v>162</v>
      </c>
      <c r="C24" s="5">
        <v>5355</v>
      </c>
      <c r="D24" s="4">
        <v>697</v>
      </c>
      <c r="E24" s="5">
        <v>1209</v>
      </c>
      <c r="F24" s="5">
        <v>30</v>
      </c>
      <c r="G24" s="4">
        <v>233</v>
      </c>
      <c r="H24" s="4">
        <v>11</v>
      </c>
      <c r="I24" s="4">
        <v>199</v>
      </c>
      <c r="J24" s="4">
        <v>14</v>
      </c>
      <c r="K24" s="4">
        <v>673</v>
      </c>
      <c r="L24" s="5">
        <v>2061</v>
      </c>
      <c r="M24" s="5">
        <v>26</v>
      </c>
      <c r="N24" s="4">
        <v>535</v>
      </c>
      <c r="O24" s="4">
        <v>15</v>
      </c>
      <c r="P24" s="5">
        <v>1492</v>
      </c>
      <c r="Q24" s="4">
        <v>64</v>
      </c>
      <c r="R24" s="4">
        <v>0.22600000000000001</v>
      </c>
      <c r="S24" s="4">
        <v>30</v>
      </c>
      <c r="T24" s="4">
        <v>0.30299999999999999</v>
      </c>
      <c r="U24" s="4">
        <v>28</v>
      </c>
      <c r="V24" s="4">
        <v>0.38500000000000001</v>
      </c>
      <c r="W24" s="4">
        <v>26</v>
      </c>
      <c r="X24" s="4">
        <v>0.68799999999999994</v>
      </c>
    </row>
    <row r="25" spans="1:24" ht="15" thickBot="1" x14ac:dyDescent="0.35">
      <c r="A25" s="3" t="s">
        <v>22</v>
      </c>
      <c r="B25" s="4">
        <v>162</v>
      </c>
      <c r="C25" s="5">
        <v>5427</v>
      </c>
      <c r="D25" s="4">
        <v>686</v>
      </c>
      <c r="E25" s="5">
        <v>1349</v>
      </c>
      <c r="F25" s="5">
        <v>8</v>
      </c>
      <c r="G25" s="4">
        <v>251</v>
      </c>
      <c r="H25" s="4">
        <v>29</v>
      </c>
      <c r="I25" s="4">
        <v>163</v>
      </c>
      <c r="J25" s="4">
        <v>27</v>
      </c>
      <c r="K25" s="4">
        <v>647</v>
      </c>
      <c r="L25" s="5">
        <v>2147</v>
      </c>
      <c r="M25" s="5">
        <v>22</v>
      </c>
      <c r="N25" s="4">
        <v>421</v>
      </c>
      <c r="O25" s="4">
        <v>30</v>
      </c>
      <c r="P25" s="5">
        <v>1258</v>
      </c>
      <c r="Q25" s="4">
        <v>124</v>
      </c>
      <c r="R25" s="4">
        <v>0.249</v>
      </c>
      <c r="S25" s="4">
        <v>9</v>
      </c>
      <c r="T25" s="4">
        <v>0.30599999999999999</v>
      </c>
      <c r="U25" s="4">
        <v>25</v>
      </c>
      <c r="V25" s="4">
        <v>0.39600000000000002</v>
      </c>
      <c r="W25" s="4">
        <v>24</v>
      </c>
      <c r="X25" s="4">
        <v>0.70199999999999996</v>
      </c>
    </row>
    <row r="26" spans="1:24" ht="15" thickBot="1" x14ac:dyDescent="0.35">
      <c r="A26" s="3" t="s">
        <v>39</v>
      </c>
      <c r="B26" s="4">
        <v>162</v>
      </c>
      <c r="C26" s="5">
        <v>5489</v>
      </c>
      <c r="D26" s="4">
        <v>679</v>
      </c>
      <c r="E26" s="5">
        <v>1297</v>
      </c>
      <c r="F26" s="5">
        <v>18</v>
      </c>
      <c r="G26" s="4">
        <v>308</v>
      </c>
      <c r="H26" s="4">
        <v>31</v>
      </c>
      <c r="I26" s="4">
        <v>144</v>
      </c>
      <c r="J26" s="4">
        <v>29</v>
      </c>
      <c r="K26" s="4">
        <v>644</v>
      </c>
      <c r="L26" s="5">
        <v>2099</v>
      </c>
      <c r="M26" s="5">
        <v>25</v>
      </c>
      <c r="N26" s="4">
        <v>537</v>
      </c>
      <c r="O26" s="4">
        <v>14</v>
      </c>
      <c r="P26" s="5">
        <v>1465</v>
      </c>
      <c r="Q26" s="4">
        <v>43</v>
      </c>
      <c r="R26" s="4">
        <v>0.23599999999999999</v>
      </c>
      <c r="S26" s="4">
        <v>25</v>
      </c>
      <c r="T26" s="4">
        <v>0.309</v>
      </c>
      <c r="U26" s="4">
        <v>22</v>
      </c>
      <c r="V26" s="4">
        <v>0.38200000000000001</v>
      </c>
      <c r="W26" s="4">
        <v>27</v>
      </c>
      <c r="X26" s="4">
        <v>0.69199999999999995</v>
      </c>
    </row>
    <row r="27" spans="1:24" ht="15" thickBot="1" x14ac:dyDescent="0.35">
      <c r="A27" t="s">
        <v>32</v>
      </c>
      <c r="B27" s="1">
        <v>162</v>
      </c>
      <c r="C27" s="2">
        <v>5420</v>
      </c>
      <c r="D27" s="1">
        <v>659</v>
      </c>
      <c r="E27" s="2">
        <v>1296</v>
      </c>
      <c r="F27" s="2">
        <v>19</v>
      </c>
      <c r="G27" s="1">
        <v>266</v>
      </c>
      <c r="H27" s="1">
        <v>15</v>
      </c>
      <c r="I27" s="1">
        <v>195</v>
      </c>
      <c r="J27" s="1">
        <v>17</v>
      </c>
      <c r="K27" s="1">
        <v>632</v>
      </c>
      <c r="L27" s="2">
        <v>2177</v>
      </c>
      <c r="M27" s="2">
        <v>17</v>
      </c>
      <c r="N27" s="1">
        <v>451</v>
      </c>
      <c r="O27" s="1">
        <v>27</v>
      </c>
      <c r="P27" s="2">
        <v>1454</v>
      </c>
      <c r="Q27" s="1">
        <v>54</v>
      </c>
      <c r="R27" s="1">
        <v>0.23899999999999999</v>
      </c>
      <c r="S27" s="1">
        <v>19</v>
      </c>
      <c r="T27" s="1">
        <v>0.30399999999999999</v>
      </c>
      <c r="U27" s="1">
        <v>26</v>
      </c>
      <c r="V27" s="1">
        <v>0.40200000000000002</v>
      </c>
      <c r="W27" s="1">
        <v>20</v>
      </c>
      <c r="X27" s="1">
        <v>0.70499999999999996</v>
      </c>
    </row>
    <row r="28" spans="1:24" ht="15" thickBot="1" x14ac:dyDescent="0.35">
      <c r="A28" t="s">
        <v>33</v>
      </c>
      <c r="B28" s="1">
        <v>162</v>
      </c>
      <c r="C28" s="2">
        <v>5210</v>
      </c>
      <c r="D28" s="1">
        <v>636</v>
      </c>
      <c r="E28" s="2">
        <v>1242</v>
      </c>
      <c r="F28" s="2">
        <v>29</v>
      </c>
      <c r="G28" s="1">
        <v>228</v>
      </c>
      <c r="H28" s="1">
        <v>18</v>
      </c>
      <c r="I28" s="1">
        <v>176</v>
      </c>
      <c r="J28" s="1">
        <v>25</v>
      </c>
      <c r="K28" s="1">
        <v>604</v>
      </c>
      <c r="L28" s="2">
        <v>2034</v>
      </c>
      <c r="M28" s="2">
        <v>27</v>
      </c>
      <c r="N28" s="1">
        <v>495</v>
      </c>
      <c r="O28" s="1">
        <v>21</v>
      </c>
      <c r="P28" s="2">
        <v>1392</v>
      </c>
      <c r="Q28" s="1">
        <v>54</v>
      </c>
      <c r="R28" s="1">
        <v>0.23799999999999999</v>
      </c>
      <c r="S28" s="1">
        <v>21</v>
      </c>
      <c r="T28" s="1">
        <v>0.314</v>
      </c>
      <c r="U28" s="1">
        <v>18</v>
      </c>
      <c r="V28" s="1">
        <v>0.39</v>
      </c>
      <c r="W28" s="1">
        <v>25</v>
      </c>
      <c r="X28" s="1">
        <v>0.70499999999999996</v>
      </c>
    </row>
    <row r="29" spans="1:24" ht="15" thickBot="1" x14ac:dyDescent="0.35">
      <c r="A29" t="s">
        <v>42</v>
      </c>
      <c r="B29" s="1">
        <v>162</v>
      </c>
      <c r="C29" s="2">
        <v>5405</v>
      </c>
      <c r="D29" s="1">
        <v>625</v>
      </c>
      <c r="E29" s="2">
        <v>1254</v>
      </c>
      <c r="F29" s="2">
        <v>26</v>
      </c>
      <c r="G29" s="1">
        <v>225</v>
      </c>
      <c r="H29" s="1">
        <v>24</v>
      </c>
      <c r="I29" s="1">
        <v>167</v>
      </c>
      <c r="J29" s="1">
        <v>26</v>
      </c>
      <c r="K29" s="1">
        <v>598</v>
      </c>
      <c r="L29" s="2">
        <v>2028</v>
      </c>
      <c r="M29" s="2">
        <v>28</v>
      </c>
      <c r="N29" s="1">
        <v>433</v>
      </c>
      <c r="O29" s="1">
        <v>29</v>
      </c>
      <c r="P29" s="2">
        <v>1381</v>
      </c>
      <c r="Q29" s="1">
        <v>106</v>
      </c>
      <c r="R29" s="1">
        <v>0.23200000000000001</v>
      </c>
      <c r="S29" s="1">
        <v>29</v>
      </c>
      <c r="T29" s="1">
        <v>0.29399999999999998</v>
      </c>
      <c r="U29" s="1">
        <v>30</v>
      </c>
      <c r="V29" s="1">
        <v>0.375</v>
      </c>
      <c r="W29" s="1">
        <v>28</v>
      </c>
      <c r="X29" s="1">
        <v>0.67</v>
      </c>
    </row>
    <row r="30" spans="1:24" ht="15" thickBot="1" x14ac:dyDescent="0.35">
      <c r="A30" t="s">
        <v>41</v>
      </c>
      <c r="B30" s="1">
        <v>162</v>
      </c>
      <c r="C30" s="2">
        <v>5348</v>
      </c>
      <c r="D30" s="1">
        <v>623</v>
      </c>
      <c r="E30" s="2">
        <v>1244</v>
      </c>
      <c r="F30" s="2">
        <v>28</v>
      </c>
      <c r="G30" s="1">
        <v>226</v>
      </c>
      <c r="H30" s="1">
        <v>23</v>
      </c>
      <c r="I30" s="1">
        <v>158</v>
      </c>
      <c r="J30" s="1">
        <v>28</v>
      </c>
      <c r="K30" s="1">
        <v>594</v>
      </c>
      <c r="L30" s="2">
        <v>1990</v>
      </c>
      <c r="M30" s="2">
        <v>29</v>
      </c>
      <c r="N30" s="1">
        <v>450</v>
      </c>
      <c r="O30" s="1">
        <v>28</v>
      </c>
      <c r="P30" s="2">
        <v>1553</v>
      </c>
      <c r="Q30" s="1">
        <v>106</v>
      </c>
      <c r="R30" s="1">
        <v>0.23300000000000001</v>
      </c>
      <c r="S30" s="1">
        <v>28</v>
      </c>
      <c r="T30" s="1">
        <v>0.29799999999999999</v>
      </c>
      <c r="U30" s="1">
        <v>29</v>
      </c>
      <c r="V30" s="1">
        <v>0.372</v>
      </c>
      <c r="W30" s="1">
        <v>29</v>
      </c>
      <c r="X30" s="1">
        <v>0.67100000000000004</v>
      </c>
    </row>
    <row r="31" spans="1:24" ht="15" thickBot="1" x14ac:dyDescent="0.35">
      <c r="A31" t="s">
        <v>38</v>
      </c>
      <c r="B31" s="1">
        <v>162</v>
      </c>
      <c r="C31" s="2">
        <v>5336</v>
      </c>
      <c r="D31" s="1">
        <v>609</v>
      </c>
      <c r="E31" s="2">
        <v>1261</v>
      </c>
      <c r="F31" s="2">
        <v>24</v>
      </c>
      <c r="G31" s="1">
        <v>240</v>
      </c>
      <c r="H31" s="1">
        <v>35</v>
      </c>
      <c r="I31" s="1">
        <v>124</v>
      </c>
      <c r="J31" s="1">
        <v>30</v>
      </c>
      <c r="K31" s="1">
        <v>570</v>
      </c>
      <c r="L31" s="2">
        <v>1943</v>
      </c>
      <c r="M31" s="2">
        <v>30</v>
      </c>
      <c r="N31" s="1">
        <v>529</v>
      </c>
      <c r="O31" s="1">
        <v>16</v>
      </c>
      <c r="P31" s="2">
        <v>1328</v>
      </c>
      <c r="Q31" s="1">
        <v>60</v>
      </c>
      <c r="R31" s="1">
        <v>0.23599999999999999</v>
      </c>
      <c r="S31" s="1">
        <v>26</v>
      </c>
      <c r="T31" s="1">
        <v>0.309</v>
      </c>
      <c r="U31" s="1">
        <v>23</v>
      </c>
      <c r="V31" s="1">
        <v>0.36399999999999999</v>
      </c>
      <c r="W31" s="1">
        <v>30</v>
      </c>
      <c r="X31" s="1">
        <v>0.67300000000000004</v>
      </c>
    </row>
    <row r="37" spans="1:24" ht="15" thickBot="1" x14ac:dyDescent="0.35">
      <c r="A37" t="s">
        <v>50</v>
      </c>
      <c r="B37" s="8"/>
      <c r="C37" s="8"/>
      <c r="D37" s="8"/>
      <c r="E37" s="8"/>
      <c r="F37" s="8"/>
      <c r="G37" s="8"/>
      <c r="H37" s="8"/>
      <c r="I37" s="1">
        <f>+QUARTILE(I23:I28,3)</f>
        <v>191</v>
      </c>
      <c r="J37" s="7"/>
      <c r="K37" s="8"/>
      <c r="L37" s="8"/>
      <c r="M37" s="8"/>
      <c r="N37" s="8"/>
      <c r="O37" s="8"/>
      <c r="P37" s="8"/>
      <c r="Q37" s="8"/>
      <c r="R37" s="1">
        <f>+QUARTILE(R23:R28,3)</f>
        <v>0.24124999999999999</v>
      </c>
      <c r="S37" s="1"/>
      <c r="T37" s="1">
        <f>+QUARTILE(T23:T28,3)</f>
        <v>0.30874999999999997</v>
      </c>
      <c r="U37" s="1"/>
      <c r="V37" s="1">
        <f>+QUARTILE(V23:V28,3)</f>
        <v>0.39824999999999999</v>
      </c>
      <c r="W37" s="1"/>
      <c r="X37" s="1">
        <f>+QUARTILE(X23:X28,3)</f>
        <v>0.70499999999999996</v>
      </c>
    </row>
    <row r="38" spans="1:24" ht="15" thickBot="1" x14ac:dyDescent="0.35">
      <c r="A38" t="s">
        <v>49</v>
      </c>
      <c r="B38" s="8"/>
      <c r="C38" s="8"/>
      <c r="D38" s="8"/>
      <c r="E38" s="8"/>
      <c r="F38" s="8"/>
      <c r="G38" s="8"/>
      <c r="H38" s="8"/>
      <c r="I38" s="1">
        <f>+MEDIAN(I14:I30)</f>
        <v>190</v>
      </c>
      <c r="J38" s="7">
        <v>19</v>
      </c>
      <c r="K38" s="8"/>
      <c r="L38" s="8"/>
      <c r="M38" s="8"/>
      <c r="N38" s="8"/>
      <c r="O38" s="8"/>
      <c r="P38" s="8"/>
      <c r="Q38" s="8"/>
      <c r="R38" s="1">
        <f>+MEDIAN(R14:R30)</f>
        <v>0.23899999999999999</v>
      </c>
      <c r="S38" s="1"/>
      <c r="T38" s="1">
        <f>+MEDIAN(T14:T30)</f>
        <v>0.31</v>
      </c>
      <c r="U38" s="1"/>
      <c r="V38" s="1">
        <f>+MEDIAN(V14:V30)</f>
        <v>0.40200000000000002</v>
      </c>
      <c r="W38" s="1"/>
      <c r="X38" s="1">
        <f>+MEDIAN(X14:X30)</f>
        <v>0.71</v>
      </c>
    </row>
    <row r="39" spans="1:24" ht="15" thickBot="1" x14ac:dyDescent="0.35">
      <c r="A39" t="s">
        <v>47</v>
      </c>
      <c r="B39" s="8"/>
      <c r="C39" s="8"/>
      <c r="D39" s="8"/>
      <c r="E39" s="8"/>
      <c r="F39" s="8"/>
      <c r="G39" s="8"/>
      <c r="H39" s="8"/>
      <c r="I39" s="1">
        <f>+AVERAGE(I18:I38)</f>
        <v>181.8125</v>
      </c>
      <c r="J39" s="7">
        <v>23</v>
      </c>
      <c r="K39" s="8"/>
      <c r="L39" s="8"/>
      <c r="M39" s="8"/>
      <c r="N39" s="8"/>
      <c r="O39" s="8"/>
      <c r="P39" s="8"/>
      <c r="Q39" s="8"/>
      <c r="R39" s="1">
        <f>+AVERAGE(R18:R38)</f>
        <v>0.23826562499999998</v>
      </c>
      <c r="S39" s="1"/>
      <c r="T39" s="1">
        <f>+AVERAGE(T18:T38)</f>
        <v>0.307734375</v>
      </c>
      <c r="U39" s="1"/>
      <c r="V39" s="1">
        <f>+AVERAGE(V18:V38)</f>
        <v>0.39407812499999995</v>
      </c>
      <c r="W39" s="1"/>
      <c r="X39" s="1">
        <f>+AVERAGE(X18:X38)</f>
        <v>0.7017500000000001</v>
      </c>
    </row>
    <row r="40" spans="1:24" ht="15" thickBot="1" x14ac:dyDescent="0.35">
      <c r="A40" t="s">
        <v>48</v>
      </c>
      <c r="B40" s="8"/>
      <c r="C40" s="8"/>
      <c r="D40" s="8"/>
      <c r="E40" s="8"/>
      <c r="F40" s="8"/>
      <c r="G40" s="8"/>
      <c r="H40" s="8"/>
      <c r="I40" s="1">
        <f>+QUARTILE(I9:I38,1)</f>
        <v>179</v>
      </c>
      <c r="J40" s="7">
        <v>28</v>
      </c>
      <c r="K40" s="8"/>
      <c r="L40" s="8"/>
      <c r="M40" s="8"/>
      <c r="N40" s="8"/>
      <c r="O40" s="8"/>
      <c r="P40" s="8"/>
      <c r="Q40" s="8"/>
      <c r="R40" s="1">
        <f>+QUARTILE(R9:R38,1)</f>
        <v>0.23699999999999999</v>
      </c>
      <c r="S40" s="1"/>
      <c r="T40" s="1">
        <f>+QUARTILE(T9:T38,1)</f>
        <v>0.308</v>
      </c>
      <c r="U40" s="1"/>
      <c r="V40" s="1">
        <f>+QUARTILE(V9:V38,1)</f>
        <v>0.39600000000000002</v>
      </c>
      <c r="W40" s="1"/>
      <c r="X40" s="1">
        <f>+QUARTILE(X9:X38,1)</f>
        <v>0.70499999999999996</v>
      </c>
    </row>
  </sheetData>
  <autoFilter ref="A1:X31" xr:uid="{4F68C07E-151D-41AA-B5BF-06B40B54F8C0}">
    <sortState xmlns:xlrd2="http://schemas.microsoft.com/office/spreadsheetml/2017/richdata2" ref="A2:X31">
      <sortCondition descending="1" ref="D1:D31"/>
    </sortState>
  </autoFilter>
  <hyperlinks>
    <hyperlink ref="D1" r:id="rId1" display="https://www.espn.com/mlb/stats/team/_/table/batting/sort/runs/dir/desc" xr:uid="{94C3F3F2-9DC1-44FB-873F-2FBCEF9F91B6}"/>
    <hyperlink ref="E1" r:id="rId2" display="https://www.espn.com/mlb/stats/team/_/table/batting/sort/hits/dir/desc" xr:uid="{BA93DD65-35A5-4EC2-B7BB-CB58CE37AEB6}"/>
    <hyperlink ref="G1" r:id="rId3" display="https://www.espn.com/mlb/stats/team/_/table/batting/sort/doubles/dir/desc" xr:uid="{22EB0B5D-F314-4E5C-B850-6FC0C0B5A263}"/>
    <hyperlink ref="H1" r:id="rId4" display="https://www.espn.com/mlb/stats/team/_/table/batting/sort/triples/dir/desc" xr:uid="{FE88C5B3-B7E0-4B9E-BB4E-C564649DC177}"/>
    <hyperlink ref="I1" r:id="rId5" display="https://www.espn.com/mlb/stats/team/_/table/batting/sort/homeRuns/dir/desc" xr:uid="{F88FE010-28C6-41EC-8A5D-6B49233CE345}"/>
    <hyperlink ref="K1" r:id="rId6" display="https://www.espn.com/mlb/stats/team/_/table/batting/sort/RBIs/dir/desc" xr:uid="{3B339C8D-114B-42C6-B089-417745D81E9B}"/>
    <hyperlink ref="L1" r:id="rId7" display="https://www.espn.com/mlb/stats/team/_/table/batting/sort/totalBases/dir/desc" xr:uid="{06B08EFD-5EB6-4475-85CD-EFB8B198224B}"/>
    <hyperlink ref="N1" r:id="rId8" display="https://www.espn.com/mlb/stats/team/_/table/batting/sort/walks/dir/desc" xr:uid="{2BD8FD10-9D74-45AF-BA65-87CD297D8E05}"/>
    <hyperlink ref="P1" r:id="rId9" display="https://www.espn.com/mlb/stats/team/_/table/batting/sort/strikeouts/dir/desc" xr:uid="{FA43D879-D579-4F4F-BF0C-084AA16D779D}"/>
    <hyperlink ref="Q1" r:id="rId10" display="https://www.espn.com/mlb/stats/team/_/table/batting/sort/stolenBases/dir/desc" xr:uid="{0F432513-20C3-45BB-A0C3-037306467847}"/>
    <hyperlink ref="R1" r:id="rId11" display="https://www.espn.com/mlb/stats/team/_/table/batting/sort/avg/dir/asc" xr:uid="{A77824FD-8A20-4C94-B7E6-90721714E0C0}"/>
    <hyperlink ref="T1" r:id="rId12" display="https://www.espn.com/mlb/stats/team/_/table/batting/sort/onBasePct/dir/desc" xr:uid="{670D574A-616C-4171-8639-35D6411FB09F}"/>
    <hyperlink ref="V1" r:id="rId13" display="https://www.espn.com/mlb/stats/team/_/table/batting/sort/slugAvg/dir/desc" xr:uid="{9DECA22A-111C-4041-AE49-7BDD5F8A62A2}"/>
    <hyperlink ref="X1" r:id="rId14" display="https://www.espn.com/mlb/stats/team/_/table/batting/sort/OPS/dir/desc" xr:uid="{DBA8A20C-3891-4DC5-B6EF-180C1099C13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7FD9F-8846-4DCD-95C8-9E2761157187}">
  <dimension ref="A2:L32"/>
  <sheetViews>
    <sheetView workbookViewId="0">
      <selection activeCell="C21" sqref="C21"/>
    </sheetView>
  </sheetViews>
  <sheetFormatPr defaultRowHeight="14.4" x14ac:dyDescent="0.3"/>
  <cols>
    <col min="1" max="1" width="12.88671875" bestFit="1" customWidth="1"/>
    <col min="2" max="2" width="10.88671875" bestFit="1" customWidth="1"/>
    <col min="3" max="3" width="15.5546875" bestFit="1" customWidth="1"/>
    <col min="4" max="4" width="11.88671875" bestFit="1" customWidth="1"/>
    <col min="5" max="5" width="18.109375" bestFit="1" customWidth="1"/>
    <col min="6" max="6" width="18.109375" customWidth="1"/>
    <col min="7" max="7" width="12.77734375" bestFit="1" customWidth="1"/>
    <col min="8" max="8" width="11.77734375" bestFit="1" customWidth="1"/>
    <col min="9" max="9" width="14.33203125" bestFit="1" customWidth="1"/>
    <col min="10" max="10" width="12" bestFit="1" customWidth="1"/>
    <col min="11" max="11" width="12.5546875" bestFit="1" customWidth="1"/>
    <col min="12" max="12" width="10.109375" bestFit="1" customWidth="1"/>
  </cols>
  <sheetData>
    <row r="2" spans="1:12" x14ac:dyDescent="0.3">
      <c r="A2" t="s">
        <v>44</v>
      </c>
      <c r="B2" t="s">
        <v>58</v>
      </c>
      <c r="C2" t="s">
        <v>65</v>
      </c>
      <c r="D2" t="s">
        <v>59</v>
      </c>
      <c r="E2" t="s">
        <v>63</v>
      </c>
      <c r="F2" t="s">
        <v>60</v>
      </c>
      <c r="G2" t="s">
        <v>61</v>
      </c>
      <c r="H2" t="s">
        <v>64</v>
      </c>
      <c r="I2" t="s">
        <v>66</v>
      </c>
      <c r="J2" t="s">
        <v>67</v>
      </c>
      <c r="K2" t="s">
        <v>68</v>
      </c>
      <c r="L2" t="s">
        <v>62</v>
      </c>
    </row>
    <row r="3" spans="1:12" x14ac:dyDescent="0.3">
      <c r="A3" t="s">
        <v>14</v>
      </c>
      <c r="B3">
        <v>863</v>
      </c>
      <c r="C3">
        <v>-7.1</v>
      </c>
      <c r="D3">
        <v>658</v>
      </c>
      <c r="E3">
        <f t="shared" ref="E3:E32" si="0">0.5+(B3-D3) * $L$3</f>
        <v>0.62876050000000006</v>
      </c>
      <c r="F3" s="11">
        <f t="shared" ref="F3:F32" si="1">+E3*162</f>
        <v>101.85920100000001</v>
      </c>
      <c r="G3">
        <v>95</v>
      </c>
      <c r="H3" s="11">
        <f t="shared" ref="H3:H32" si="2">+F3-G3</f>
        <v>6.859201000000013</v>
      </c>
      <c r="I3" s="10">
        <f>0.5+$L$3*(B3+C3-D3)</f>
        <v>0.62430098999999994</v>
      </c>
      <c r="J3" s="11">
        <f>+I3*162</f>
        <v>101.13676037999998</v>
      </c>
      <c r="K3" s="11">
        <f>+J3-G3</f>
        <v>6.1367603799999841</v>
      </c>
      <c r="L3">
        <v>6.2810000000000003E-4</v>
      </c>
    </row>
    <row r="4" spans="1:12" x14ac:dyDescent="0.3">
      <c r="A4" t="s">
        <v>27</v>
      </c>
      <c r="B4">
        <v>857</v>
      </c>
      <c r="C4">
        <v>-57.2</v>
      </c>
      <c r="D4">
        <v>651</v>
      </c>
      <c r="E4">
        <f t="shared" si="0"/>
        <v>0.62938859999999996</v>
      </c>
      <c r="F4" s="11">
        <f t="shared" si="1"/>
        <v>101.96095319999999</v>
      </c>
      <c r="G4">
        <v>100</v>
      </c>
      <c r="H4" s="11">
        <f t="shared" si="2"/>
        <v>1.9609531999999916</v>
      </c>
      <c r="I4" s="10">
        <f t="shared" ref="I4:I32" si="3">0.5+$L$3*(B4+C4-D4)</f>
        <v>0.59346127999999998</v>
      </c>
      <c r="J4" s="11">
        <f t="shared" ref="J4:J32" si="4">+I4*162</f>
        <v>96.14072736</v>
      </c>
      <c r="K4" s="11">
        <f t="shared" ref="K4:K32" si="5">+J4-G4</f>
        <v>-3.8592726400000004</v>
      </c>
    </row>
    <row r="5" spans="1:12" x14ac:dyDescent="0.3">
      <c r="A5" t="s">
        <v>15</v>
      </c>
      <c r="B5">
        <v>846</v>
      </c>
      <c r="C5">
        <v>-0.6</v>
      </c>
      <c r="D5">
        <v>663</v>
      </c>
      <c r="E5">
        <f t="shared" si="0"/>
        <v>0.61494230000000005</v>
      </c>
      <c r="F5" s="11">
        <f t="shared" si="1"/>
        <v>99.620652600000014</v>
      </c>
      <c r="G5">
        <v>91</v>
      </c>
      <c r="H5" s="11">
        <f t="shared" si="2"/>
        <v>8.6206526000000139</v>
      </c>
      <c r="I5" s="10">
        <f t="shared" si="3"/>
        <v>0.61456544000000002</v>
      </c>
      <c r="J5" s="11">
        <f t="shared" si="4"/>
        <v>99.55960128000001</v>
      </c>
      <c r="K5" s="11">
        <f t="shared" si="5"/>
        <v>8.5596012800000096</v>
      </c>
    </row>
    <row r="6" spans="1:12" x14ac:dyDescent="0.3">
      <c r="A6" t="s">
        <v>24</v>
      </c>
      <c r="B6">
        <v>830</v>
      </c>
      <c r="C6">
        <v>-22.6</v>
      </c>
      <c r="D6">
        <v>561</v>
      </c>
      <c r="E6">
        <f t="shared" si="0"/>
        <v>0.66895890000000002</v>
      </c>
      <c r="F6" s="11">
        <f t="shared" si="1"/>
        <v>108.37134180000001</v>
      </c>
      <c r="G6">
        <v>106</v>
      </c>
      <c r="H6" s="11">
        <f t="shared" si="2"/>
        <v>2.3713418000000104</v>
      </c>
      <c r="I6" s="10">
        <f t="shared" si="3"/>
        <v>0.65476383999999999</v>
      </c>
      <c r="J6" s="11">
        <f t="shared" si="4"/>
        <v>106.07174207999999</v>
      </c>
      <c r="K6" s="11">
        <f t="shared" si="5"/>
        <v>7.1742079999992825E-2</v>
      </c>
    </row>
    <row r="7" spans="1:12" x14ac:dyDescent="0.3">
      <c r="A7" t="s">
        <v>16</v>
      </c>
      <c r="B7">
        <v>829</v>
      </c>
      <c r="C7">
        <v>-10.6</v>
      </c>
      <c r="D7">
        <v>749</v>
      </c>
      <c r="E7">
        <f t="shared" si="0"/>
        <v>0.55024799999999996</v>
      </c>
      <c r="F7" s="11">
        <f t="shared" si="1"/>
        <v>89.140175999999997</v>
      </c>
      <c r="G7">
        <v>92</v>
      </c>
      <c r="H7" s="11">
        <f t="shared" si="2"/>
        <v>-2.8598240000000033</v>
      </c>
      <c r="I7" s="10">
        <f t="shared" si="3"/>
        <v>0.54359013999999994</v>
      </c>
      <c r="J7" s="11">
        <f t="shared" si="4"/>
        <v>88.061602679999993</v>
      </c>
      <c r="K7" s="11">
        <f t="shared" si="5"/>
        <v>-3.9383973200000071</v>
      </c>
    </row>
    <row r="8" spans="1:12" x14ac:dyDescent="0.3">
      <c r="A8" t="s">
        <v>20</v>
      </c>
      <c r="B8">
        <v>804</v>
      </c>
      <c r="C8">
        <v>32.5</v>
      </c>
      <c r="D8">
        <v>594</v>
      </c>
      <c r="E8">
        <f t="shared" si="0"/>
        <v>0.63190100000000005</v>
      </c>
      <c r="F8" s="11">
        <f t="shared" si="1"/>
        <v>102.36796200000001</v>
      </c>
      <c r="G8">
        <v>107</v>
      </c>
      <c r="H8" s="11">
        <f t="shared" si="2"/>
        <v>-4.6320379999999943</v>
      </c>
      <c r="I8" s="10">
        <f t="shared" si="3"/>
        <v>0.65231424999999998</v>
      </c>
      <c r="J8" s="11">
        <f t="shared" si="4"/>
        <v>105.6749085</v>
      </c>
      <c r="K8" s="11">
        <f t="shared" si="5"/>
        <v>-1.3250914999999992</v>
      </c>
    </row>
    <row r="9" spans="1:12" x14ac:dyDescent="0.3">
      <c r="A9" t="s">
        <v>18</v>
      </c>
      <c r="B9">
        <v>796</v>
      </c>
      <c r="C9">
        <v>-7.2</v>
      </c>
      <c r="D9">
        <v>636</v>
      </c>
      <c r="E9">
        <f t="shared" si="0"/>
        <v>0.60049600000000003</v>
      </c>
      <c r="F9" s="11">
        <f t="shared" si="1"/>
        <v>97.280352000000008</v>
      </c>
      <c r="G9">
        <v>93</v>
      </c>
      <c r="H9" s="11">
        <f t="shared" si="2"/>
        <v>4.2803520000000077</v>
      </c>
      <c r="I9" s="10">
        <f t="shared" si="3"/>
        <v>0.59597367999999995</v>
      </c>
      <c r="J9" s="11">
        <f t="shared" si="4"/>
        <v>96.547736159999985</v>
      </c>
      <c r="K9" s="11">
        <f t="shared" si="5"/>
        <v>3.5477361599999853</v>
      </c>
    </row>
    <row r="10" spans="1:12" x14ac:dyDescent="0.3">
      <c r="A10" t="s">
        <v>25</v>
      </c>
      <c r="B10">
        <v>790</v>
      </c>
      <c r="C10">
        <v>-5.3</v>
      </c>
      <c r="D10">
        <v>656</v>
      </c>
      <c r="E10">
        <f t="shared" si="0"/>
        <v>0.58416540000000006</v>
      </c>
      <c r="F10" s="11">
        <f t="shared" si="1"/>
        <v>94.634794800000009</v>
      </c>
      <c r="G10">
        <v>88</v>
      </c>
      <c r="H10" s="11">
        <f t="shared" si="2"/>
        <v>6.6347948000000088</v>
      </c>
      <c r="I10" s="10">
        <f t="shared" si="3"/>
        <v>0.58083647000000005</v>
      </c>
      <c r="J10" s="11">
        <f t="shared" si="4"/>
        <v>94.095508140000007</v>
      </c>
      <c r="K10" s="11">
        <f t="shared" si="5"/>
        <v>6.0955081400000068</v>
      </c>
    </row>
    <row r="11" spans="1:12" x14ac:dyDescent="0.3">
      <c r="A11" t="s">
        <v>35</v>
      </c>
      <c r="B11">
        <v>743</v>
      </c>
      <c r="C11">
        <v>-22</v>
      </c>
      <c r="D11">
        <v>687</v>
      </c>
      <c r="E11">
        <f t="shared" si="0"/>
        <v>0.53517360000000003</v>
      </c>
      <c r="F11" s="11">
        <f t="shared" si="1"/>
        <v>86.698123199999998</v>
      </c>
      <c r="G11">
        <v>86</v>
      </c>
      <c r="H11" s="11">
        <f t="shared" si="2"/>
        <v>0.69812319999999772</v>
      </c>
      <c r="I11" s="10">
        <f t="shared" si="3"/>
        <v>0.52135540000000002</v>
      </c>
      <c r="J11" s="11">
        <f t="shared" si="4"/>
        <v>84.459574799999999</v>
      </c>
      <c r="K11" s="11">
        <f t="shared" si="5"/>
        <v>-1.5404252000000014</v>
      </c>
    </row>
    <row r="12" spans="1:12" x14ac:dyDescent="0.3">
      <c r="A12" t="s">
        <v>21</v>
      </c>
      <c r="B12">
        <v>739</v>
      </c>
      <c r="C12">
        <v>-16</v>
      </c>
      <c r="D12">
        <v>796</v>
      </c>
      <c r="E12">
        <f t="shared" si="0"/>
        <v>0.46419830000000001</v>
      </c>
      <c r="F12" s="11">
        <f t="shared" si="1"/>
        <v>75.200124599999995</v>
      </c>
      <c r="G12">
        <v>74</v>
      </c>
      <c r="H12" s="11">
        <f t="shared" si="2"/>
        <v>1.2001245999999952</v>
      </c>
      <c r="I12" s="10">
        <f t="shared" si="3"/>
        <v>0.45414870000000002</v>
      </c>
      <c r="J12" s="11">
        <f t="shared" si="4"/>
        <v>73.572089399999996</v>
      </c>
      <c r="K12" s="11">
        <f t="shared" si="5"/>
        <v>-0.42791060000000414</v>
      </c>
    </row>
    <row r="13" spans="1:12" x14ac:dyDescent="0.3">
      <c r="A13" t="s">
        <v>40</v>
      </c>
      <c r="B13">
        <v>738</v>
      </c>
      <c r="C13">
        <v>-20.6</v>
      </c>
      <c r="D13">
        <v>623</v>
      </c>
      <c r="E13">
        <f t="shared" si="0"/>
        <v>0.5722315</v>
      </c>
      <c r="F13" s="11">
        <f t="shared" si="1"/>
        <v>92.701503000000002</v>
      </c>
      <c r="G13">
        <v>95</v>
      </c>
      <c r="H13" s="11">
        <f t="shared" si="2"/>
        <v>-2.2984969999999976</v>
      </c>
      <c r="I13" s="10">
        <f t="shared" si="3"/>
        <v>0.55929264000000001</v>
      </c>
      <c r="J13" s="11">
        <f t="shared" si="4"/>
        <v>90.605407679999999</v>
      </c>
      <c r="K13" s="11">
        <f t="shared" si="5"/>
        <v>-4.394592320000001</v>
      </c>
    </row>
    <row r="14" spans="1:12" x14ac:dyDescent="0.3">
      <c r="A14" t="s">
        <v>31</v>
      </c>
      <c r="B14">
        <v>734</v>
      </c>
      <c r="C14">
        <v>4</v>
      </c>
      <c r="D14">
        <v>745</v>
      </c>
      <c r="E14">
        <f t="shared" si="0"/>
        <v>0.4930909</v>
      </c>
      <c r="F14" s="11">
        <f t="shared" si="1"/>
        <v>79.880725799999993</v>
      </c>
      <c r="G14">
        <v>82</v>
      </c>
      <c r="H14" s="11">
        <f t="shared" si="2"/>
        <v>-2.1192742000000067</v>
      </c>
      <c r="I14" s="10">
        <f t="shared" si="3"/>
        <v>0.49560330000000002</v>
      </c>
      <c r="J14" s="11">
        <f t="shared" si="4"/>
        <v>80.287734600000007</v>
      </c>
      <c r="K14" s="11">
        <f t="shared" si="5"/>
        <v>-1.7122653999999926</v>
      </c>
    </row>
    <row r="15" spans="1:12" x14ac:dyDescent="0.3">
      <c r="A15" t="s">
        <v>28</v>
      </c>
      <c r="B15">
        <v>729</v>
      </c>
      <c r="C15">
        <v>14.7</v>
      </c>
      <c r="D15">
        <v>708</v>
      </c>
      <c r="E15">
        <f t="shared" si="0"/>
        <v>0.51319009999999998</v>
      </c>
      <c r="F15" s="11">
        <f t="shared" si="1"/>
        <v>83.136796199999992</v>
      </c>
      <c r="G15">
        <v>79</v>
      </c>
      <c r="H15" s="11">
        <f t="shared" si="2"/>
        <v>4.136796199999992</v>
      </c>
      <c r="I15" s="10">
        <f t="shared" si="3"/>
        <v>0.52242317000000005</v>
      </c>
      <c r="J15" s="11">
        <f t="shared" si="4"/>
        <v>84.632553540000004</v>
      </c>
      <c r="K15" s="11">
        <f t="shared" si="5"/>
        <v>5.6325535400000035</v>
      </c>
    </row>
    <row r="16" spans="1:12" x14ac:dyDescent="0.3">
      <c r="A16" t="s">
        <v>30</v>
      </c>
      <c r="B16">
        <v>729</v>
      </c>
      <c r="C16">
        <v>22.2</v>
      </c>
      <c r="D16">
        <v>834</v>
      </c>
      <c r="E16">
        <f t="shared" si="0"/>
        <v>0.43404949999999998</v>
      </c>
      <c r="F16" s="11">
        <f t="shared" si="1"/>
        <v>70.316018999999997</v>
      </c>
      <c r="G16">
        <v>73</v>
      </c>
      <c r="H16" s="11">
        <f t="shared" si="2"/>
        <v>-2.6839810000000028</v>
      </c>
      <c r="I16" s="10">
        <f t="shared" si="3"/>
        <v>0.44799332000000003</v>
      </c>
      <c r="J16" s="11">
        <f t="shared" si="4"/>
        <v>72.574917839999998</v>
      </c>
      <c r="K16" s="11">
        <f t="shared" si="5"/>
        <v>-0.42508216000000232</v>
      </c>
    </row>
    <row r="17" spans="1:11" x14ac:dyDescent="0.3">
      <c r="A17" t="s">
        <v>17</v>
      </c>
      <c r="B17">
        <v>724</v>
      </c>
      <c r="C17">
        <v>48.8</v>
      </c>
      <c r="D17">
        <v>820</v>
      </c>
      <c r="E17">
        <f t="shared" si="0"/>
        <v>0.43970239999999999</v>
      </c>
      <c r="F17" s="11">
        <f t="shared" si="1"/>
        <v>71.231788800000004</v>
      </c>
      <c r="G17">
        <v>65</v>
      </c>
      <c r="H17" s="11">
        <f t="shared" si="2"/>
        <v>6.2317888000000039</v>
      </c>
      <c r="I17" s="10">
        <f t="shared" si="3"/>
        <v>0.47035368</v>
      </c>
      <c r="J17" s="11">
        <f t="shared" si="4"/>
        <v>76.197296159999993</v>
      </c>
      <c r="K17" s="11">
        <f t="shared" si="5"/>
        <v>11.197296159999993</v>
      </c>
    </row>
    <row r="18" spans="1:11" x14ac:dyDescent="0.3">
      <c r="A18" t="s">
        <v>41</v>
      </c>
      <c r="B18">
        <v>724</v>
      </c>
      <c r="C18">
        <v>-22.4</v>
      </c>
      <c r="D18">
        <v>820</v>
      </c>
      <c r="E18">
        <f t="shared" si="0"/>
        <v>0.43970239999999999</v>
      </c>
      <c r="F18" s="11">
        <f t="shared" si="1"/>
        <v>71.231788800000004</v>
      </c>
      <c r="G18">
        <v>67</v>
      </c>
      <c r="H18" s="11">
        <f t="shared" si="2"/>
        <v>4.2317888000000039</v>
      </c>
      <c r="I18" s="10">
        <f t="shared" si="3"/>
        <v>0.42563296</v>
      </c>
      <c r="J18" s="11">
        <f t="shared" si="4"/>
        <v>68.952539520000002</v>
      </c>
      <c r="K18" s="11">
        <f t="shared" si="5"/>
        <v>1.952539520000002</v>
      </c>
    </row>
    <row r="19" spans="1:11" x14ac:dyDescent="0.3">
      <c r="A19" t="s">
        <v>23</v>
      </c>
      <c r="B19">
        <v>723</v>
      </c>
      <c r="C19">
        <v>-37</v>
      </c>
      <c r="D19">
        <v>804</v>
      </c>
      <c r="E19">
        <f t="shared" si="0"/>
        <v>0.44912390000000002</v>
      </c>
      <c r="F19" s="11">
        <f t="shared" si="1"/>
        <v>72.75807180000001</v>
      </c>
      <c r="G19">
        <v>77</v>
      </c>
      <c r="H19" s="11">
        <f t="shared" si="2"/>
        <v>-4.2419281999999896</v>
      </c>
      <c r="I19" s="10">
        <f t="shared" si="3"/>
        <v>0.42588419999999999</v>
      </c>
      <c r="J19" s="11">
        <f t="shared" si="4"/>
        <v>68.993240400000005</v>
      </c>
      <c r="K19" s="11">
        <f t="shared" si="5"/>
        <v>-8.0067595999999952</v>
      </c>
    </row>
    <row r="20" spans="1:11" x14ac:dyDescent="0.3">
      <c r="A20" t="s">
        <v>34</v>
      </c>
      <c r="B20">
        <v>717</v>
      </c>
      <c r="C20">
        <v>51.6</v>
      </c>
      <c r="D20">
        <v>727</v>
      </c>
      <c r="E20">
        <f t="shared" si="0"/>
        <v>0.49371900000000002</v>
      </c>
      <c r="F20" s="11">
        <f t="shared" si="1"/>
        <v>79.982478</v>
      </c>
      <c r="G20">
        <v>80</v>
      </c>
      <c r="H20" s="11">
        <f t="shared" si="2"/>
        <v>-1.7521999999999593E-2</v>
      </c>
      <c r="I20" s="10">
        <f t="shared" si="3"/>
        <v>0.52612895999999998</v>
      </c>
      <c r="J20" s="11">
        <f t="shared" si="4"/>
        <v>85.232891519999995</v>
      </c>
      <c r="K20" s="11">
        <f t="shared" si="5"/>
        <v>5.2328915199999955</v>
      </c>
    </row>
    <row r="21" spans="1:11" x14ac:dyDescent="0.3">
      <c r="A21" t="s">
        <v>36</v>
      </c>
      <c r="B21">
        <v>711</v>
      </c>
      <c r="C21">
        <v>44.5</v>
      </c>
      <c r="D21">
        <v>669</v>
      </c>
      <c r="E21">
        <f t="shared" si="0"/>
        <v>0.52638019999999996</v>
      </c>
      <c r="F21" s="11">
        <f t="shared" si="1"/>
        <v>85.273592399999998</v>
      </c>
      <c r="G21">
        <v>92</v>
      </c>
      <c r="H21" s="11">
        <f t="shared" si="2"/>
        <v>-6.7264076000000017</v>
      </c>
      <c r="I21" s="10">
        <f t="shared" si="3"/>
        <v>0.55433065000000004</v>
      </c>
      <c r="J21" s="11">
        <f t="shared" si="4"/>
        <v>89.801565300000007</v>
      </c>
      <c r="K21" s="11">
        <f t="shared" si="5"/>
        <v>-2.1984346999999929</v>
      </c>
    </row>
    <row r="22" spans="1:11" x14ac:dyDescent="0.3">
      <c r="A22" t="s">
        <v>26</v>
      </c>
      <c r="B22">
        <v>706</v>
      </c>
      <c r="C22">
        <v>0.7</v>
      </c>
      <c r="D22">
        <v>672</v>
      </c>
      <c r="E22">
        <f t="shared" si="0"/>
        <v>0.52135540000000002</v>
      </c>
      <c r="F22" s="11">
        <f t="shared" si="1"/>
        <v>84.459574799999999</v>
      </c>
      <c r="G22">
        <v>90</v>
      </c>
      <c r="H22" s="11">
        <f t="shared" si="2"/>
        <v>-5.5404252000000014</v>
      </c>
      <c r="I22" s="10">
        <f t="shared" si="3"/>
        <v>0.52179507000000003</v>
      </c>
      <c r="J22" s="11">
        <f t="shared" si="4"/>
        <v>84.530801340000011</v>
      </c>
      <c r="K22" s="11">
        <f t="shared" si="5"/>
        <v>-5.4691986599999893</v>
      </c>
    </row>
    <row r="23" spans="1:11" x14ac:dyDescent="0.3">
      <c r="A23" t="s">
        <v>37</v>
      </c>
      <c r="B23">
        <v>705</v>
      </c>
      <c r="C23">
        <v>-11.5</v>
      </c>
      <c r="D23">
        <v>839</v>
      </c>
      <c r="E23">
        <f t="shared" si="0"/>
        <v>0.4158346</v>
      </c>
      <c r="F23" s="11">
        <f t="shared" si="1"/>
        <v>67.365205200000005</v>
      </c>
      <c r="G23">
        <v>71</v>
      </c>
      <c r="H23" s="11">
        <f t="shared" si="2"/>
        <v>-3.6347947999999946</v>
      </c>
      <c r="I23" s="10">
        <f t="shared" si="3"/>
        <v>0.40861144999999999</v>
      </c>
      <c r="J23" s="11">
        <f t="shared" si="4"/>
        <v>66.195054900000002</v>
      </c>
      <c r="K23" s="11">
        <f t="shared" si="5"/>
        <v>-4.8049450999999976</v>
      </c>
    </row>
    <row r="24" spans="1:11" x14ac:dyDescent="0.3">
      <c r="A24" t="s">
        <v>19</v>
      </c>
      <c r="B24">
        <v>705</v>
      </c>
      <c r="C24">
        <v>2.9</v>
      </c>
      <c r="D24">
        <v>839</v>
      </c>
      <c r="E24">
        <f t="shared" si="0"/>
        <v>0.4158346</v>
      </c>
      <c r="F24" s="11">
        <f t="shared" si="1"/>
        <v>67.365205200000005</v>
      </c>
      <c r="G24">
        <v>83</v>
      </c>
      <c r="H24" s="11">
        <f t="shared" si="2"/>
        <v>-15.634794799999995</v>
      </c>
      <c r="I24" s="10">
        <f t="shared" si="3"/>
        <v>0.41765608999999998</v>
      </c>
      <c r="J24" s="11">
        <f t="shared" si="4"/>
        <v>67.66028657999999</v>
      </c>
      <c r="K24" s="11">
        <f t="shared" si="5"/>
        <v>-15.33971342000001</v>
      </c>
    </row>
    <row r="25" spans="1:11" x14ac:dyDescent="0.3">
      <c r="A25" t="s">
        <v>29</v>
      </c>
      <c r="B25">
        <v>697</v>
      </c>
      <c r="C25">
        <v>-26</v>
      </c>
      <c r="D25">
        <v>756</v>
      </c>
      <c r="E25">
        <f t="shared" si="0"/>
        <v>0.46294210000000002</v>
      </c>
      <c r="F25" s="11">
        <f t="shared" si="1"/>
        <v>74.99662020000001</v>
      </c>
      <c r="G25">
        <v>77</v>
      </c>
      <c r="H25" s="11">
        <f t="shared" si="2"/>
        <v>-2.0033797999999905</v>
      </c>
      <c r="I25" s="10">
        <f t="shared" si="3"/>
        <v>0.44661149999999999</v>
      </c>
      <c r="J25" s="11">
        <f t="shared" si="4"/>
        <v>72.351062999999996</v>
      </c>
      <c r="K25" s="11">
        <f t="shared" si="5"/>
        <v>-4.6489370000000036</v>
      </c>
    </row>
    <row r="26" spans="1:11" x14ac:dyDescent="0.3">
      <c r="A26" t="s">
        <v>43</v>
      </c>
      <c r="B26">
        <v>697</v>
      </c>
      <c r="C26">
        <v>-10.199999999999999</v>
      </c>
      <c r="D26">
        <v>748</v>
      </c>
      <c r="E26">
        <f t="shared" si="0"/>
        <v>0.46796690000000002</v>
      </c>
      <c r="F26" s="11">
        <f t="shared" si="1"/>
        <v>75.810637800000009</v>
      </c>
      <c r="G26">
        <v>90</v>
      </c>
      <c r="H26" s="11">
        <f t="shared" si="2"/>
        <v>-14.189362199999991</v>
      </c>
      <c r="I26" s="10">
        <f t="shared" si="3"/>
        <v>0.46156027999999999</v>
      </c>
      <c r="J26" s="11">
        <f t="shared" si="4"/>
        <v>74.772765359999994</v>
      </c>
      <c r="K26" s="11">
        <f t="shared" si="5"/>
        <v>-15.227234640000006</v>
      </c>
    </row>
    <row r="27" spans="1:11" x14ac:dyDescent="0.3">
      <c r="A27" t="s">
        <v>22</v>
      </c>
      <c r="B27">
        <v>686</v>
      </c>
      <c r="C27">
        <v>4.5999999999999996</v>
      </c>
      <c r="D27">
        <v>788</v>
      </c>
      <c r="E27">
        <f t="shared" si="0"/>
        <v>0.43593379999999998</v>
      </c>
      <c r="F27" s="11">
        <f t="shared" si="1"/>
        <v>70.621275600000004</v>
      </c>
      <c r="G27">
        <v>74</v>
      </c>
      <c r="H27" s="11">
        <f t="shared" si="2"/>
        <v>-3.3787243999999959</v>
      </c>
      <c r="I27" s="10">
        <f t="shared" si="3"/>
        <v>0.43882305999999999</v>
      </c>
      <c r="J27" s="11">
        <f t="shared" si="4"/>
        <v>71.089335719999994</v>
      </c>
      <c r="K27" s="11">
        <f t="shared" si="5"/>
        <v>-2.910664280000006</v>
      </c>
    </row>
    <row r="28" spans="1:11" x14ac:dyDescent="0.3">
      <c r="A28" t="s">
        <v>39</v>
      </c>
      <c r="B28">
        <v>679</v>
      </c>
      <c r="C28">
        <v>29.2</v>
      </c>
      <c r="D28">
        <v>893</v>
      </c>
      <c r="E28">
        <f t="shared" si="0"/>
        <v>0.36558659999999998</v>
      </c>
      <c r="F28" s="11">
        <f t="shared" si="1"/>
        <v>59.225029199999994</v>
      </c>
      <c r="G28">
        <v>52</v>
      </c>
      <c r="H28" s="11">
        <f t="shared" si="2"/>
        <v>7.2250291999999945</v>
      </c>
      <c r="I28" s="10">
        <f t="shared" si="3"/>
        <v>0.38392712000000001</v>
      </c>
      <c r="J28" s="11">
        <f t="shared" si="4"/>
        <v>62.196193440000002</v>
      </c>
      <c r="K28" s="11">
        <f t="shared" si="5"/>
        <v>10.196193440000002</v>
      </c>
    </row>
    <row r="29" spans="1:11" x14ac:dyDescent="0.3">
      <c r="A29" t="s">
        <v>32</v>
      </c>
      <c r="B29">
        <v>659</v>
      </c>
      <c r="C29">
        <v>9</v>
      </c>
      <c r="D29">
        <v>956</v>
      </c>
      <c r="E29">
        <f t="shared" si="0"/>
        <v>0.31345429999999996</v>
      </c>
      <c r="F29" s="11">
        <f t="shared" si="1"/>
        <v>50.779596599999991</v>
      </c>
      <c r="G29">
        <v>52</v>
      </c>
      <c r="H29" s="11">
        <f t="shared" si="2"/>
        <v>-1.2204034000000092</v>
      </c>
      <c r="I29" s="10">
        <f t="shared" si="3"/>
        <v>0.31910719999999998</v>
      </c>
      <c r="J29" s="11">
        <f t="shared" si="4"/>
        <v>51.695366399999997</v>
      </c>
      <c r="K29" s="11">
        <f t="shared" si="5"/>
        <v>-0.3046336000000025</v>
      </c>
    </row>
    <row r="30" spans="1:11" x14ac:dyDescent="0.3">
      <c r="A30" t="s">
        <v>33</v>
      </c>
      <c r="B30">
        <v>636</v>
      </c>
      <c r="C30">
        <v>7.3</v>
      </c>
      <c r="D30">
        <v>668</v>
      </c>
      <c r="E30">
        <f t="shared" si="0"/>
        <v>0.47990080000000002</v>
      </c>
      <c r="F30" s="11">
        <f t="shared" si="1"/>
        <v>77.743929600000001</v>
      </c>
      <c r="G30">
        <v>77</v>
      </c>
      <c r="H30" s="11">
        <f t="shared" si="2"/>
        <v>0.7439296000000013</v>
      </c>
      <c r="I30" s="10">
        <f t="shared" si="3"/>
        <v>0.48448592999999995</v>
      </c>
      <c r="J30" s="11">
        <f t="shared" si="4"/>
        <v>78.486720659999989</v>
      </c>
      <c r="K30" s="11">
        <f t="shared" si="5"/>
        <v>1.4867206599999889</v>
      </c>
    </row>
    <row r="31" spans="1:11" x14ac:dyDescent="0.3">
      <c r="A31" t="s">
        <v>42</v>
      </c>
      <c r="B31">
        <v>625</v>
      </c>
      <c r="C31">
        <v>0.1</v>
      </c>
      <c r="D31">
        <v>815</v>
      </c>
      <c r="E31">
        <f t="shared" si="0"/>
        <v>0.38066100000000003</v>
      </c>
      <c r="F31" s="11">
        <f t="shared" si="1"/>
        <v>61.667082000000008</v>
      </c>
      <c r="G31">
        <v>60</v>
      </c>
      <c r="H31" s="11">
        <f t="shared" si="2"/>
        <v>1.6670820000000077</v>
      </c>
      <c r="I31" s="10">
        <f t="shared" si="3"/>
        <v>0.38072381</v>
      </c>
      <c r="J31" s="11">
        <f t="shared" si="4"/>
        <v>61.677257220000001</v>
      </c>
      <c r="K31" s="11">
        <f t="shared" si="5"/>
        <v>1.6772572200000013</v>
      </c>
    </row>
    <row r="32" spans="1:11" x14ac:dyDescent="0.3">
      <c r="A32" t="s">
        <v>38</v>
      </c>
      <c r="B32">
        <v>609</v>
      </c>
      <c r="C32">
        <v>24.2</v>
      </c>
      <c r="D32">
        <v>833</v>
      </c>
      <c r="E32">
        <f t="shared" si="0"/>
        <v>0.3593056</v>
      </c>
      <c r="F32" s="11">
        <f t="shared" si="1"/>
        <v>58.207507200000002</v>
      </c>
      <c r="G32">
        <v>61</v>
      </c>
      <c r="H32" s="11">
        <f t="shared" si="2"/>
        <v>-2.792492799999998</v>
      </c>
      <c r="I32" s="10">
        <f t="shared" si="3"/>
        <v>0.37450561999999998</v>
      </c>
      <c r="J32" s="11">
        <f t="shared" si="4"/>
        <v>60.669910439999995</v>
      </c>
      <c r="K32" s="11">
        <f t="shared" si="5"/>
        <v>-0.33008956000000467</v>
      </c>
    </row>
  </sheetData>
  <autoFilter ref="A2:H32" xr:uid="{50A7FD9F-8846-4DCD-95C8-9E2761157187}">
    <sortState xmlns:xlrd2="http://schemas.microsoft.com/office/spreadsheetml/2017/richdata2" ref="A3:H32">
      <sortCondition descending="1" ref="B2:B32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05EC5-E6D6-4A9F-BCDC-1928974AB8A6}">
  <dimension ref="A2:I216"/>
  <sheetViews>
    <sheetView tabSelected="1" workbookViewId="0">
      <selection activeCell="F1" sqref="F1"/>
    </sheetView>
  </sheetViews>
  <sheetFormatPr defaultRowHeight="14.4" x14ac:dyDescent="0.3"/>
  <cols>
    <col min="1" max="1" width="23.33203125" customWidth="1"/>
    <col min="3" max="3" width="0" hidden="1" customWidth="1"/>
    <col min="5" max="5" width="14.33203125" customWidth="1"/>
    <col min="6" max="6" width="12.109375" customWidth="1"/>
    <col min="7" max="7" width="0" hidden="1" customWidth="1"/>
    <col min="9" max="9" width="13.6640625" hidden="1" customWidth="1"/>
  </cols>
  <sheetData>
    <row r="2" spans="1:9" ht="15" thickBot="1" x14ac:dyDescent="0.35">
      <c r="A2" s="12" t="s">
        <v>69</v>
      </c>
      <c r="B2" s="12" t="s">
        <v>70</v>
      </c>
      <c r="C2" s="12" t="s">
        <v>71</v>
      </c>
      <c r="D2" s="12" t="s">
        <v>72</v>
      </c>
      <c r="E2" s="12" t="s">
        <v>73</v>
      </c>
      <c r="F2" s="12" t="s">
        <v>74</v>
      </c>
      <c r="G2" s="13" t="s">
        <v>75</v>
      </c>
      <c r="H2" s="28" t="s">
        <v>76</v>
      </c>
      <c r="I2" s="13" t="s">
        <v>77</v>
      </c>
    </row>
    <row r="3" spans="1:9" x14ac:dyDescent="0.3">
      <c r="A3" s="17" t="s">
        <v>127</v>
      </c>
      <c r="B3" s="18" t="s">
        <v>95</v>
      </c>
      <c r="C3" s="18">
        <v>27</v>
      </c>
      <c r="D3" s="18" t="s">
        <v>80</v>
      </c>
      <c r="E3" s="18" t="s">
        <v>14</v>
      </c>
      <c r="F3" s="18" t="s">
        <v>81</v>
      </c>
      <c r="G3" s="19"/>
      <c r="H3" s="19">
        <v>1</v>
      </c>
      <c r="I3" s="19" t="s">
        <v>81</v>
      </c>
    </row>
    <row r="4" spans="1:9" x14ac:dyDescent="0.3">
      <c r="A4" s="17" t="s">
        <v>278</v>
      </c>
      <c r="B4" s="18" t="s">
        <v>95</v>
      </c>
      <c r="C4" s="18">
        <v>27</v>
      </c>
      <c r="D4" s="18" t="s">
        <v>96</v>
      </c>
      <c r="E4" s="18" t="s">
        <v>24</v>
      </c>
      <c r="F4" s="18" t="s">
        <v>42</v>
      </c>
      <c r="G4" s="19">
        <v>10</v>
      </c>
      <c r="H4" s="19">
        <v>2</v>
      </c>
      <c r="I4" s="20">
        <v>325000000</v>
      </c>
    </row>
    <row r="5" spans="1:9" x14ac:dyDescent="0.3">
      <c r="A5" s="14" t="s">
        <v>152</v>
      </c>
      <c r="B5" s="15" t="s">
        <v>98</v>
      </c>
      <c r="C5" s="15">
        <v>32</v>
      </c>
      <c r="D5" s="15" t="s">
        <v>80</v>
      </c>
      <c r="E5" s="15" t="s">
        <v>25</v>
      </c>
      <c r="F5" s="15" t="s">
        <v>81</v>
      </c>
      <c r="G5" s="16"/>
      <c r="H5" s="16">
        <v>3</v>
      </c>
      <c r="I5" s="16" t="s">
        <v>81</v>
      </c>
    </row>
    <row r="6" spans="1:9" x14ac:dyDescent="0.3">
      <c r="A6" s="17" t="s">
        <v>292</v>
      </c>
      <c r="B6" s="18" t="s">
        <v>95</v>
      </c>
      <c r="C6" s="18">
        <v>29</v>
      </c>
      <c r="D6" s="18" t="s">
        <v>80</v>
      </c>
      <c r="E6" s="18" t="s">
        <v>21</v>
      </c>
      <c r="F6" s="18" t="s">
        <v>81</v>
      </c>
      <c r="G6" s="19"/>
      <c r="H6" s="19">
        <v>4</v>
      </c>
      <c r="I6" s="20" t="s">
        <v>81</v>
      </c>
    </row>
    <row r="7" spans="1:9" x14ac:dyDescent="0.3">
      <c r="A7" s="17" t="s">
        <v>280</v>
      </c>
      <c r="B7" s="18" t="s">
        <v>113</v>
      </c>
      <c r="C7" s="18">
        <v>31</v>
      </c>
      <c r="D7" s="18" t="s">
        <v>96</v>
      </c>
      <c r="E7" s="18" t="s">
        <v>140</v>
      </c>
      <c r="F7" s="18" t="s">
        <v>42</v>
      </c>
      <c r="G7" s="19">
        <v>7</v>
      </c>
      <c r="H7" s="19">
        <v>5</v>
      </c>
      <c r="I7" s="20">
        <v>175000000</v>
      </c>
    </row>
    <row r="8" spans="1:9" x14ac:dyDescent="0.3">
      <c r="A8" s="14" t="s">
        <v>160</v>
      </c>
      <c r="B8" s="15" t="s">
        <v>86</v>
      </c>
      <c r="C8" s="15">
        <v>31</v>
      </c>
      <c r="D8" s="15" t="s">
        <v>99</v>
      </c>
      <c r="E8" s="15" t="s">
        <v>20</v>
      </c>
      <c r="F8" s="15" t="s">
        <v>140</v>
      </c>
      <c r="G8" s="16">
        <v>5</v>
      </c>
      <c r="H8" s="16">
        <v>6</v>
      </c>
      <c r="I8" s="21">
        <v>110000000</v>
      </c>
    </row>
    <row r="9" spans="1:9" x14ac:dyDescent="0.3">
      <c r="A9" s="17" t="s">
        <v>276</v>
      </c>
      <c r="B9" s="18" t="s">
        <v>86</v>
      </c>
      <c r="C9" s="18">
        <v>37</v>
      </c>
      <c r="D9" s="18" t="s">
        <v>99</v>
      </c>
      <c r="E9" s="18" t="s">
        <v>24</v>
      </c>
      <c r="F9" s="18" t="s">
        <v>33</v>
      </c>
      <c r="G9" s="19">
        <v>3</v>
      </c>
      <c r="H9" s="19">
        <v>7</v>
      </c>
      <c r="I9" s="20">
        <v>130000000</v>
      </c>
    </row>
    <row r="10" spans="1:9" x14ac:dyDescent="0.3">
      <c r="A10" s="14" t="s">
        <v>104</v>
      </c>
      <c r="B10" s="15" t="s">
        <v>105</v>
      </c>
      <c r="C10" s="15">
        <v>30</v>
      </c>
      <c r="D10" s="15" t="s">
        <v>80</v>
      </c>
      <c r="E10" s="15" t="s">
        <v>20</v>
      </c>
      <c r="F10" s="15" t="s">
        <v>81</v>
      </c>
      <c r="G10" s="16"/>
      <c r="H10" s="16">
        <v>8</v>
      </c>
      <c r="I10" s="21" t="s">
        <v>81</v>
      </c>
    </row>
    <row r="11" spans="1:9" x14ac:dyDescent="0.3">
      <c r="A11" s="17" t="s">
        <v>259</v>
      </c>
      <c r="B11" s="18" t="s">
        <v>86</v>
      </c>
      <c r="C11" s="18">
        <v>30</v>
      </c>
      <c r="D11" s="18" t="s">
        <v>99</v>
      </c>
      <c r="E11" s="18" t="s">
        <v>140</v>
      </c>
      <c r="F11" s="18" t="s">
        <v>43</v>
      </c>
      <c r="G11" s="19">
        <v>5</v>
      </c>
      <c r="H11" s="19">
        <v>9</v>
      </c>
      <c r="I11" s="20">
        <v>115000000</v>
      </c>
    </row>
    <row r="12" spans="1:9" x14ac:dyDescent="0.3">
      <c r="A12" s="14" t="s">
        <v>211</v>
      </c>
      <c r="B12" s="15" t="s">
        <v>136</v>
      </c>
      <c r="C12" s="15">
        <v>33</v>
      </c>
      <c r="D12" s="15" t="s">
        <v>99</v>
      </c>
      <c r="E12" s="15" t="s">
        <v>35</v>
      </c>
      <c r="F12" s="15" t="s">
        <v>33</v>
      </c>
      <c r="G12" s="16">
        <v>4</v>
      </c>
      <c r="H12" s="16">
        <v>10</v>
      </c>
      <c r="I12" s="21">
        <v>78000000</v>
      </c>
    </row>
    <row r="13" spans="1:9" x14ac:dyDescent="0.3">
      <c r="A13" s="17" t="s">
        <v>94</v>
      </c>
      <c r="B13" s="18" t="s">
        <v>95</v>
      </c>
      <c r="C13" s="18">
        <v>29</v>
      </c>
      <c r="D13" s="18" t="s">
        <v>96</v>
      </c>
      <c r="E13" s="18" t="s">
        <v>33</v>
      </c>
      <c r="F13" s="18" t="s">
        <v>29</v>
      </c>
      <c r="G13" s="19">
        <v>6</v>
      </c>
      <c r="H13" s="19">
        <v>11</v>
      </c>
      <c r="I13" s="20">
        <v>140000000</v>
      </c>
    </row>
    <row r="14" spans="1:9" x14ac:dyDescent="0.3">
      <c r="A14" s="17" t="s">
        <v>194</v>
      </c>
      <c r="B14" s="18" t="s">
        <v>86</v>
      </c>
      <c r="C14" s="18">
        <v>33</v>
      </c>
      <c r="D14" s="18" t="s">
        <v>80</v>
      </c>
      <c r="E14" s="18" t="s">
        <v>24</v>
      </c>
      <c r="F14" s="18" t="s">
        <v>81</v>
      </c>
      <c r="G14" s="19"/>
      <c r="H14" s="19">
        <v>12</v>
      </c>
      <c r="I14" s="19" t="s">
        <v>81</v>
      </c>
    </row>
    <row r="15" spans="1:9" x14ac:dyDescent="0.3">
      <c r="A15" s="14" t="s">
        <v>115</v>
      </c>
      <c r="B15" s="15" t="s">
        <v>105</v>
      </c>
      <c r="C15" s="15">
        <v>29</v>
      </c>
      <c r="D15" s="15" t="s">
        <v>80</v>
      </c>
      <c r="E15" s="15" t="s">
        <v>19</v>
      </c>
      <c r="F15" s="15" t="s">
        <v>81</v>
      </c>
      <c r="G15" s="16"/>
      <c r="H15" s="16">
        <v>13</v>
      </c>
      <c r="I15" s="16" t="s">
        <v>81</v>
      </c>
    </row>
    <row r="16" spans="1:9" x14ac:dyDescent="0.3">
      <c r="A16" s="17" t="s">
        <v>265</v>
      </c>
      <c r="B16" s="18" t="s">
        <v>86</v>
      </c>
      <c r="C16" s="18">
        <v>29</v>
      </c>
      <c r="D16" s="18" t="s">
        <v>80</v>
      </c>
      <c r="E16" s="18" t="s">
        <v>156</v>
      </c>
      <c r="F16" s="18" t="s">
        <v>81</v>
      </c>
      <c r="G16" s="19"/>
      <c r="H16" s="19">
        <v>14</v>
      </c>
      <c r="I16" s="19" t="s">
        <v>81</v>
      </c>
    </row>
    <row r="17" spans="1:9" x14ac:dyDescent="0.3">
      <c r="A17" s="17" t="s">
        <v>126</v>
      </c>
      <c r="B17" s="18" t="s">
        <v>105</v>
      </c>
      <c r="C17" s="18">
        <v>28</v>
      </c>
      <c r="D17" s="18" t="s">
        <v>80</v>
      </c>
      <c r="E17" s="18" t="s">
        <v>33</v>
      </c>
      <c r="F17" s="18" t="s">
        <v>81</v>
      </c>
      <c r="G17" s="19"/>
      <c r="H17" s="19">
        <v>15</v>
      </c>
      <c r="I17" s="19" t="s">
        <v>81</v>
      </c>
    </row>
    <row r="18" spans="1:9" x14ac:dyDescent="0.3">
      <c r="A18" s="17" t="s">
        <v>266</v>
      </c>
      <c r="B18" s="18" t="s">
        <v>86</v>
      </c>
      <c r="C18" s="18">
        <v>28</v>
      </c>
      <c r="D18" s="18" t="s">
        <v>96</v>
      </c>
      <c r="E18" s="18" t="s">
        <v>180</v>
      </c>
      <c r="F18" s="18" t="s">
        <v>29</v>
      </c>
      <c r="G18" s="19">
        <v>5</v>
      </c>
      <c r="H18" s="19">
        <v>16</v>
      </c>
      <c r="I18" s="22">
        <v>77000000</v>
      </c>
    </row>
    <row r="19" spans="1:9" x14ac:dyDescent="0.3">
      <c r="A19" s="17" t="s">
        <v>294</v>
      </c>
      <c r="B19" s="18" t="s">
        <v>86</v>
      </c>
      <c r="C19" s="18">
        <v>30</v>
      </c>
      <c r="D19" s="18" t="s">
        <v>96</v>
      </c>
      <c r="E19" s="18" t="s">
        <v>33</v>
      </c>
      <c r="F19" s="18" t="s">
        <v>37</v>
      </c>
      <c r="G19" s="19">
        <v>3</v>
      </c>
      <c r="H19" s="19">
        <v>18</v>
      </c>
      <c r="I19" s="22">
        <v>71000000</v>
      </c>
    </row>
    <row r="20" spans="1:9" x14ac:dyDescent="0.3">
      <c r="A20" s="17" t="s">
        <v>154</v>
      </c>
      <c r="B20" s="18" t="s">
        <v>105</v>
      </c>
      <c r="C20" s="18">
        <v>30</v>
      </c>
      <c r="D20" s="18" t="s">
        <v>99</v>
      </c>
      <c r="E20" s="18" t="s">
        <v>40</v>
      </c>
      <c r="F20" s="18" t="s">
        <v>41</v>
      </c>
      <c r="G20" s="19">
        <v>4</v>
      </c>
      <c r="H20" s="19">
        <v>19</v>
      </c>
      <c r="I20" s="20">
        <v>53000000</v>
      </c>
    </row>
    <row r="21" spans="1:9" x14ac:dyDescent="0.3">
      <c r="A21" s="14" t="s">
        <v>187</v>
      </c>
      <c r="B21" s="15" t="s">
        <v>79</v>
      </c>
      <c r="C21" s="15">
        <v>32</v>
      </c>
      <c r="D21" s="15" t="s">
        <v>96</v>
      </c>
      <c r="E21" s="15" t="s">
        <v>23</v>
      </c>
      <c r="F21" s="15" t="s">
        <v>23</v>
      </c>
      <c r="G21" s="16">
        <v>4</v>
      </c>
      <c r="H21" s="16">
        <v>20</v>
      </c>
      <c r="I21" s="16" t="s">
        <v>81</v>
      </c>
    </row>
    <row r="22" spans="1:9" x14ac:dyDescent="0.3">
      <c r="A22" s="17" t="s">
        <v>277</v>
      </c>
      <c r="B22" s="18" t="s">
        <v>98</v>
      </c>
      <c r="C22" s="18">
        <v>28</v>
      </c>
      <c r="D22" s="18" t="s">
        <v>80</v>
      </c>
      <c r="E22" s="18" t="s">
        <v>180</v>
      </c>
      <c r="F22" s="18" t="s">
        <v>81</v>
      </c>
      <c r="G22" s="19"/>
      <c r="H22" s="19">
        <v>21</v>
      </c>
      <c r="I22" s="19" t="s">
        <v>81</v>
      </c>
    </row>
    <row r="23" spans="1:9" x14ac:dyDescent="0.3">
      <c r="A23" s="17" t="s">
        <v>297</v>
      </c>
      <c r="B23" s="18" t="s">
        <v>84</v>
      </c>
      <c r="C23" s="18">
        <v>31</v>
      </c>
      <c r="D23" s="18" t="s">
        <v>99</v>
      </c>
      <c r="E23" s="18" t="s">
        <v>24</v>
      </c>
      <c r="F23" s="18" t="s">
        <v>24</v>
      </c>
      <c r="G23" s="19">
        <v>4</v>
      </c>
      <c r="H23" s="19">
        <v>22</v>
      </c>
      <c r="I23" s="20">
        <v>60000000</v>
      </c>
    </row>
    <row r="24" spans="1:9" x14ac:dyDescent="0.3">
      <c r="A24" s="17" t="s">
        <v>164</v>
      </c>
      <c r="B24" s="18" t="s">
        <v>86</v>
      </c>
      <c r="C24" s="18">
        <v>30</v>
      </c>
      <c r="D24" s="18" t="s">
        <v>99</v>
      </c>
      <c r="E24" s="18" t="s">
        <v>21</v>
      </c>
      <c r="F24" s="18" t="s">
        <v>42</v>
      </c>
      <c r="G24" s="19">
        <v>4</v>
      </c>
      <c r="H24" s="19">
        <v>23</v>
      </c>
      <c r="I24" s="20">
        <v>56000000</v>
      </c>
    </row>
    <row r="25" spans="1:9" x14ac:dyDescent="0.3">
      <c r="A25" s="14" t="s">
        <v>134</v>
      </c>
      <c r="B25" s="15" t="s">
        <v>86</v>
      </c>
      <c r="C25" s="15">
        <v>31</v>
      </c>
      <c r="D25" s="15" t="s">
        <v>96</v>
      </c>
      <c r="E25" s="15" t="s">
        <v>20</v>
      </c>
      <c r="F25" s="15" t="s">
        <v>20</v>
      </c>
      <c r="G25" s="16">
        <v>3</v>
      </c>
      <c r="H25" s="16">
        <v>24</v>
      </c>
      <c r="I25" s="21">
        <v>36000000</v>
      </c>
    </row>
    <row r="26" spans="1:9" x14ac:dyDescent="0.3">
      <c r="A26" s="14" t="s">
        <v>110</v>
      </c>
      <c r="B26" s="15" t="s">
        <v>111</v>
      </c>
      <c r="C26" s="15">
        <v>32</v>
      </c>
      <c r="D26" s="15" t="s">
        <v>96</v>
      </c>
      <c r="E26" s="15" t="s">
        <v>35</v>
      </c>
      <c r="F26" s="15" t="s">
        <v>33</v>
      </c>
      <c r="G26" s="16">
        <v>2</v>
      </c>
      <c r="H26" s="16">
        <v>25</v>
      </c>
      <c r="I26" s="21">
        <v>26500000</v>
      </c>
    </row>
    <row r="27" spans="1:9" x14ac:dyDescent="0.3">
      <c r="A27" s="17" t="s">
        <v>296</v>
      </c>
      <c r="B27" s="18" t="s">
        <v>86</v>
      </c>
      <c r="C27" s="18">
        <v>29</v>
      </c>
      <c r="D27" s="18" t="s">
        <v>96</v>
      </c>
      <c r="E27" s="18" t="s">
        <v>33</v>
      </c>
      <c r="F27" s="18" t="s">
        <v>23</v>
      </c>
      <c r="G27" s="19">
        <v>1</v>
      </c>
      <c r="H27" s="19">
        <v>26</v>
      </c>
      <c r="I27" s="22">
        <v>21000000</v>
      </c>
    </row>
    <row r="28" spans="1:9" x14ac:dyDescent="0.3">
      <c r="A28" s="17" t="s">
        <v>163</v>
      </c>
      <c r="B28" s="18" t="s">
        <v>79</v>
      </c>
      <c r="C28" s="18">
        <v>31</v>
      </c>
      <c r="D28" s="18" t="s">
        <v>99</v>
      </c>
      <c r="E28" s="18" t="s">
        <v>14</v>
      </c>
      <c r="F28" s="18" t="s">
        <v>156</v>
      </c>
      <c r="G28" s="19">
        <v>3</v>
      </c>
      <c r="H28" s="19">
        <v>27</v>
      </c>
      <c r="I28" s="20">
        <v>24000000</v>
      </c>
    </row>
    <row r="29" spans="1:9" x14ac:dyDescent="0.3">
      <c r="A29" s="17" t="s">
        <v>217</v>
      </c>
      <c r="B29" s="18" t="s">
        <v>86</v>
      </c>
      <c r="C29" s="18">
        <v>30</v>
      </c>
      <c r="D29" s="18" t="s">
        <v>99</v>
      </c>
      <c r="E29" s="18" t="s">
        <v>140</v>
      </c>
      <c r="F29" s="18" t="s">
        <v>114</v>
      </c>
      <c r="G29" s="19">
        <v>4</v>
      </c>
      <c r="H29" s="19">
        <v>28</v>
      </c>
      <c r="I29" s="19">
        <v>44000000</v>
      </c>
    </row>
    <row r="30" spans="1:9" x14ac:dyDescent="0.3">
      <c r="A30" s="14" t="s">
        <v>97</v>
      </c>
      <c r="B30" s="15" t="s">
        <v>98</v>
      </c>
      <c r="C30" s="15">
        <v>33</v>
      </c>
      <c r="D30" s="15" t="s">
        <v>99</v>
      </c>
      <c r="E30" s="15" t="s">
        <v>20</v>
      </c>
      <c r="F30" s="15" t="s">
        <v>20</v>
      </c>
      <c r="G30" s="16">
        <v>1</v>
      </c>
      <c r="H30" s="16">
        <v>29</v>
      </c>
      <c r="I30" s="21">
        <v>18400000</v>
      </c>
    </row>
    <row r="31" spans="1:9" x14ac:dyDescent="0.3">
      <c r="A31" s="17" t="s">
        <v>299</v>
      </c>
      <c r="B31" s="18" t="s">
        <v>79</v>
      </c>
      <c r="C31" s="18">
        <v>34</v>
      </c>
      <c r="D31" s="18" t="s">
        <v>80</v>
      </c>
      <c r="E31" s="18" t="s">
        <v>156</v>
      </c>
      <c r="F31" s="18" t="s">
        <v>81</v>
      </c>
      <c r="G31" s="19"/>
      <c r="H31" s="19">
        <v>30</v>
      </c>
      <c r="I31" s="19" t="s">
        <v>81</v>
      </c>
    </row>
    <row r="32" spans="1:9" x14ac:dyDescent="0.3">
      <c r="A32" s="14" t="s">
        <v>261</v>
      </c>
      <c r="B32" s="15" t="s">
        <v>98</v>
      </c>
      <c r="C32" s="15">
        <v>32</v>
      </c>
      <c r="D32" s="15" t="s">
        <v>80</v>
      </c>
      <c r="E32" s="15" t="s">
        <v>36</v>
      </c>
      <c r="F32" s="15" t="s">
        <v>81</v>
      </c>
      <c r="G32" s="16"/>
      <c r="H32" s="16">
        <v>31</v>
      </c>
      <c r="I32" s="27" t="s">
        <v>81</v>
      </c>
    </row>
    <row r="33" spans="1:9" x14ac:dyDescent="0.3">
      <c r="A33" s="14" t="s">
        <v>309</v>
      </c>
      <c r="B33" s="15" t="s">
        <v>86</v>
      </c>
      <c r="C33" s="15">
        <v>30</v>
      </c>
      <c r="D33" s="15" t="s">
        <v>80</v>
      </c>
      <c r="E33" s="15" t="s">
        <v>20</v>
      </c>
      <c r="F33" s="15" t="s">
        <v>81</v>
      </c>
      <c r="G33" s="16"/>
      <c r="H33" s="16">
        <v>32</v>
      </c>
      <c r="I33" s="16" t="s">
        <v>81</v>
      </c>
    </row>
    <row r="34" spans="1:9" x14ac:dyDescent="0.3">
      <c r="A34" s="17" t="s">
        <v>195</v>
      </c>
      <c r="B34" s="18" t="s">
        <v>86</v>
      </c>
      <c r="C34" s="18">
        <v>30</v>
      </c>
      <c r="D34" s="18" t="s">
        <v>80</v>
      </c>
      <c r="E34" s="18" t="s">
        <v>43</v>
      </c>
      <c r="F34" s="18" t="s">
        <v>81</v>
      </c>
      <c r="G34" s="19"/>
      <c r="H34" s="19">
        <v>33</v>
      </c>
      <c r="I34" s="19" t="s">
        <v>81</v>
      </c>
    </row>
    <row r="35" spans="1:9" x14ac:dyDescent="0.3">
      <c r="A35" s="17" t="s">
        <v>304</v>
      </c>
      <c r="B35" s="18" t="s">
        <v>86</v>
      </c>
      <c r="C35" s="18">
        <v>38</v>
      </c>
      <c r="D35" s="18" t="s">
        <v>96</v>
      </c>
      <c r="E35" s="18" t="s">
        <v>14</v>
      </c>
      <c r="F35" s="18" t="s">
        <v>14</v>
      </c>
      <c r="G35" s="19">
        <v>1</v>
      </c>
      <c r="H35" s="19">
        <v>34</v>
      </c>
      <c r="I35" s="19">
        <v>25000000</v>
      </c>
    </row>
    <row r="36" spans="1:9" x14ac:dyDescent="0.3">
      <c r="A36" s="17" t="s">
        <v>188</v>
      </c>
      <c r="B36" s="18" t="s">
        <v>79</v>
      </c>
      <c r="C36" s="18">
        <v>34</v>
      </c>
      <c r="D36" s="18" t="s">
        <v>80</v>
      </c>
      <c r="E36" s="18" t="s">
        <v>24</v>
      </c>
      <c r="F36" s="18" t="s">
        <v>81</v>
      </c>
      <c r="G36" s="19"/>
      <c r="H36" s="19">
        <v>35</v>
      </c>
      <c r="I36" s="19" t="s">
        <v>81</v>
      </c>
    </row>
    <row r="37" spans="1:9" x14ac:dyDescent="0.3">
      <c r="A37" s="14" t="s">
        <v>117</v>
      </c>
      <c r="B37" s="15" t="s">
        <v>79</v>
      </c>
      <c r="C37" s="15">
        <v>31</v>
      </c>
      <c r="D37" s="15" t="s">
        <v>80</v>
      </c>
      <c r="E37" s="15" t="s">
        <v>35</v>
      </c>
      <c r="F37" s="15" t="s">
        <v>81</v>
      </c>
      <c r="G37" s="16"/>
      <c r="H37" s="16">
        <v>36</v>
      </c>
      <c r="I37" s="16" t="s">
        <v>81</v>
      </c>
    </row>
    <row r="38" spans="1:9" x14ac:dyDescent="0.3">
      <c r="A38" s="17" t="s">
        <v>147</v>
      </c>
      <c r="B38" s="18" t="s">
        <v>84</v>
      </c>
      <c r="C38" s="18">
        <v>33</v>
      </c>
      <c r="D38" s="18" t="s">
        <v>96</v>
      </c>
      <c r="E38" s="18" t="s">
        <v>40</v>
      </c>
      <c r="F38" s="18" t="s">
        <v>33</v>
      </c>
      <c r="G38" s="19">
        <v>2</v>
      </c>
      <c r="H38" s="19">
        <v>37</v>
      </c>
      <c r="I38" s="20">
        <v>20000000</v>
      </c>
    </row>
    <row r="39" spans="1:9" x14ac:dyDescent="0.3">
      <c r="A39" s="17" t="s">
        <v>207</v>
      </c>
      <c r="B39" s="18" t="s">
        <v>79</v>
      </c>
      <c r="C39" s="18">
        <v>34</v>
      </c>
      <c r="D39" s="18" t="s">
        <v>96</v>
      </c>
      <c r="E39" s="18" t="s">
        <v>33</v>
      </c>
      <c r="F39" s="18" t="s">
        <v>23</v>
      </c>
      <c r="G39" s="19">
        <v>2</v>
      </c>
      <c r="H39" s="19">
        <v>38</v>
      </c>
      <c r="I39" s="20">
        <v>17000000</v>
      </c>
    </row>
    <row r="40" spans="1:9" x14ac:dyDescent="0.3">
      <c r="A40" s="14" t="s">
        <v>124</v>
      </c>
      <c r="B40" s="15" t="s">
        <v>86</v>
      </c>
      <c r="C40" s="15">
        <v>34</v>
      </c>
      <c r="D40" s="15" t="s">
        <v>99</v>
      </c>
      <c r="E40" s="15" t="s">
        <v>23</v>
      </c>
      <c r="F40" s="15" t="s">
        <v>20</v>
      </c>
      <c r="G40" s="16">
        <v>2</v>
      </c>
      <c r="H40" s="16">
        <v>39</v>
      </c>
      <c r="I40" s="21">
        <v>20000000</v>
      </c>
    </row>
    <row r="41" spans="1:9" x14ac:dyDescent="0.3">
      <c r="A41" s="14" t="s">
        <v>128</v>
      </c>
      <c r="B41" s="15" t="s">
        <v>129</v>
      </c>
      <c r="C41" s="15">
        <v>41</v>
      </c>
      <c r="D41" s="15" t="s">
        <v>80</v>
      </c>
      <c r="E41" s="15" t="s">
        <v>27</v>
      </c>
      <c r="F41" s="15" t="s">
        <v>81</v>
      </c>
      <c r="G41" s="16"/>
      <c r="H41" s="16">
        <v>40</v>
      </c>
      <c r="I41" s="16" t="s">
        <v>81</v>
      </c>
    </row>
    <row r="42" spans="1:9" x14ac:dyDescent="0.3">
      <c r="A42" s="17" t="s">
        <v>192</v>
      </c>
      <c r="B42" s="18" t="s">
        <v>79</v>
      </c>
      <c r="C42" s="18">
        <v>33</v>
      </c>
      <c r="D42" s="18" t="s">
        <v>80</v>
      </c>
      <c r="E42" s="18" t="s">
        <v>24</v>
      </c>
      <c r="F42" s="18" t="s">
        <v>81</v>
      </c>
      <c r="G42" s="19"/>
      <c r="H42" s="19">
        <v>41</v>
      </c>
      <c r="I42" s="19" t="s">
        <v>81</v>
      </c>
    </row>
    <row r="43" spans="1:9" x14ac:dyDescent="0.3">
      <c r="A43" s="17" t="s">
        <v>279</v>
      </c>
      <c r="B43" s="18" t="s">
        <v>84</v>
      </c>
      <c r="C43" s="18">
        <v>34</v>
      </c>
      <c r="D43" s="18" t="s">
        <v>80</v>
      </c>
      <c r="E43" s="18" t="s">
        <v>43</v>
      </c>
      <c r="F43" s="18" t="s">
        <v>81</v>
      </c>
      <c r="G43" s="19"/>
      <c r="H43" s="19">
        <v>42</v>
      </c>
      <c r="I43" s="19" t="s">
        <v>81</v>
      </c>
    </row>
    <row r="44" spans="1:9" x14ac:dyDescent="0.3">
      <c r="A44" s="14" t="s">
        <v>272</v>
      </c>
      <c r="B44" s="15" t="s">
        <v>111</v>
      </c>
      <c r="C44" s="15">
        <v>30</v>
      </c>
      <c r="D44" s="15" t="s">
        <v>80</v>
      </c>
      <c r="E44" s="15" t="s">
        <v>25</v>
      </c>
      <c r="F44" s="15" t="s">
        <v>81</v>
      </c>
      <c r="G44" s="16"/>
      <c r="H44" s="16">
        <v>43</v>
      </c>
      <c r="I44" s="16" t="s">
        <v>81</v>
      </c>
    </row>
    <row r="45" spans="1:9" x14ac:dyDescent="0.3">
      <c r="A45" s="14" t="s">
        <v>245</v>
      </c>
      <c r="B45" s="15" t="s">
        <v>111</v>
      </c>
      <c r="C45" s="15">
        <v>33</v>
      </c>
      <c r="D45" s="15" t="s">
        <v>80</v>
      </c>
      <c r="E45" s="15" t="s">
        <v>28</v>
      </c>
      <c r="F45" s="15" t="s">
        <v>81</v>
      </c>
      <c r="G45" s="16"/>
      <c r="H45" s="16">
        <v>44</v>
      </c>
      <c r="I45" s="16" t="s">
        <v>81</v>
      </c>
    </row>
    <row r="46" spans="1:9" x14ac:dyDescent="0.3">
      <c r="A46" s="14" t="s">
        <v>198</v>
      </c>
      <c r="B46" s="15" t="s">
        <v>86</v>
      </c>
      <c r="C46" s="15">
        <v>35</v>
      </c>
      <c r="D46" s="15" t="s">
        <v>96</v>
      </c>
      <c r="E46" s="15" t="s">
        <v>36</v>
      </c>
      <c r="F46" s="15" t="s">
        <v>27</v>
      </c>
      <c r="G46" s="16">
        <v>1</v>
      </c>
      <c r="H46" s="16">
        <v>45</v>
      </c>
      <c r="I46" s="27">
        <v>8000000</v>
      </c>
    </row>
    <row r="47" spans="1:9" x14ac:dyDescent="0.3">
      <c r="A47" s="14" t="s">
        <v>175</v>
      </c>
      <c r="B47" s="15" t="s">
        <v>86</v>
      </c>
      <c r="C47" s="15">
        <v>30</v>
      </c>
      <c r="D47" s="15" t="s">
        <v>96</v>
      </c>
      <c r="E47" s="15" t="s">
        <v>36</v>
      </c>
      <c r="F47" s="15" t="s">
        <v>24</v>
      </c>
      <c r="G47" s="16">
        <v>1</v>
      </c>
      <c r="H47" s="16">
        <v>46</v>
      </c>
      <c r="I47" s="27">
        <v>8500000</v>
      </c>
    </row>
    <row r="48" spans="1:9" x14ac:dyDescent="0.3">
      <c r="A48" s="14" t="s">
        <v>221</v>
      </c>
      <c r="B48" s="15" t="s">
        <v>79</v>
      </c>
      <c r="C48" s="15">
        <v>34</v>
      </c>
      <c r="D48" s="15" t="s">
        <v>80</v>
      </c>
      <c r="E48" s="15" t="s">
        <v>27</v>
      </c>
      <c r="F48" s="15" t="s">
        <v>81</v>
      </c>
      <c r="G48" s="16"/>
      <c r="H48" s="16">
        <v>47</v>
      </c>
      <c r="I48" s="16" t="s">
        <v>81</v>
      </c>
    </row>
    <row r="49" spans="1:9" x14ac:dyDescent="0.3">
      <c r="A49" s="14" t="s">
        <v>162</v>
      </c>
      <c r="B49" s="15" t="s">
        <v>121</v>
      </c>
      <c r="C49" s="15">
        <v>34</v>
      </c>
      <c r="D49" s="15" t="s">
        <v>96</v>
      </c>
      <c r="E49" s="15" t="s">
        <v>35</v>
      </c>
      <c r="F49" s="15" t="s">
        <v>37</v>
      </c>
      <c r="G49" s="16">
        <v>2</v>
      </c>
      <c r="H49" s="16">
        <v>48</v>
      </c>
      <c r="I49" s="21">
        <v>13000000</v>
      </c>
    </row>
    <row r="50" spans="1:9" x14ac:dyDescent="0.3">
      <c r="A50" s="17" t="s">
        <v>87</v>
      </c>
      <c r="B50" s="18" t="s">
        <v>86</v>
      </c>
      <c r="C50" s="18">
        <v>32</v>
      </c>
      <c r="D50" s="18" t="s">
        <v>80</v>
      </c>
      <c r="E50" s="18" t="s">
        <v>43</v>
      </c>
      <c r="F50" s="18" t="s">
        <v>81</v>
      </c>
      <c r="G50" s="19"/>
      <c r="H50" s="19">
        <v>49</v>
      </c>
      <c r="I50" s="19" t="s">
        <v>81</v>
      </c>
    </row>
    <row r="51" spans="1:9" x14ac:dyDescent="0.3">
      <c r="A51" s="17" t="s">
        <v>166</v>
      </c>
      <c r="B51" s="18" t="s">
        <v>86</v>
      </c>
      <c r="C51" s="18">
        <v>38</v>
      </c>
      <c r="D51" s="18" t="s">
        <v>80</v>
      </c>
      <c r="E51" s="18" t="s">
        <v>14</v>
      </c>
      <c r="F51" s="18" t="s">
        <v>81</v>
      </c>
      <c r="G51" s="19"/>
      <c r="H51" s="19">
        <v>50</v>
      </c>
      <c r="I51" s="20" t="s">
        <v>81</v>
      </c>
    </row>
    <row r="52" spans="1:9" x14ac:dyDescent="0.3">
      <c r="A52" s="14" t="s">
        <v>106</v>
      </c>
      <c r="B52" s="15" t="s">
        <v>86</v>
      </c>
      <c r="C52" s="15">
        <v>29</v>
      </c>
      <c r="D52" s="15" t="s">
        <v>96</v>
      </c>
      <c r="E52" s="15" t="s">
        <v>23</v>
      </c>
      <c r="F52" s="15" t="s">
        <v>30</v>
      </c>
      <c r="G52" s="16">
        <v>1</v>
      </c>
      <c r="H52" s="16" t="s">
        <v>82</v>
      </c>
      <c r="I52" s="21">
        <v>5000000</v>
      </c>
    </row>
    <row r="53" spans="1:9" x14ac:dyDescent="0.3">
      <c r="A53" s="14" t="s">
        <v>220</v>
      </c>
      <c r="B53" s="15" t="s">
        <v>79</v>
      </c>
      <c r="C53" s="15">
        <v>32</v>
      </c>
      <c r="D53" s="15" t="s">
        <v>96</v>
      </c>
      <c r="E53" s="15" t="s">
        <v>114</v>
      </c>
      <c r="F53" s="15" t="s">
        <v>114</v>
      </c>
      <c r="G53" s="16">
        <v>1</v>
      </c>
      <c r="H53" s="16" t="s">
        <v>82</v>
      </c>
      <c r="I53" s="16">
        <v>2500000</v>
      </c>
    </row>
    <row r="54" spans="1:9" x14ac:dyDescent="0.3">
      <c r="A54" s="14" t="s">
        <v>250</v>
      </c>
      <c r="B54" s="15" t="s">
        <v>105</v>
      </c>
      <c r="C54" s="15">
        <v>25</v>
      </c>
      <c r="D54" s="15" t="s">
        <v>96</v>
      </c>
      <c r="E54" s="15" t="s">
        <v>114</v>
      </c>
      <c r="F54" s="15" t="s">
        <v>33</v>
      </c>
      <c r="G54" s="16">
        <v>1</v>
      </c>
      <c r="H54" s="16" t="s">
        <v>82</v>
      </c>
      <c r="I54" s="21">
        <v>570500</v>
      </c>
    </row>
    <row r="55" spans="1:9" x14ac:dyDescent="0.3">
      <c r="A55" s="14" t="s">
        <v>109</v>
      </c>
      <c r="B55" s="15" t="s">
        <v>105</v>
      </c>
      <c r="C55" s="15">
        <v>34</v>
      </c>
      <c r="D55" s="15" t="s">
        <v>96</v>
      </c>
      <c r="E55" s="15" t="s">
        <v>39</v>
      </c>
      <c r="F55" s="15" t="s">
        <v>42</v>
      </c>
      <c r="G55" s="16">
        <v>1</v>
      </c>
      <c r="H55" s="16" t="s">
        <v>82</v>
      </c>
      <c r="I55" s="20">
        <v>5200000</v>
      </c>
    </row>
    <row r="56" spans="1:9" x14ac:dyDescent="0.3">
      <c r="A56" s="17" t="s">
        <v>199</v>
      </c>
      <c r="B56" s="18" t="s">
        <v>79</v>
      </c>
      <c r="C56" s="18">
        <v>30</v>
      </c>
      <c r="D56" s="18" t="s">
        <v>99</v>
      </c>
      <c r="E56" s="18" t="s">
        <v>24</v>
      </c>
      <c r="F56" s="18" t="s">
        <v>31</v>
      </c>
      <c r="G56" s="19">
        <v>1</v>
      </c>
      <c r="H56" s="19" t="s">
        <v>82</v>
      </c>
      <c r="I56" s="20">
        <v>10000000</v>
      </c>
    </row>
    <row r="57" spans="1:9" x14ac:dyDescent="0.3">
      <c r="A57" s="17" t="s">
        <v>243</v>
      </c>
      <c r="B57" s="18" t="s">
        <v>121</v>
      </c>
      <c r="C57" s="18">
        <v>33</v>
      </c>
      <c r="D57" s="18" t="s">
        <v>96</v>
      </c>
      <c r="E57" s="18" t="s">
        <v>34</v>
      </c>
      <c r="F57" s="18" t="s">
        <v>38</v>
      </c>
      <c r="G57" s="19">
        <v>1</v>
      </c>
      <c r="H57" s="19" t="s">
        <v>82</v>
      </c>
      <c r="I57" s="22">
        <v>5000000</v>
      </c>
    </row>
    <row r="58" spans="1:9" x14ac:dyDescent="0.3">
      <c r="A58" s="17" t="s">
        <v>239</v>
      </c>
      <c r="B58" s="18" t="s">
        <v>86</v>
      </c>
      <c r="C58" s="18">
        <v>33</v>
      </c>
      <c r="D58" s="18" t="s">
        <v>99</v>
      </c>
      <c r="E58" s="18" t="s">
        <v>43</v>
      </c>
      <c r="F58" s="18" t="s">
        <v>180</v>
      </c>
      <c r="G58" s="19">
        <v>1</v>
      </c>
      <c r="H58" s="19" t="s">
        <v>82</v>
      </c>
      <c r="I58" s="22">
        <v>10000000</v>
      </c>
    </row>
    <row r="59" spans="1:9" x14ac:dyDescent="0.3">
      <c r="A59" s="17" t="s">
        <v>179</v>
      </c>
      <c r="B59" s="18" t="s">
        <v>86</v>
      </c>
      <c r="C59" s="18">
        <v>41</v>
      </c>
      <c r="D59" s="18" t="s">
        <v>96</v>
      </c>
      <c r="E59" s="18" t="s">
        <v>33</v>
      </c>
      <c r="F59" s="18" t="s">
        <v>180</v>
      </c>
      <c r="G59" s="19">
        <v>1</v>
      </c>
      <c r="H59" s="19" t="s">
        <v>82</v>
      </c>
      <c r="I59" s="20">
        <v>5000000</v>
      </c>
    </row>
    <row r="60" spans="1:9" x14ac:dyDescent="0.3">
      <c r="A60" s="17" t="s">
        <v>281</v>
      </c>
      <c r="B60" s="18" t="s">
        <v>121</v>
      </c>
      <c r="C60" s="18">
        <v>28</v>
      </c>
      <c r="D60" s="18" t="s">
        <v>96</v>
      </c>
      <c r="E60" s="18" t="s">
        <v>32</v>
      </c>
      <c r="F60" s="18" t="s">
        <v>40</v>
      </c>
      <c r="G60" s="19">
        <v>1</v>
      </c>
      <c r="H60" s="19" t="s">
        <v>82</v>
      </c>
      <c r="I60" s="20">
        <v>1900000</v>
      </c>
    </row>
    <row r="61" spans="1:9" x14ac:dyDescent="0.3">
      <c r="A61" s="14" t="s">
        <v>307</v>
      </c>
      <c r="B61" s="15" t="s">
        <v>86</v>
      </c>
      <c r="C61" s="15">
        <v>30</v>
      </c>
      <c r="D61" s="15" t="s">
        <v>96</v>
      </c>
      <c r="E61" s="15" t="s">
        <v>27</v>
      </c>
      <c r="F61" s="15" t="s">
        <v>180</v>
      </c>
      <c r="G61" s="16">
        <v>1</v>
      </c>
      <c r="H61" s="16" t="s">
        <v>82</v>
      </c>
      <c r="I61" s="16" t="s">
        <v>81</v>
      </c>
    </row>
    <row r="62" spans="1:9" x14ac:dyDescent="0.3">
      <c r="A62" s="14" t="s">
        <v>206</v>
      </c>
      <c r="B62" s="15" t="s">
        <v>79</v>
      </c>
      <c r="C62" s="15">
        <v>30</v>
      </c>
      <c r="D62" s="15" t="s">
        <v>96</v>
      </c>
      <c r="E62" s="15" t="s">
        <v>19</v>
      </c>
      <c r="F62" s="15" t="s">
        <v>23</v>
      </c>
      <c r="G62" s="16">
        <v>1</v>
      </c>
      <c r="H62" s="16" t="s">
        <v>82</v>
      </c>
      <c r="I62" s="16">
        <v>6500000</v>
      </c>
    </row>
    <row r="63" spans="1:9" x14ac:dyDescent="0.3">
      <c r="A63" s="17" t="s">
        <v>116</v>
      </c>
      <c r="B63" s="18" t="s">
        <v>86</v>
      </c>
      <c r="C63" s="18">
        <v>34</v>
      </c>
      <c r="D63" s="18" t="s">
        <v>96</v>
      </c>
      <c r="E63" s="18" t="s">
        <v>21</v>
      </c>
      <c r="F63" s="18" t="s">
        <v>21</v>
      </c>
      <c r="G63" s="19">
        <v>1</v>
      </c>
      <c r="H63" s="19" t="s">
        <v>82</v>
      </c>
      <c r="I63" s="20">
        <v>1250000</v>
      </c>
    </row>
    <row r="64" spans="1:9" x14ac:dyDescent="0.3">
      <c r="A64" s="14" t="s">
        <v>151</v>
      </c>
      <c r="B64" s="15" t="s">
        <v>111</v>
      </c>
      <c r="C64" s="15">
        <v>27</v>
      </c>
      <c r="D64" s="15" t="s">
        <v>96</v>
      </c>
      <c r="E64" s="15" t="s">
        <v>36</v>
      </c>
      <c r="F64" s="15" t="s">
        <v>37</v>
      </c>
      <c r="G64" s="16">
        <v>1</v>
      </c>
      <c r="H64" s="16" t="s">
        <v>82</v>
      </c>
      <c r="I64" s="16" t="s">
        <v>81</v>
      </c>
    </row>
    <row r="65" spans="1:9" x14ac:dyDescent="0.3">
      <c r="A65" s="14" t="s">
        <v>233</v>
      </c>
      <c r="B65" s="15" t="s">
        <v>113</v>
      </c>
      <c r="C65" s="15">
        <v>27</v>
      </c>
      <c r="D65" s="15" t="s">
        <v>96</v>
      </c>
      <c r="E65" s="15" t="s">
        <v>36</v>
      </c>
      <c r="F65" s="15" t="s">
        <v>32</v>
      </c>
      <c r="G65" s="16">
        <v>1</v>
      </c>
      <c r="H65" s="16" t="s">
        <v>82</v>
      </c>
      <c r="I65" s="27" t="s">
        <v>81</v>
      </c>
    </row>
    <row r="66" spans="1:9" x14ac:dyDescent="0.3">
      <c r="A66" s="14" t="s">
        <v>267</v>
      </c>
      <c r="B66" s="15" t="s">
        <v>79</v>
      </c>
      <c r="C66" s="15">
        <v>30</v>
      </c>
      <c r="D66" s="15" t="s">
        <v>96</v>
      </c>
      <c r="E66" s="15" t="s">
        <v>36</v>
      </c>
      <c r="F66" s="15" t="s">
        <v>36</v>
      </c>
      <c r="G66" s="16">
        <v>1</v>
      </c>
      <c r="H66" s="16" t="s">
        <v>82</v>
      </c>
      <c r="I66" s="27">
        <v>2000000</v>
      </c>
    </row>
    <row r="67" spans="1:9" x14ac:dyDescent="0.3">
      <c r="A67" s="17" t="s">
        <v>310</v>
      </c>
      <c r="B67" s="18" t="s">
        <v>79</v>
      </c>
      <c r="C67" s="18">
        <v>34</v>
      </c>
      <c r="D67" s="18" t="s">
        <v>96</v>
      </c>
      <c r="E67" s="18" t="s">
        <v>140</v>
      </c>
      <c r="F67" s="18" t="s">
        <v>25</v>
      </c>
      <c r="G67" s="19">
        <v>2</v>
      </c>
      <c r="H67" s="19" t="s">
        <v>82</v>
      </c>
      <c r="I67" s="20">
        <v>8250000</v>
      </c>
    </row>
    <row r="68" spans="1:9" x14ac:dyDescent="0.3">
      <c r="A68" s="17" t="s">
        <v>248</v>
      </c>
      <c r="B68" s="18" t="s">
        <v>121</v>
      </c>
      <c r="C68" s="18">
        <v>34</v>
      </c>
      <c r="D68" s="18" t="s">
        <v>96</v>
      </c>
      <c r="E68" s="18" t="s">
        <v>40</v>
      </c>
      <c r="F68" s="18" t="s">
        <v>25</v>
      </c>
      <c r="G68" s="19">
        <v>2</v>
      </c>
      <c r="H68" s="19" t="s">
        <v>82</v>
      </c>
      <c r="I68" s="20">
        <v>8000000</v>
      </c>
    </row>
    <row r="69" spans="1:9" x14ac:dyDescent="0.3">
      <c r="A69" s="14" t="s">
        <v>222</v>
      </c>
      <c r="B69" s="15" t="s">
        <v>79</v>
      </c>
      <c r="C69" s="15">
        <v>36</v>
      </c>
      <c r="D69" s="15" t="s">
        <v>96</v>
      </c>
      <c r="E69" s="15" t="s">
        <v>28</v>
      </c>
      <c r="F69" s="15" t="s">
        <v>39</v>
      </c>
      <c r="G69" s="16">
        <v>2</v>
      </c>
      <c r="H69" s="16" t="s">
        <v>82</v>
      </c>
      <c r="I69" s="27">
        <v>14000000</v>
      </c>
    </row>
    <row r="70" spans="1:9" x14ac:dyDescent="0.3">
      <c r="A70" s="17" t="s">
        <v>230</v>
      </c>
      <c r="B70" s="18" t="s">
        <v>79</v>
      </c>
      <c r="C70" s="18">
        <v>32</v>
      </c>
      <c r="D70" s="18" t="s">
        <v>99</v>
      </c>
      <c r="E70" s="18" t="s">
        <v>31</v>
      </c>
      <c r="F70" s="18" t="s">
        <v>14</v>
      </c>
      <c r="G70" s="19">
        <v>2</v>
      </c>
      <c r="H70" s="19" t="s">
        <v>82</v>
      </c>
      <c r="I70" s="20">
        <v>17000000</v>
      </c>
    </row>
    <row r="71" spans="1:9" x14ac:dyDescent="0.3">
      <c r="A71" s="23" t="s">
        <v>215</v>
      </c>
      <c r="B71" s="24" t="s">
        <v>86</v>
      </c>
      <c r="C71" s="24">
        <v>31</v>
      </c>
      <c r="D71" s="24" t="s">
        <v>96</v>
      </c>
      <c r="E71" s="24" t="s">
        <v>216</v>
      </c>
      <c r="F71" s="24" t="s">
        <v>28</v>
      </c>
      <c r="G71" s="25">
        <v>4</v>
      </c>
      <c r="H71" s="25" t="s">
        <v>82</v>
      </c>
      <c r="I71" s="26">
        <v>20000000</v>
      </c>
    </row>
    <row r="72" spans="1:9" x14ac:dyDescent="0.3">
      <c r="A72" s="14" t="s">
        <v>122</v>
      </c>
      <c r="B72" s="15" t="s">
        <v>79</v>
      </c>
      <c r="C72" s="15">
        <v>35</v>
      </c>
      <c r="D72" s="15" t="s">
        <v>80</v>
      </c>
      <c r="E72" s="15" t="s">
        <v>23</v>
      </c>
      <c r="F72" s="15" t="s">
        <v>81</v>
      </c>
      <c r="G72" s="16"/>
      <c r="H72" s="16" t="s">
        <v>82</v>
      </c>
      <c r="I72" s="16" t="s">
        <v>81</v>
      </c>
    </row>
    <row r="73" spans="1:9" x14ac:dyDescent="0.3">
      <c r="A73" s="14" t="s">
        <v>150</v>
      </c>
      <c r="B73" s="15" t="s">
        <v>105</v>
      </c>
      <c r="C73" s="15">
        <v>35</v>
      </c>
      <c r="D73" s="15" t="s">
        <v>80</v>
      </c>
      <c r="E73" s="15" t="s">
        <v>23</v>
      </c>
      <c r="F73" s="15" t="s">
        <v>81</v>
      </c>
      <c r="G73" s="16"/>
      <c r="H73" s="16" t="s">
        <v>82</v>
      </c>
      <c r="I73" s="21" t="s">
        <v>81</v>
      </c>
    </row>
    <row r="74" spans="1:9" x14ac:dyDescent="0.3">
      <c r="A74" s="14" t="s">
        <v>200</v>
      </c>
      <c r="B74" s="15" t="s">
        <v>136</v>
      </c>
      <c r="C74" s="15">
        <v>32</v>
      </c>
      <c r="D74" s="15" t="s">
        <v>80</v>
      </c>
      <c r="E74" s="15" t="s">
        <v>23</v>
      </c>
      <c r="F74" s="15" t="s">
        <v>81</v>
      </c>
      <c r="G74" s="16"/>
      <c r="H74" s="16" t="s">
        <v>82</v>
      </c>
      <c r="I74" s="16" t="s">
        <v>81</v>
      </c>
    </row>
    <row r="75" spans="1:9" x14ac:dyDescent="0.3">
      <c r="A75" s="14" t="s">
        <v>295</v>
      </c>
      <c r="B75" s="15" t="s">
        <v>121</v>
      </c>
      <c r="C75" s="15">
        <v>38</v>
      </c>
      <c r="D75" s="15" t="s">
        <v>80</v>
      </c>
      <c r="E75" s="15" t="s">
        <v>23</v>
      </c>
      <c r="F75" s="15" t="s">
        <v>81</v>
      </c>
      <c r="G75" s="16"/>
      <c r="H75" s="16" t="s">
        <v>82</v>
      </c>
      <c r="I75" s="16" t="s">
        <v>81</v>
      </c>
    </row>
    <row r="76" spans="1:9" x14ac:dyDescent="0.3">
      <c r="A76" s="17" t="s">
        <v>157</v>
      </c>
      <c r="B76" s="18" t="s">
        <v>86</v>
      </c>
      <c r="C76" s="18">
        <v>25</v>
      </c>
      <c r="D76" s="18" t="s">
        <v>80</v>
      </c>
      <c r="E76" s="18" t="s">
        <v>14</v>
      </c>
      <c r="F76" s="18" t="s">
        <v>81</v>
      </c>
      <c r="G76" s="19"/>
      <c r="H76" s="19" t="s">
        <v>82</v>
      </c>
      <c r="I76" s="19" t="s">
        <v>81</v>
      </c>
    </row>
    <row r="77" spans="1:9" x14ac:dyDescent="0.3">
      <c r="A77" s="17" t="s">
        <v>158</v>
      </c>
      <c r="B77" s="18" t="s">
        <v>79</v>
      </c>
      <c r="C77" s="18">
        <v>31</v>
      </c>
      <c r="D77" s="18" t="s">
        <v>80</v>
      </c>
      <c r="E77" s="18" t="s">
        <v>14</v>
      </c>
      <c r="F77" s="18" t="s">
        <v>81</v>
      </c>
      <c r="G77" s="19"/>
      <c r="H77" s="19" t="s">
        <v>82</v>
      </c>
      <c r="I77" s="19" t="s">
        <v>81</v>
      </c>
    </row>
    <row r="78" spans="1:9" x14ac:dyDescent="0.3">
      <c r="A78" s="17" t="s">
        <v>167</v>
      </c>
      <c r="B78" s="18" t="s">
        <v>98</v>
      </c>
      <c r="C78" s="18">
        <v>37</v>
      </c>
      <c r="D78" s="18" t="s">
        <v>80</v>
      </c>
      <c r="E78" s="18" t="s">
        <v>14</v>
      </c>
      <c r="F78" s="18" t="s">
        <v>81</v>
      </c>
      <c r="G78" s="19"/>
      <c r="H78" s="19" t="s">
        <v>82</v>
      </c>
      <c r="I78" s="19" t="s">
        <v>81</v>
      </c>
    </row>
    <row r="79" spans="1:9" x14ac:dyDescent="0.3">
      <c r="A79" s="17" t="s">
        <v>255</v>
      </c>
      <c r="B79" s="18" t="s">
        <v>79</v>
      </c>
      <c r="C79" s="18">
        <v>33</v>
      </c>
      <c r="D79" s="18" t="s">
        <v>80</v>
      </c>
      <c r="E79" s="18" t="s">
        <v>14</v>
      </c>
      <c r="F79" s="18" t="s">
        <v>81</v>
      </c>
      <c r="G79" s="19"/>
      <c r="H79" s="19" t="s">
        <v>82</v>
      </c>
      <c r="I79" s="19" t="s">
        <v>81</v>
      </c>
    </row>
    <row r="80" spans="1:9" x14ac:dyDescent="0.3">
      <c r="A80" s="14" t="s">
        <v>141</v>
      </c>
      <c r="B80" s="15" t="s">
        <v>79</v>
      </c>
      <c r="C80" s="15">
        <v>34</v>
      </c>
      <c r="D80" s="15" t="s">
        <v>80</v>
      </c>
      <c r="E80" s="15" t="s">
        <v>35</v>
      </c>
      <c r="F80" s="15" t="s">
        <v>81</v>
      </c>
      <c r="G80" s="16"/>
      <c r="H80" s="16" t="s">
        <v>82</v>
      </c>
      <c r="I80" s="16" t="s">
        <v>81</v>
      </c>
    </row>
    <row r="81" spans="1:9" x14ac:dyDescent="0.3">
      <c r="A81" s="14" t="s">
        <v>149</v>
      </c>
      <c r="B81" s="15" t="s">
        <v>86</v>
      </c>
      <c r="C81" s="15">
        <v>36</v>
      </c>
      <c r="D81" s="15" t="s">
        <v>80</v>
      </c>
      <c r="E81" s="15" t="s">
        <v>35</v>
      </c>
      <c r="F81" s="15" t="s">
        <v>81</v>
      </c>
      <c r="G81" s="16"/>
      <c r="H81" s="16" t="s">
        <v>82</v>
      </c>
      <c r="I81" s="16" t="s">
        <v>81</v>
      </c>
    </row>
    <row r="82" spans="1:9" x14ac:dyDescent="0.3">
      <c r="A82" s="14" t="s">
        <v>173</v>
      </c>
      <c r="B82" s="15" t="s">
        <v>113</v>
      </c>
      <c r="C82" s="15">
        <v>34</v>
      </c>
      <c r="D82" s="15" t="s">
        <v>80</v>
      </c>
      <c r="E82" s="15" t="s">
        <v>35</v>
      </c>
      <c r="F82" s="15" t="s">
        <v>81</v>
      </c>
      <c r="G82" s="16"/>
      <c r="H82" s="16" t="s">
        <v>82</v>
      </c>
      <c r="I82" s="21" t="s">
        <v>81</v>
      </c>
    </row>
    <row r="83" spans="1:9" x14ac:dyDescent="0.3">
      <c r="A83" s="14" t="s">
        <v>208</v>
      </c>
      <c r="B83" s="15" t="s">
        <v>113</v>
      </c>
      <c r="C83" s="15">
        <v>37</v>
      </c>
      <c r="D83" s="15" t="s">
        <v>80</v>
      </c>
      <c r="E83" s="15" t="s">
        <v>35</v>
      </c>
      <c r="F83" s="15" t="s">
        <v>81</v>
      </c>
      <c r="G83" s="16"/>
      <c r="H83" s="16" t="s">
        <v>82</v>
      </c>
      <c r="I83" s="21" t="s">
        <v>81</v>
      </c>
    </row>
    <row r="84" spans="1:9" x14ac:dyDescent="0.3">
      <c r="A84" s="14" t="s">
        <v>227</v>
      </c>
      <c r="B84" s="15" t="s">
        <v>129</v>
      </c>
      <c r="C84" s="15">
        <v>36</v>
      </c>
      <c r="D84" s="15" t="s">
        <v>80</v>
      </c>
      <c r="E84" s="15" t="s">
        <v>35</v>
      </c>
      <c r="F84" s="15" t="s">
        <v>81</v>
      </c>
      <c r="G84" s="16"/>
      <c r="H84" s="16" t="s">
        <v>82</v>
      </c>
      <c r="I84" s="16" t="s">
        <v>81</v>
      </c>
    </row>
    <row r="85" spans="1:9" x14ac:dyDescent="0.3">
      <c r="A85" s="14" t="s">
        <v>244</v>
      </c>
      <c r="B85" s="15" t="s">
        <v>79</v>
      </c>
      <c r="C85" s="15">
        <v>37</v>
      </c>
      <c r="D85" s="15" t="s">
        <v>80</v>
      </c>
      <c r="E85" s="15" t="s">
        <v>35</v>
      </c>
      <c r="F85" s="15" t="s">
        <v>81</v>
      </c>
      <c r="G85" s="16"/>
      <c r="H85" s="16" t="s">
        <v>82</v>
      </c>
      <c r="I85" s="16" t="s">
        <v>81</v>
      </c>
    </row>
    <row r="86" spans="1:9" x14ac:dyDescent="0.3">
      <c r="A86" s="14" t="s">
        <v>271</v>
      </c>
      <c r="B86" s="15" t="s">
        <v>79</v>
      </c>
      <c r="C86" s="15">
        <v>38</v>
      </c>
      <c r="D86" s="15" t="s">
        <v>80</v>
      </c>
      <c r="E86" s="15" t="s">
        <v>35</v>
      </c>
      <c r="F86" s="15" t="s">
        <v>81</v>
      </c>
      <c r="G86" s="16"/>
      <c r="H86" s="16" t="s">
        <v>82</v>
      </c>
      <c r="I86" s="16" t="s">
        <v>81</v>
      </c>
    </row>
    <row r="87" spans="1:9" x14ac:dyDescent="0.3">
      <c r="A87" s="14" t="s">
        <v>273</v>
      </c>
      <c r="B87" s="15" t="s">
        <v>79</v>
      </c>
      <c r="C87" s="15">
        <v>31</v>
      </c>
      <c r="D87" s="15" t="s">
        <v>80</v>
      </c>
      <c r="E87" s="15" t="s">
        <v>35</v>
      </c>
      <c r="F87" s="15" t="s">
        <v>81</v>
      </c>
      <c r="G87" s="16"/>
      <c r="H87" s="16" t="s">
        <v>82</v>
      </c>
      <c r="I87" s="16" t="s">
        <v>81</v>
      </c>
    </row>
    <row r="88" spans="1:9" x14ac:dyDescent="0.3">
      <c r="A88" s="17" t="s">
        <v>139</v>
      </c>
      <c r="B88" s="18" t="s">
        <v>111</v>
      </c>
      <c r="C88" s="18">
        <v>32</v>
      </c>
      <c r="D88" s="18" t="s">
        <v>80</v>
      </c>
      <c r="E88" s="18" t="s">
        <v>140</v>
      </c>
      <c r="F88" s="18" t="s">
        <v>81</v>
      </c>
      <c r="G88" s="19"/>
      <c r="H88" s="19" t="s">
        <v>82</v>
      </c>
      <c r="I88" s="19" t="s">
        <v>81</v>
      </c>
    </row>
    <row r="89" spans="1:9" x14ac:dyDescent="0.3">
      <c r="A89" s="17" t="s">
        <v>142</v>
      </c>
      <c r="B89" s="18" t="s">
        <v>79</v>
      </c>
      <c r="C89" s="18">
        <v>33</v>
      </c>
      <c r="D89" s="18" t="s">
        <v>80</v>
      </c>
      <c r="E89" s="18" t="s">
        <v>140</v>
      </c>
      <c r="F89" s="18" t="s">
        <v>81</v>
      </c>
      <c r="G89" s="19"/>
      <c r="H89" s="19" t="s">
        <v>82</v>
      </c>
      <c r="I89" s="19" t="s">
        <v>81</v>
      </c>
    </row>
    <row r="90" spans="1:9" x14ac:dyDescent="0.3">
      <c r="A90" s="17" t="s">
        <v>146</v>
      </c>
      <c r="B90" s="18" t="s">
        <v>136</v>
      </c>
      <c r="C90" s="18">
        <v>37</v>
      </c>
      <c r="D90" s="18" t="s">
        <v>80</v>
      </c>
      <c r="E90" s="18" t="s">
        <v>140</v>
      </c>
      <c r="F90" s="18" t="s">
        <v>81</v>
      </c>
      <c r="G90" s="19"/>
      <c r="H90" s="19" t="s">
        <v>82</v>
      </c>
      <c r="I90" s="19" t="s">
        <v>81</v>
      </c>
    </row>
    <row r="91" spans="1:9" x14ac:dyDescent="0.3">
      <c r="A91" s="17" t="s">
        <v>201</v>
      </c>
      <c r="B91" s="18" t="s">
        <v>84</v>
      </c>
      <c r="C91" s="18">
        <v>31</v>
      </c>
      <c r="D91" s="18" t="s">
        <v>80</v>
      </c>
      <c r="E91" s="18" t="s">
        <v>140</v>
      </c>
      <c r="F91" s="18" t="s">
        <v>81</v>
      </c>
      <c r="G91" s="19"/>
      <c r="H91" s="19" t="s">
        <v>82</v>
      </c>
      <c r="I91" s="19" t="s">
        <v>81</v>
      </c>
    </row>
    <row r="92" spans="1:9" x14ac:dyDescent="0.3">
      <c r="A92" s="17" t="s">
        <v>246</v>
      </c>
      <c r="B92" s="18" t="s">
        <v>79</v>
      </c>
      <c r="C92" s="18">
        <v>35</v>
      </c>
      <c r="D92" s="18" t="s">
        <v>80</v>
      </c>
      <c r="E92" s="18" t="s">
        <v>140</v>
      </c>
      <c r="F92" s="18" t="s">
        <v>81</v>
      </c>
      <c r="G92" s="19"/>
      <c r="H92" s="19" t="s">
        <v>82</v>
      </c>
      <c r="I92" s="19" t="s">
        <v>81</v>
      </c>
    </row>
    <row r="93" spans="1:9" x14ac:dyDescent="0.3">
      <c r="A93" s="17" t="s">
        <v>251</v>
      </c>
      <c r="B93" s="18" t="s">
        <v>105</v>
      </c>
      <c r="C93" s="18">
        <v>30</v>
      </c>
      <c r="D93" s="18" t="s">
        <v>80</v>
      </c>
      <c r="E93" s="18" t="s">
        <v>140</v>
      </c>
      <c r="F93" s="18" t="s">
        <v>81</v>
      </c>
      <c r="G93" s="19"/>
      <c r="H93" s="19" t="s">
        <v>82</v>
      </c>
      <c r="I93" s="19" t="s">
        <v>81</v>
      </c>
    </row>
    <row r="94" spans="1:9" x14ac:dyDescent="0.3">
      <c r="A94" s="17" t="s">
        <v>290</v>
      </c>
      <c r="B94" s="18" t="s">
        <v>79</v>
      </c>
      <c r="C94" s="18">
        <v>37</v>
      </c>
      <c r="D94" s="18" t="s">
        <v>80</v>
      </c>
      <c r="E94" s="18" t="s">
        <v>140</v>
      </c>
      <c r="F94" s="18" t="s">
        <v>81</v>
      </c>
      <c r="G94" s="19"/>
      <c r="H94" s="19" t="s">
        <v>82</v>
      </c>
      <c r="I94" s="20" t="s">
        <v>81</v>
      </c>
    </row>
    <row r="95" spans="1:9" x14ac:dyDescent="0.3">
      <c r="A95" s="14" t="s">
        <v>83</v>
      </c>
      <c r="B95" s="15" t="s">
        <v>84</v>
      </c>
      <c r="C95" s="15">
        <v>32</v>
      </c>
      <c r="D95" s="15" t="s">
        <v>80</v>
      </c>
      <c r="E95" s="15" t="s">
        <v>25</v>
      </c>
      <c r="F95" s="15" t="s">
        <v>81</v>
      </c>
      <c r="G95" s="16"/>
      <c r="H95" s="16" t="s">
        <v>82</v>
      </c>
      <c r="I95" s="16" t="s">
        <v>81</v>
      </c>
    </row>
    <row r="96" spans="1:9" x14ac:dyDescent="0.3">
      <c r="A96" s="14" t="s">
        <v>119</v>
      </c>
      <c r="B96" s="15" t="s">
        <v>79</v>
      </c>
      <c r="C96" s="15">
        <v>38</v>
      </c>
      <c r="D96" s="15" t="s">
        <v>80</v>
      </c>
      <c r="E96" s="15" t="s">
        <v>25</v>
      </c>
      <c r="F96" s="15" t="s">
        <v>81</v>
      </c>
      <c r="G96" s="16"/>
      <c r="H96" s="16" t="s">
        <v>82</v>
      </c>
      <c r="I96" s="16" t="s">
        <v>81</v>
      </c>
    </row>
    <row r="97" spans="1:9" x14ac:dyDescent="0.3">
      <c r="A97" s="14" t="s">
        <v>212</v>
      </c>
      <c r="B97" s="15" t="s">
        <v>79</v>
      </c>
      <c r="C97" s="15">
        <v>35</v>
      </c>
      <c r="D97" s="15" t="s">
        <v>80</v>
      </c>
      <c r="E97" s="15" t="s">
        <v>25</v>
      </c>
      <c r="F97" s="15" t="s">
        <v>81</v>
      </c>
      <c r="G97" s="16"/>
      <c r="H97" s="16" t="s">
        <v>82</v>
      </c>
      <c r="I97" s="16" t="s">
        <v>81</v>
      </c>
    </row>
    <row r="98" spans="1:9" x14ac:dyDescent="0.3">
      <c r="A98" s="14" t="s">
        <v>240</v>
      </c>
      <c r="B98" s="15" t="s">
        <v>105</v>
      </c>
      <c r="C98" s="15">
        <v>29</v>
      </c>
      <c r="D98" s="15" t="s">
        <v>80</v>
      </c>
      <c r="E98" s="15" t="s">
        <v>25</v>
      </c>
      <c r="F98" s="15" t="s">
        <v>81</v>
      </c>
      <c r="G98" s="16"/>
      <c r="H98" s="16" t="s">
        <v>82</v>
      </c>
      <c r="I98" s="16" t="s">
        <v>81</v>
      </c>
    </row>
    <row r="99" spans="1:9" x14ac:dyDescent="0.3">
      <c r="A99" s="14" t="s">
        <v>262</v>
      </c>
      <c r="B99" s="15" t="s">
        <v>86</v>
      </c>
      <c r="C99" s="15">
        <v>35</v>
      </c>
      <c r="D99" s="15" t="s">
        <v>80</v>
      </c>
      <c r="E99" s="15" t="s">
        <v>25</v>
      </c>
      <c r="F99" s="15" t="s">
        <v>81</v>
      </c>
      <c r="G99" s="16"/>
      <c r="H99" s="16" t="s">
        <v>82</v>
      </c>
      <c r="I99" s="16" t="s">
        <v>81</v>
      </c>
    </row>
    <row r="100" spans="1:9" x14ac:dyDescent="0.3">
      <c r="A100" s="14" t="s">
        <v>287</v>
      </c>
      <c r="B100" s="15" t="s">
        <v>86</v>
      </c>
      <c r="C100" s="15">
        <v>32</v>
      </c>
      <c r="D100" s="15" t="s">
        <v>80</v>
      </c>
      <c r="E100" s="15" t="s">
        <v>25</v>
      </c>
      <c r="F100" s="15" t="s">
        <v>81</v>
      </c>
      <c r="G100" s="16"/>
      <c r="H100" s="16" t="s">
        <v>82</v>
      </c>
      <c r="I100" s="16" t="s">
        <v>81</v>
      </c>
    </row>
    <row r="101" spans="1:9" x14ac:dyDescent="0.3">
      <c r="A101" s="14" t="s">
        <v>289</v>
      </c>
      <c r="B101" s="15" t="s">
        <v>105</v>
      </c>
      <c r="C101" s="15">
        <v>29</v>
      </c>
      <c r="D101" s="15" t="s">
        <v>80</v>
      </c>
      <c r="E101" s="15" t="s">
        <v>25</v>
      </c>
      <c r="F101" s="15" t="s">
        <v>81</v>
      </c>
      <c r="G101" s="16"/>
      <c r="H101" s="16" t="s">
        <v>82</v>
      </c>
      <c r="I101" s="16" t="s">
        <v>81</v>
      </c>
    </row>
    <row r="102" spans="1:9" x14ac:dyDescent="0.3">
      <c r="A102" s="14" t="s">
        <v>300</v>
      </c>
      <c r="B102" s="15" t="s">
        <v>79</v>
      </c>
      <c r="C102" s="15">
        <v>37</v>
      </c>
      <c r="D102" s="15" t="s">
        <v>80</v>
      </c>
      <c r="E102" s="15" t="s">
        <v>25</v>
      </c>
      <c r="F102" s="15" t="s">
        <v>81</v>
      </c>
      <c r="G102" s="16"/>
      <c r="H102" s="16" t="s">
        <v>82</v>
      </c>
      <c r="I102" s="16" t="s">
        <v>81</v>
      </c>
    </row>
    <row r="103" spans="1:9" x14ac:dyDescent="0.3">
      <c r="A103" s="14" t="s">
        <v>306</v>
      </c>
      <c r="B103" s="15" t="s">
        <v>121</v>
      </c>
      <c r="C103" s="15">
        <v>37</v>
      </c>
      <c r="D103" s="15" t="s">
        <v>80</v>
      </c>
      <c r="E103" s="15" t="s">
        <v>25</v>
      </c>
      <c r="F103" s="15" t="s">
        <v>81</v>
      </c>
      <c r="G103" s="16"/>
      <c r="H103" s="16" t="s">
        <v>82</v>
      </c>
      <c r="I103" s="16" t="s">
        <v>81</v>
      </c>
    </row>
    <row r="104" spans="1:9" x14ac:dyDescent="0.3">
      <c r="A104" s="17" t="s">
        <v>85</v>
      </c>
      <c r="B104" s="18" t="s">
        <v>86</v>
      </c>
      <c r="C104" s="18">
        <v>33</v>
      </c>
      <c r="D104" s="18" t="s">
        <v>80</v>
      </c>
      <c r="E104" s="18" t="s">
        <v>40</v>
      </c>
      <c r="F104" s="18" t="s">
        <v>81</v>
      </c>
      <c r="G104" s="19"/>
      <c r="H104" s="19" t="s">
        <v>82</v>
      </c>
      <c r="I104" s="20" t="s">
        <v>81</v>
      </c>
    </row>
    <row r="105" spans="1:9" x14ac:dyDescent="0.3">
      <c r="A105" s="17" t="s">
        <v>93</v>
      </c>
      <c r="B105" s="18" t="s">
        <v>79</v>
      </c>
      <c r="C105" s="18">
        <v>38</v>
      </c>
      <c r="D105" s="18" t="s">
        <v>80</v>
      </c>
      <c r="E105" s="18" t="s">
        <v>40</v>
      </c>
      <c r="F105" s="18" t="s">
        <v>81</v>
      </c>
      <c r="G105" s="19"/>
      <c r="H105" s="19" t="s">
        <v>82</v>
      </c>
      <c r="I105" s="20" t="s">
        <v>81</v>
      </c>
    </row>
    <row r="106" spans="1:9" x14ac:dyDescent="0.3">
      <c r="A106" s="17" t="s">
        <v>101</v>
      </c>
      <c r="B106" s="18" t="s">
        <v>79</v>
      </c>
      <c r="C106" s="18">
        <v>33</v>
      </c>
      <c r="D106" s="18" t="s">
        <v>80</v>
      </c>
      <c r="E106" s="18" t="s">
        <v>40</v>
      </c>
      <c r="F106" s="18" t="s">
        <v>81</v>
      </c>
      <c r="G106" s="19"/>
      <c r="H106" s="19" t="s">
        <v>82</v>
      </c>
      <c r="I106" s="20" t="s">
        <v>81</v>
      </c>
    </row>
    <row r="107" spans="1:9" x14ac:dyDescent="0.3">
      <c r="A107" s="17" t="s">
        <v>231</v>
      </c>
      <c r="B107" s="18" t="s">
        <v>86</v>
      </c>
      <c r="C107" s="18">
        <v>28</v>
      </c>
      <c r="D107" s="18" t="s">
        <v>80</v>
      </c>
      <c r="E107" s="18" t="s">
        <v>40</v>
      </c>
      <c r="F107" s="18" t="s">
        <v>81</v>
      </c>
      <c r="G107" s="19"/>
      <c r="H107" s="19" t="s">
        <v>82</v>
      </c>
      <c r="I107" s="20" t="s">
        <v>81</v>
      </c>
    </row>
    <row r="108" spans="1:9" x14ac:dyDescent="0.3">
      <c r="A108" s="17" t="s">
        <v>293</v>
      </c>
      <c r="B108" s="18" t="s">
        <v>79</v>
      </c>
      <c r="C108" s="18">
        <v>33</v>
      </c>
      <c r="D108" s="18" t="s">
        <v>80</v>
      </c>
      <c r="E108" s="18" t="s">
        <v>40</v>
      </c>
      <c r="F108" s="18" t="s">
        <v>81</v>
      </c>
      <c r="G108" s="19"/>
      <c r="H108" s="19" t="s">
        <v>82</v>
      </c>
      <c r="I108" s="19" t="s">
        <v>81</v>
      </c>
    </row>
    <row r="109" spans="1:9" x14ac:dyDescent="0.3">
      <c r="A109" s="14" t="s">
        <v>112</v>
      </c>
      <c r="B109" s="15" t="s">
        <v>113</v>
      </c>
      <c r="C109" s="15">
        <v>36</v>
      </c>
      <c r="D109" s="15" t="s">
        <v>80</v>
      </c>
      <c r="E109" s="15" t="s">
        <v>114</v>
      </c>
      <c r="F109" s="15" t="s">
        <v>81</v>
      </c>
      <c r="G109" s="16"/>
      <c r="H109" s="16" t="s">
        <v>82</v>
      </c>
      <c r="I109" s="16" t="s">
        <v>81</v>
      </c>
    </row>
    <row r="110" spans="1:9" x14ac:dyDescent="0.3">
      <c r="A110" s="14" t="s">
        <v>157</v>
      </c>
      <c r="B110" s="15" t="s">
        <v>79</v>
      </c>
      <c r="C110" s="15">
        <v>34</v>
      </c>
      <c r="D110" s="15" t="s">
        <v>80</v>
      </c>
      <c r="E110" s="15" t="s">
        <v>114</v>
      </c>
      <c r="F110" s="15" t="s">
        <v>81</v>
      </c>
      <c r="G110" s="16"/>
      <c r="H110" s="16" t="s">
        <v>82</v>
      </c>
      <c r="I110" s="16" t="s">
        <v>81</v>
      </c>
    </row>
    <row r="111" spans="1:9" x14ac:dyDescent="0.3">
      <c r="A111" s="14" t="s">
        <v>172</v>
      </c>
      <c r="B111" s="15" t="s">
        <v>86</v>
      </c>
      <c r="C111" s="15">
        <v>39</v>
      </c>
      <c r="D111" s="15" t="s">
        <v>80</v>
      </c>
      <c r="E111" s="15" t="s">
        <v>114</v>
      </c>
      <c r="F111" s="15" t="s">
        <v>81</v>
      </c>
      <c r="G111" s="16"/>
      <c r="H111" s="16" t="s">
        <v>82</v>
      </c>
      <c r="I111" s="16" t="s">
        <v>81</v>
      </c>
    </row>
    <row r="112" spans="1:9" x14ac:dyDescent="0.3">
      <c r="A112" s="14" t="s">
        <v>196</v>
      </c>
      <c r="B112" s="15" t="s">
        <v>86</v>
      </c>
      <c r="C112" s="15">
        <v>33</v>
      </c>
      <c r="D112" s="15" t="s">
        <v>80</v>
      </c>
      <c r="E112" s="15" t="s">
        <v>114</v>
      </c>
      <c r="F112" s="15" t="s">
        <v>81</v>
      </c>
      <c r="G112" s="16"/>
      <c r="H112" s="16" t="s">
        <v>82</v>
      </c>
      <c r="I112" s="16" t="s">
        <v>81</v>
      </c>
    </row>
    <row r="113" spans="1:9" x14ac:dyDescent="0.3">
      <c r="A113" s="14" t="s">
        <v>202</v>
      </c>
      <c r="B113" s="15" t="s">
        <v>79</v>
      </c>
      <c r="C113" s="15">
        <v>37</v>
      </c>
      <c r="D113" s="15" t="s">
        <v>80</v>
      </c>
      <c r="E113" s="15" t="s">
        <v>114</v>
      </c>
      <c r="F113" s="15" t="s">
        <v>81</v>
      </c>
      <c r="G113" s="16"/>
      <c r="H113" s="16" t="s">
        <v>82</v>
      </c>
      <c r="I113" s="16" t="s">
        <v>81</v>
      </c>
    </row>
    <row r="114" spans="1:9" x14ac:dyDescent="0.3">
      <c r="A114" s="14" t="s">
        <v>204</v>
      </c>
      <c r="B114" s="15" t="s">
        <v>86</v>
      </c>
      <c r="C114" s="15">
        <v>38</v>
      </c>
      <c r="D114" s="15" t="s">
        <v>80</v>
      </c>
      <c r="E114" s="15" t="s">
        <v>114</v>
      </c>
      <c r="F114" s="15" t="s">
        <v>81</v>
      </c>
      <c r="G114" s="16"/>
      <c r="H114" s="16" t="s">
        <v>82</v>
      </c>
      <c r="I114" s="16" t="s">
        <v>81</v>
      </c>
    </row>
    <row r="115" spans="1:9" x14ac:dyDescent="0.3">
      <c r="A115" s="14" t="s">
        <v>213</v>
      </c>
      <c r="B115" s="15" t="s">
        <v>86</v>
      </c>
      <c r="C115" s="15">
        <v>30</v>
      </c>
      <c r="D115" s="15" t="s">
        <v>80</v>
      </c>
      <c r="E115" s="15" t="s">
        <v>114</v>
      </c>
      <c r="F115" s="15" t="s">
        <v>81</v>
      </c>
      <c r="G115" s="16"/>
      <c r="H115" s="16" t="s">
        <v>82</v>
      </c>
      <c r="I115" s="16" t="s">
        <v>81</v>
      </c>
    </row>
    <row r="116" spans="1:9" x14ac:dyDescent="0.3">
      <c r="A116" s="14" t="s">
        <v>224</v>
      </c>
      <c r="B116" s="15" t="s">
        <v>79</v>
      </c>
      <c r="C116" s="15">
        <v>36</v>
      </c>
      <c r="D116" s="15" t="s">
        <v>80</v>
      </c>
      <c r="E116" s="15" t="s">
        <v>114</v>
      </c>
      <c r="F116" s="15" t="s">
        <v>81</v>
      </c>
      <c r="G116" s="16"/>
      <c r="H116" s="16" t="s">
        <v>82</v>
      </c>
      <c r="I116" s="16" t="s">
        <v>81</v>
      </c>
    </row>
    <row r="117" spans="1:9" x14ac:dyDescent="0.3">
      <c r="A117" s="17" t="s">
        <v>120</v>
      </c>
      <c r="B117" s="18" t="s">
        <v>121</v>
      </c>
      <c r="C117" s="18">
        <v>37</v>
      </c>
      <c r="D117" s="18" t="s">
        <v>80</v>
      </c>
      <c r="E117" s="18" t="s">
        <v>37</v>
      </c>
      <c r="F117" s="18" t="s">
        <v>81</v>
      </c>
      <c r="G117" s="19"/>
      <c r="H117" s="19" t="s">
        <v>82</v>
      </c>
      <c r="I117" s="19" t="s">
        <v>81</v>
      </c>
    </row>
    <row r="118" spans="1:9" x14ac:dyDescent="0.3">
      <c r="A118" s="17" t="s">
        <v>132</v>
      </c>
      <c r="B118" s="18" t="s">
        <v>86</v>
      </c>
      <c r="C118" s="18">
        <v>28</v>
      </c>
      <c r="D118" s="18" t="s">
        <v>80</v>
      </c>
      <c r="E118" s="18" t="s">
        <v>37</v>
      </c>
      <c r="F118" s="18" t="s">
        <v>81</v>
      </c>
      <c r="G118" s="19"/>
      <c r="H118" s="19" t="s">
        <v>82</v>
      </c>
      <c r="I118" s="19" t="s">
        <v>81</v>
      </c>
    </row>
    <row r="119" spans="1:9" x14ac:dyDescent="0.3">
      <c r="A119" s="17" t="s">
        <v>145</v>
      </c>
      <c r="B119" s="18" t="s">
        <v>84</v>
      </c>
      <c r="C119" s="18">
        <v>30</v>
      </c>
      <c r="D119" s="18" t="s">
        <v>80</v>
      </c>
      <c r="E119" s="18" t="s">
        <v>37</v>
      </c>
      <c r="F119" s="18" t="s">
        <v>81</v>
      </c>
      <c r="G119" s="19"/>
      <c r="H119" s="19" t="s">
        <v>82</v>
      </c>
      <c r="I119" s="19" t="s">
        <v>81</v>
      </c>
    </row>
    <row r="120" spans="1:9" x14ac:dyDescent="0.3">
      <c r="A120" s="17" t="s">
        <v>205</v>
      </c>
      <c r="B120" s="18" t="s">
        <v>121</v>
      </c>
      <c r="C120" s="18">
        <v>37</v>
      </c>
      <c r="D120" s="18" t="s">
        <v>80</v>
      </c>
      <c r="E120" s="18" t="s">
        <v>37</v>
      </c>
      <c r="F120" s="18" t="s">
        <v>81</v>
      </c>
      <c r="G120" s="19"/>
      <c r="H120" s="19" t="s">
        <v>82</v>
      </c>
      <c r="I120" s="19" t="s">
        <v>81</v>
      </c>
    </row>
    <row r="121" spans="1:9" x14ac:dyDescent="0.3">
      <c r="A121" s="17" t="s">
        <v>228</v>
      </c>
      <c r="B121" s="18" t="s">
        <v>79</v>
      </c>
      <c r="C121" s="18">
        <v>31</v>
      </c>
      <c r="D121" s="18" t="s">
        <v>80</v>
      </c>
      <c r="E121" s="18" t="s">
        <v>37</v>
      </c>
      <c r="F121" s="18" t="s">
        <v>81</v>
      </c>
      <c r="G121" s="19"/>
      <c r="H121" s="19" t="s">
        <v>82</v>
      </c>
      <c r="I121" s="19" t="s">
        <v>81</v>
      </c>
    </row>
    <row r="122" spans="1:9" x14ac:dyDescent="0.3">
      <c r="A122" s="17" t="s">
        <v>269</v>
      </c>
      <c r="B122" s="18" t="s">
        <v>95</v>
      </c>
      <c r="C122" s="18">
        <v>36</v>
      </c>
      <c r="D122" s="18" t="s">
        <v>80</v>
      </c>
      <c r="E122" s="18" t="s">
        <v>37</v>
      </c>
      <c r="F122" s="18" t="s">
        <v>81</v>
      </c>
      <c r="G122" s="19"/>
      <c r="H122" s="19" t="s">
        <v>82</v>
      </c>
      <c r="I122" s="19" t="s">
        <v>81</v>
      </c>
    </row>
    <row r="123" spans="1:9" x14ac:dyDescent="0.3">
      <c r="A123" s="17" t="s">
        <v>270</v>
      </c>
      <c r="B123" s="18" t="s">
        <v>121</v>
      </c>
      <c r="C123" s="18">
        <v>33</v>
      </c>
      <c r="D123" s="18" t="s">
        <v>80</v>
      </c>
      <c r="E123" s="18" t="s">
        <v>37</v>
      </c>
      <c r="F123" s="18" t="s">
        <v>81</v>
      </c>
      <c r="G123" s="19"/>
      <c r="H123" s="19" t="s">
        <v>82</v>
      </c>
      <c r="I123" s="19" t="s">
        <v>81</v>
      </c>
    </row>
    <row r="124" spans="1:9" x14ac:dyDescent="0.3">
      <c r="A124" s="14" t="s">
        <v>123</v>
      </c>
      <c r="B124" s="15" t="s">
        <v>79</v>
      </c>
      <c r="C124" s="15">
        <v>36</v>
      </c>
      <c r="D124" s="15" t="s">
        <v>80</v>
      </c>
      <c r="E124" s="15" t="s">
        <v>39</v>
      </c>
      <c r="F124" s="15" t="s">
        <v>81</v>
      </c>
      <c r="G124" s="16"/>
      <c r="H124" s="16" t="s">
        <v>82</v>
      </c>
      <c r="I124" s="16" t="s">
        <v>81</v>
      </c>
    </row>
    <row r="125" spans="1:9" x14ac:dyDescent="0.3">
      <c r="A125" s="14" t="s">
        <v>138</v>
      </c>
      <c r="B125" s="15" t="s">
        <v>79</v>
      </c>
      <c r="C125" s="15">
        <v>31</v>
      </c>
      <c r="D125" s="15" t="s">
        <v>80</v>
      </c>
      <c r="E125" s="15" t="s">
        <v>39</v>
      </c>
      <c r="F125" s="15" t="s">
        <v>81</v>
      </c>
      <c r="G125" s="16"/>
      <c r="H125" s="16" t="s">
        <v>82</v>
      </c>
      <c r="I125" s="16" t="s">
        <v>81</v>
      </c>
    </row>
    <row r="126" spans="1:9" x14ac:dyDescent="0.3">
      <c r="A126" s="17" t="s">
        <v>144</v>
      </c>
      <c r="B126" s="18" t="s">
        <v>86</v>
      </c>
      <c r="C126" s="18">
        <v>33</v>
      </c>
      <c r="D126" s="18" t="s">
        <v>80</v>
      </c>
      <c r="E126" s="18" t="s">
        <v>24</v>
      </c>
      <c r="F126" s="18" t="s">
        <v>81</v>
      </c>
      <c r="G126" s="19"/>
      <c r="H126" s="19" t="s">
        <v>82</v>
      </c>
      <c r="I126" s="19" t="s">
        <v>81</v>
      </c>
    </row>
    <row r="127" spans="1:9" x14ac:dyDescent="0.3">
      <c r="A127" s="17" t="s">
        <v>165</v>
      </c>
      <c r="B127" s="18" t="s">
        <v>79</v>
      </c>
      <c r="C127" s="18">
        <v>33</v>
      </c>
      <c r="D127" s="18" t="s">
        <v>80</v>
      </c>
      <c r="E127" s="18" t="s">
        <v>24</v>
      </c>
      <c r="F127" s="18" t="s">
        <v>81</v>
      </c>
      <c r="G127" s="19"/>
      <c r="H127" s="19" t="s">
        <v>82</v>
      </c>
      <c r="I127" s="19" t="s">
        <v>81</v>
      </c>
    </row>
    <row r="128" spans="1:9" x14ac:dyDescent="0.3">
      <c r="A128" s="17" t="s">
        <v>169</v>
      </c>
      <c r="B128" s="18" t="s">
        <v>86</v>
      </c>
      <c r="C128" s="18">
        <v>38</v>
      </c>
      <c r="D128" s="18" t="s">
        <v>80</v>
      </c>
      <c r="E128" s="18" t="s">
        <v>24</v>
      </c>
      <c r="F128" s="18" t="s">
        <v>81</v>
      </c>
      <c r="G128" s="19"/>
      <c r="H128" s="19" t="s">
        <v>82</v>
      </c>
      <c r="I128" s="19" t="s">
        <v>81</v>
      </c>
    </row>
    <row r="129" spans="1:9" x14ac:dyDescent="0.3">
      <c r="A129" s="17" t="s">
        <v>229</v>
      </c>
      <c r="B129" s="18" t="s">
        <v>86</v>
      </c>
      <c r="C129" s="18">
        <v>32</v>
      </c>
      <c r="D129" s="18" t="s">
        <v>80</v>
      </c>
      <c r="E129" s="18" t="s">
        <v>24</v>
      </c>
      <c r="F129" s="18" t="s">
        <v>81</v>
      </c>
      <c r="G129" s="19"/>
      <c r="H129" s="19" t="s">
        <v>82</v>
      </c>
      <c r="I129" s="19" t="s">
        <v>81</v>
      </c>
    </row>
    <row r="130" spans="1:9" x14ac:dyDescent="0.3">
      <c r="A130" s="17" t="s">
        <v>253</v>
      </c>
      <c r="B130" s="18" t="s">
        <v>98</v>
      </c>
      <c r="C130" s="18">
        <v>41</v>
      </c>
      <c r="D130" s="18" t="s">
        <v>80</v>
      </c>
      <c r="E130" s="18" t="s">
        <v>24</v>
      </c>
      <c r="F130" s="18" t="s">
        <v>81</v>
      </c>
      <c r="G130" s="19"/>
      <c r="H130" s="19" t="s">
        <v>82</v>
      </c>
      <c r="I130" s="19" t="s">
        <v>81</v>
      </c>
    </row>
    <row r="131" spans="1:9" x14ac:dyDescent="0.3">
      <c r="A131" s="14" t="s">
        <v>118</v>
      </c>
      <c r="B131" s="15" t="s">
        <v>79</v>
      </c>
      <c r="C131" s="15">
        <v>32</v>
      </c>
      <c r="D131" s="15" t="s">
        <v>80</v>
      </c>
      <c r="E131" s="15" t="s">
        <v>20</v>
      </c>
      <c r="F131" s="15" t="s">
        <v>81</v>
      </c>
      <c r="G131" s="16"/>
      <c r="H131" s="16" t="s">
        <v>82</v>
      </c>
      <c r="I131" s="21" t="s">
        <v>81</v>
      </c>
    </row>
    <row r="132" spans="1:9" x14ac:dyDescent="0.3">
      <c r="A132" s="14" t="s">
        <v>130</v>
      </c>
      <c r="B132" s="15" t="s">
        <v>86</v>
      </c>
      <c r="C132" s="15">
        <v>35</v>
      </c>
      <c r="D132" s="15" t="s">
        <v>80</v>
      </c>
      <c r="E132" s="15" t="s">
        <v>20</v>
      </c>
      <c r="F132" s="15" t="s">
        <v>81</v>
      </c>
      <c r="G132" s="16"/>
      <c r="H132" s="16" t="s">
        <v>82</v>
      </c>
      <c r="I132" s="21" t="s">
        <v>81</v>
      </c>
    </row>
    <row r="133" spans="1:9" x14ac:dyDescent="0.3">
      <c r="A133" s="14" t="s">
        <v>254</v>
      </c>
      <c r="B133" s="15" t="s">
        <v>86</v>
      </c>
      <c r="C133" s="15">
        <v>32</v>
      </c>
      <c r="D133" s="15" t="s">
        <v>80</v>
      </c>
      <c r="E133" s="15" t="s">
        <v>20</v>
      </c>
      <c r="F133" s="15" t="s">
        <v>81</v>
      </c>
      <c r="G133" s="16"/>
      <c r="H133" s="16" t="s">
        <v>82</v>
      </c>
      <c r="I133" s="16" t="s">
        <v>81</v>
      </c>
    </row>
    <row r="134" spans="1:9" x14ac:dyDescent="0.3">
      <c r="A134" s="14" t="s">
        <v>288</v>
      </c>
      <c r="B134" s="15" t="s">
        <v>113</v>
      </c>
      <c r="C134" s="15">
        <v>34</v>
      </c>
      <c r="D134" s="15" t="s">
        <v>80</v>
      </c>
      <c r="E134" s="15" t="s">
        <v>20</v>
      </c>
      <c r="F134" s="15" t="s">
        <v>81</v>
      </c>
      <c r="G134" s="16"/>
      <c r="H134" s="16" t="s">
        <v>82</v>
      </c>
      <c r="I134" s="16" t="s">
        <v>81</v>
      </c>
    </row>
    <row r="135" spans="1:9" x14ac:dyDescent="0.3">
      <c r="A135" s="14" t="s">
        <v>308</v>
      </c>
      <c r="B135" s="15" t="s">
        <v>79</v>
      </c>
      <c r="C135" s="15">
        <v>36</v>
      </c>
      <c r="D135" s="15" t="s">
        <v>80</v>
      </c>
      <c r="E135" s="15" t="s">
        <v>20</v>
      </c>
      <c r="F135" s="15" t="s">
        <v>81</v>
      </c>
      <c r="G135" s="16"/>
      <c r="H135" s="16" t="s">
        <v>82</v>
      </c>
      <c r="I135" s="16" t="s">
        <v>81</v>
      </c>
    </row>
    <row r="136" spans="1:9" x14ac:dyDescent="0.3">
      <c r="A136" s="17" t="s">
        <v>237</v>
      </c>
      <c r="B136" s="18" t="s">
        <v>79</v>
      </c>
      <c r="C136" s="18">
        <v>36</v>
      </c>
      <c r="D136" s="18" t="s">
        <v>80</v>
      </c>
      <c r="E136" s="18" t="s">
        <v>34</v>
      </c>
      <c r="F136" s="18" t="s">
        <v>81</v>
      </c>
      <c r="G136" s="19"/>
      <c r="H136" s="19" t="s">
        <v>82</v>
      </c>
      <c r="I136" s="19" t="s">
        <v>81</v>
      </c>
    </row>
    <row r="137" spans="1:9" x14ac:dyDescent="0.3">
      <c r="A137" s="17" t="s">
        <v>257</v>
      </c>
      <c r="B137" s="18" t="s">
        <v>84</v>
      </c>
      <c r="C137" s="18">
        <v>29</v>
      </c>
      <c r="D137" s="18" t="s">
        <v>80</v>
      </c>
      <c r="E137" s="18" t="s">
        <v>34</v>
      </c>
      <c r="F137" s="18" t="s">
        <v>81</v>
      </c>
      <c r="G137" s="19"/>
      <c r="H137" s="19" t="s">
        <v>82</v>
      </c>
      <c r="I137" s="19" t="s">
        <v>81</v>
      </c>
    </row>
    <row r="138" spans="1:9" x14ac:dyDescent="0.3">
      <c r="A138" s="17" t="s">
        <v>258</v>
      </c>
      <c r="B138" s="18" t="s">
        <v>121</v>
      </c>
      <c r="C138" s="18">
        <v>34</v>
      </c>
      <c r="D138" s="18" t="s">
        <v>80</v>
      </c>
      <c r="E138" s="18" t="s">
        <v>34</v>
      </c>
      <c r="F138" s="18" t="s">
        <v>81</v>
      </c>
      <c r="G138" s="19"/>
      <c r="H138" s="19" t="s">
        <v>82</v>
      </c>
      <c r="I138" s="19" t="s">
        <v>81</v>
      </c>
    </row>
    <row r="139" spans="1:9" x14ac:dyDescent="0.3">
      <c r="A139" s="17" t="s">
        <v>282</v>
      </c>
      <c r="B139" s="18" t="s">
        <v>79</v>
      </c>
      <c r="C139" s="18">
        <v>34</v>
      </c>
      <c r="D139" s="18" t="s">
        <v>80</v>
      </c>
      <c r="E139" s="18" t="s">
        <v>34</v>
      </c>
      <c r="F139" s="18" t="s">
        <v>81</v>
      </c>
      <c r="G139" s="19"/>
      <c r="H139" s="19" t="s">
        <v>82</v>
      </c>
      <c r="I139" s="19" t="s">
        <v>81</v>
      </c>
    </row>
    <row r="140" spans="1:9" x14ac:dyDescent="0.3">
      <c r="A140" s="17" t="s">
        <v>88</v>
      </c>
      <c r="B140" s="18" t="s">
        <v>79</v>
      </c>
      <c r="C140" s="18">
        <v>32</v>
      </c>
      <c r="D140" s="18" t="s">
        <v>80</v>
      </c>
      <c r="E140" s="18" t="s">
        <v>43</v>
      </c>
      <c r="F140" s="18" t="s">
        <v>81</v>
      </c>
      <c r="G140" s="19"/>
      <c r="H140" s="19" t="s">
        <v>82</v>
      </c>
      <c r="I140" s="19" t="s">
        <v>81</v>
      </c>
    </row>
    <row r="141" spans="1:9" x14ac:dyDescent="0.3">
      <c r="A141" s="17" t="s">
        <v>143</v>
      </c>
      <c r="B141" s="18" t="s">
        <v>79</v>
      </c>
      <c r="C141" s="18">
        <v>35</v>
      </c>
      <c r="D141" s="18" t="s">
        <v>80</v>
      </c>
      <c r="E141" s="18" t="s">
        <v>43</v>
      </c>
      <c r="F141" s="18" t="s">
        <v>81</v>
      </c>
      <c r="G141" s="19"/>
      <c r="H141" s="19" t="s">
        <v>82</v>
      </c>
      <c r="I141" s="19" t="s">
        <v>81</v>
      </c>
    </row>
    <row r="142" spans="1:9" x14ac:dyDescent="0.3">
      <c r="A142" s="17" t="s">
        <v>286</v>
      </c>
      <c r="B142" s="18" t="s">
        <v>79</v>
      </c>
      <c r="C142" s="18">
        <v>37</v>
      </c>
      <c r="D142" s="18" t="s">
        <v>80</v>
      </c>
      <c r="E142" s="18" t="s">
        <v>43</v>
      </c>
      <c r="F142" s="18" t="s">
        <v>81</v>
      </c>
      <c r="G142" s="19"/>
      <c r="H142" s="19" t="s">
        <v>82</v>
      </c>
      <c r="I142" s="19" t="s">
        <v>81</v>
      </c>
    </row>
    <row r="143" spans="1:9" x14ac:dyDescent="0.3">
      <c r="A143" s="14" t="s">
        <v>203</v>
      </c>
      <c r="B143" s="15" t="s">
        <v>121</v>
      </c>
      <c r="C143" s="15">
        <v>32</v>
      </c>
      <c r="D143" s="15" t="s">
        <v>80</v>
      </c>
      <c r="E143" s="15" t="s">
        <v>41</v>
      </c>
      <c r="F143" s="15" t="s">
        <v>81</v>
      </c>
      <c r="G143" s="16"/>
      <c r="H143" s="16" t="s">
        <v>82</v>
      </c>
      <c r="I143" s="16" t="s">
        <v>81</v>
      </c>
    </row>
    <row r="144" spans="1:9" x14ac:dyDescent="0.3">
      <c r="A144" s="14" t="s">
        <v>236</v>
      </c>
      <c r="B144" s="15" t="s">
        <v>113</v>
      </c>
      <c r="C144" s="15">
        <v>31</v>
      </c>
      <c r="D144" s="15" t="s">
        <v>80</v>
      </c>
      <c r="E144" s="15" t="s">
        <v>41</v>
      </c>
      <c r="F144" s="15" t="s">
        <v>81</v>
      </c>
      <c r="G144" s="16"/>
      <c r="H144" s="16" t="s">
        <v>82</v>
      </c>
      <c r="I144" s="16" t="s">
        <v>81</v>
      </c>
    </row>
    <row r="145" spans="1:9" x14ac:dyDescent="0.3">
      <c r="A145" s="17" t="s">
        <v>100</v>
      </c>
      <c r="B145" s="18" t="s">
        <v>79</v>
      </c>
      <c r="C145" s="18">
        <v>33</v>
      </c>
      <c r="D145" s="18" t="s">
        <v>80</v>
      </c>
      <c r="E145" s="18" t="s">
        <v>33</v>
      </c>
      <c r="F145" s="18" t="s">
        <v>81</v>
      </c>
      <c r="G145" s="19"/>
      <c r="H145" s="19" t="s">
        <v>82</v>
      </c>
      <c r="I145" s="19" t="s">
        <v>81</v>
      </c>
    </row>
    <row r="146" spans="1:9" x14ac:dyDescent="0.3">
      <c r="A146" s="17" t="s">
        <v>148</v>
      </c>
      <c r="B146" s="18" t="s">
        <v>79</v>
      </c>
      <c r="C146" s="18">
        <v>32</v>
      </c>
      <c r="D146" s="18" t="s">
        <v>80</v>
      </c>
      <c r="E146" s="18" t="s">
        <v>33</v>
      </c>
      <c r="F146" s="18" t="s">
        <v>81</v>
      </c>
      <c r="G146" s="19"/>
      <c r="H146" s="19" t="s">
        <v>82</v>
      </c>
      <c r="I146" s="19" t="s">
        <v>81</v>
      </c>
    </row>
    <row r="147" spans="1:9" x14ac:dyDescent="0.3">
      <c r="A147" s="17" t="s">
        <v>171</v>
      </c>
      <c r="B147" s="18" t="s">
        <v>79</v>
      </c>
      <c r="C147" s="18">
        <v>31</v>
      </c>
      <c r="D147" s="18" t="s">
        <v>80</v>
      </c>
      <c r="E147" s="18" t="s">
        <v>33</v>
      </c>
      <c r="F147" s="18" t="s">
        <v>81</v>
      </c>
      <c r="G147" s="19"/>
      <c r="H147" s="19" t="s">
        <v>82</v>
      </c>
      <c r="I147" s="19" t="s">
        <v>81</v>
      </c>
    </row>
    <row r="148" spans="1:9" x14ac:dyDescent="0.3">
      <c r="A148" s="17" t="s">
        <v>176</v>
      </c>
      <c r="B148" s="18" t="s">
        <v>79</v>
      </c>
      <c r="C148" s="18">
        <v>32</v>
      </c>
      <c r="D148" s="18" t="s">
        <v>80</v>
      </c>
      <c r="E148" s="18" t="s">
        <v>33</v>
      </c>
      <c r="F148" s="18" t="s">
        <v>81</v>
      </c>
      <c r="G148" s="19"/>
      <c r="H148" s="19" t="s">
        <v>82</v>
      </c>
      <c r="I148" s="19" t="s">
        <v>81</v>
      </c>
    </row>
    <row r="149" spans="1:9" x14ac:dyDescent="0.3">
      <c r="A149" s="17" t="s">
        <v>218</v>
      </c>
      <c r="B149" s="18" t="s">
        <v>111</v>
      </c>
      <c r="C149" s="18">
        <v>34</v>
      </c>
      <c r="D149" s="18" t="s">
        <v>80</v>
      </c>
      <c r="E149" s="18" t="s">
        <v>33</v>
      </c>
      <c r="F149" s="18" t="s">
        <v>81</v>
      </c>
      <c r="G149" s="19"/>
      <c r="H149" s="19" t="s">
        <v>82</v>
      </c>
      <c r="I149" s="19" t="s">
        <v>81</v>
      </c>
    </row>
    <row r="150" spans="1:9" x14ac:dyDescent="0.3">
      <c r="A150" s="17" t="s">
        <v>247</v>
      </c>
      <c r="B150" s="18" t="s">
        <v>136</v>
      </c>
      <c r="C150" s="18">
        <v>33</v>
      </c>
      <c r="D150" s="18" t="s">
        <v>80</v>
      </c>
      <c r="E150" s="18" t="s">
        <v>33</v>
      </c>
      <c r="F150" s="18" t="s">
        <v>81</v>
      </c>
      <c r="G150" s="19"/>
      <c r="H150" s="19" t="s">
        <v>82</v>
      </c>
      <c r="I150" s="19" t="s">
        <v>81</v>
      </c>
    </row>
    <row r="151" spans="1:9" x14ac:dyDescent="0.3">
      <c r="A151" s="17" t="s">
        <v>305</v>
      </c>
      <c r="B151" s="18" t="s">
        <v>113</v>
      </c>
      <c r="C151" s="18">
        <v>30</v>
      </c>
      <c r="D151" s="18" t="s">
        <v>80</v>
      </c>
      <c r="E151" s="18" t="s">
        <v>33</v>
      </c>
      <c r="F151" s="18" t="s">
        <v>81</v>
      </c>
      <c r="G151" s="19"/>
      <c r="H151" s="19" t="s">
        <v>82</v>
      </c>
      <c r="I151" s="19" t="s">
        <v>81</v>
      </c>
    </row>
    <row r="152" spans="1:9" x14ac:dyDescent="0.3">
      <c r="A152" s="14" t="s">
        <v>91</v>
      </c>
      <c r="B152" s="15" t="s">
        <v>79</v>
      </c>
      <c r="C152" s="15">
        <v>32</v>
      </c>
      <c r="D152" s="15" t="s">
        <v>80</v>
      </c>
      <c r="E152" s="15" t="s">
        <v>92</v>
      </c>
      <c r="F152" s="15" t="s">
        <v>81</v>
      </c>
      <c r="G152" s="16"/>
      <c r="H152" s="16" t="s">
        <v>82</v>
      </c>
      <c r="I152" s="16" t="s">
        <v>81</v>
      </c>
    </row>
    <row r="153" spans="1:9" x14ac:dyDescent="0.3">
      <c r="A153" s="14" t="s">
        <v>223</v>
      </c>
      <c r="B153" s="15" t="s">
        <v>95</v>
      </c>
      <c r="C153" s="15">
        <v>35</v>
      </c>
      <c r="D153" s="15" t="s">
        <v>80</v>
      </c>
      <c r="E153" s="15" t="s">
        <v>92</v>
      </c>
      <c r="F153" s="15" t="s">
        <v>81</v>
      </c>
      <c r="G153" s="16"/>
      <c r="H153" s="16" t="s">
        <v>82</v>
      </c>
      <c r="I153" s="16" t="s">
        <v>81</v>
      </c>
    </row>
    <row r="154" spans="1:9" x14ac:dyDescent="0.3">
      <c r="A154" s="14" t="s">
        <v>238</v>
      </c>
      <c r="B154" s="15" t="s">
        <v>136</v>
      </c>
      <c r="C154" s="15">
        <v>34</v>
      </c>
      <c r="D154" s="15" t="s">
        <v>80</v>
      </c>
      <c r="E154" s="15" t="s">
        <v>92</v>
      </c>
      <c r="F154" s="15" t="s">
        <v>81</v>
      </c>
      <c r="G154" s="16"/>
      <c r="H154" s="16" t="s">
        <v>82</v>
      </c>
      <c r="I154" s="16" t="s">
        <v>81</v>
      </c>
    </row>
    <row r="155" spans="1:9" x14ac:dyDescent="0.3">
      <c r="A155" s="14" t="s">
        <v>311</v>
      </c>
      <c r="B155" s="15" t="s">
        <v>98</v>
      </c>
      <c r="C155" s="15">
        <v>37</v>
      </c>
      <c r="D155" s="15" t="s">
        <v>80</v>
      </c>
      <c r="E155" s="15" t="s">
        <v>92</v>
      </c>
      <c r="F155" s="15" t="s">
        <v>81</v>
      </c>
      <c r="G155" s="16"/>
      <c r="H155" s="16" t="s">
        <v>82</v>
      </c>
      <c r="I155" s="16" t="s">
        <v>81</v>
      </c>
    </row>
    <row r="156" spans="1:9" x14ac:dyDescent="0.3">
      <c r="A156" s="17" t="s">
        <v>78</v>
      </c>
      <c r="B156" s="18" t="s">
        <v>79</v>
      </c>
      <c r="C156" s="18">
        <v>36</v>
      </c>
      <c r="D156" s="18" t="s">
        <v>80</v>
      </c>
      <c r="E156" s="18" t="s">
        <v>32</v>
      </c>
      <c r="F156" s="18" t="s">
        <v>81</v>
      </c>
      <c r="G156" s="19"/>
      <c r="H156" s="19" t="s">
        <v>82</v>
      </c>
      <c r="I156" s="20" t="s">
        <v>81</v>
      </c>
    </row>
    <row r="157" spans="1:9" x14ac:dyDescent="0.3">
      <c r="A157" s="17" t="s">
        <v>174</v>
      </c>
      <c r="B157" s="18" t="s">
        <v>86</v>
      </c>
      <c r="C157" s="18">
        <v>32</v>
      </c>
      <c r="D157" s="18" t="s">
        <v>80</v>
      </c>
      <c r="E157" s="18" t="s">
        <v>32</v>
      </c>
      <c r="F157" s="18" t="s">
        <v>81</v>
      </c>
      <c r="G157" s="19"/>
      <c r="H157" s="19" t="s">
        <v>82</v>
      </c>
      <c r="I157" s="20" t="s">
        <v>81</v>
      </c>
    </row>
    <row r="158" spans="1:9" x14ac:dyDescent="0.3">
      <c r="A158" s="14" t="s">
        <v>90</v>
      </c>
      <c r="B158" s="15" t="s">
        <v>86</v>
      </c>
      <c r="C158" s="15">
        <v>35</v>
      </c>
      <c r="D158" s="15" t="s">
        <v>80</v>
      </c>
      <c r="E158" s="15" t="s">
        <v>28</v>
      </c>
      <c r="F158" s="15" t="s">
        <v>81</v>
      </c>
      <c r="G158" s="16"/>
      <c r="H158" s="16" t="s">
        <v>82</v>
      </c>
      <c r="I158" s="16" t="s">
        <v>81</v>
      </c>
    </row>
    <row r="159" spans="1:9" x14ac:dyDescent="0.3">
      <c r="A159" s="14" t="s">
        <v>137</v>
      </c>
      <c r="B159" s="15" t="s">
        <v>79</v>
      </c>
      <c r="C159" s="15">
        <v>35</v>
      </c>
      <c r="D159" s="15" t="s">
        <v>80</v>
      </c>
      <c r="E159" s="15" t="s">
        <v>28</v>
      </c>
      <c r="F159" s="15" t="s">
        <v>81</v>
      </c>
      <c r="G159" s="16"/>
      <c r="H159" s="16" t="s">
        <v>82</v>
      </c>
      <c r="I159" s="16" t="s">
        <v>81</v>
      </c>
    </row>
    <row r="160" spans="1:9" x14ac:dyDescent="0.3">
      <c r="A160" s="14" t="s">
        <v>184</v>
      </c>
      <c r="B160" s="15" t="s">
        <v>79</v>
      </c>
      <c r="C160" s="15">
        <v>34</v>
      </c>
      <c r="D160" s="15" t="s">
        <v>80</v>
      </c>
      <c r="E160" s="15" t="s">
        <v>28</v>
      </c>
      <c r="F160" s="15" t="s">
        <v>81</v>
      </c>
      <c r="G160" s="16"/>
      <c r="H160" s="16" t="s">
        <v>82</v>
      </c>
      <c r="I160" s="16" t="s">
        <v>81</v>
      </c>
    </row>
    <row r="161" spans="1:9" x14ac:dyDescent="0.3">
      <c r="A161" s="14" t="s">
        <v>189</v>
      </c>
      <c r="B161" s="15" t="s">
        <v>79</v>
      </c>
      <c r="C161" s="15">
        <v>30</v>
      </c>
      <c r="D161" s="15" t="s">
        <v>80</v>
      </c>
      <c r="E161" s="15" t="s">
        <v>28</v>
      </c>
      <c r="F161" s="15" t="s">
        <v>81</v>
      </c>
      <c r="G161" s="16"/>
      <c r="H161" s="16" t="s">
        <v>82</v>
      </c>
      <c r="I161" s="16" t="s">
        <v>81</v>
      </c>
    </row>
    <row r="162" spans="1:9" x14ac:dyDescent="0.3">
      <c r="A162" s="14" t="s">
        <v>191</v>
      </c>
      <c r="B162" s="15" t="s">
        <v>79</v>
      </c>
      <c r="C162" s="15">
        <v>28</v>
      </c>
      <c r="D162" s="15" t="s">
        <v>80</v>
      </c>
      <c r="E162" s="15" t="s">
        <v>28</v>
      </c>
      <c r="F162" s="15" t="s">
        <v>81</v>
      </c>
      <c r="G162" s="16"/>
      <c r="H162" s="16" t="s">
        <v>82</v>
      </c>
      <c r="I162" s="16" t="s">
        <v>81</v>
      </c>
    </row>
    <row r="163" spans="1:9" x14ac:dyDescent="0.3">
      <c r="A163" s="14" t="s">
        <v>210</v>
      </c>
      <c r="B163" s="15" t="s">
        <v>136</v>
      </c>
      <c r="C163" s="15">
        <v>30</v>
      </c>
      <c r="D163" s="15" t="s">
        <v>80</v>
      </c>
      <c r="E163" s="15" t="s">
        <v>28</v>
      </c>
      <c r="F163" s="15" t="s">
        <v>81</v>
      </c>
      <c r="G163" s="16"/>
      <c r="H163" s="16" t="s">
        <v>82</v>
      </c>
      <c r="I163" s="16" t="s">
        <v>81</v>
      </c>
    </row>
    <row r="164" spans="1:9" x14ac:dyDescent="0.3">
      <c r="A164" s="14" t="s">
        <v>252</v>
      </c>
      <c r="B164" s="15" t="s">
        <v>111</v>
      </c>
      <c r="C164" s="15">
        <v>28</v>
      </c>
      <c r="D164" s="15" t="s">
        <v>80</v>
      </c>
      <c r="E164" s="15" t="s">
        <v>28</v>
      </c>
      <c r="F164" s="15" t="s">
        <v>81</v>
      </c>
      <c r="G164" s="16"/>
      <c r="H164" s="16" t="s">
        <v>82</v>
      </c>
      <c r="I164" s="16" t="s">
        <v>81</v>
      </c>
    </row>
    <row r="165" spans="1:9" x14ac:dyDescent="0.3">
      <c r="A165" s="14" t="s">
        <v>291</v>
      </c>
      <c r="B165" s="15" t="s">
        <v>79</v>
      </c>
      <c r="C165" s="15">
        <v>37</v>
      </c>
      <c r="D165" s="15" t="s">
        <v>80</v>
      </c>
      <c r="E165" s="15" t="s">
        <v>28</v>
      </c>
      <c r="F165" s="15" t="s">
        <v>81</v>
      </c>
      <c r="G165" s="16"/>
      <c r="H165" s="16" t="s">
        <v>82</v>
      </c>
      <c r="I165" s="16" t="s">
        <v>81</v>
      </c>
    </row>
    <row r="166" spans="1:9" x14ac:dyDescent="0.3">
      <c r="A166" s="14" t="s">
        <v>303</v>
      </c>
      <c r="B166" s="15" t="s">
        <v>86</v>
      </c>
      <c r="C166" s="15">
        <v>29</v>
      </c>
      <c r="D166" s="15" t="s">
        <v>80</v>
      </c>
      <c r="E166" s="15" t="s">
        <v>28</v>
      </c>
      <c r="F166" s="15" t="s">
        <v>81</v>
      </c>
      <c r="G166" s="16"/>
      <c r="H166" s="16" t="s">
        <v>82</v>
      </c>
      <c r="I166" s="16" t="s">
        <v>81</v>
      </c>
    </row>
    <row r="167" spans="1:9" x14ac:dyDescent="0.3">
      <c r="A167" s="17" t="s">
        <v>103</v>
      </c>
      <c r="B167" s="18" t="s">
        <v>79</v>
      </c>
      <c r="C167" s="18">
        <v>29</v>
      </c>
      <c r="D167" s="18" t="s">
        <v>80</v>
      </c>
      <c r="E167" s="18" t="s">
        <v>31</v>
      </c>
      <c r="F167" s="18" t="s">
        <v>81</v>
      </c>
      <c r="G167" s="19"/>
      <c r="H167" s="19" t="s">
        <v>82</v>
      </c>
      <c r="I167" s="19" t="s">
        <v>81</v>
      </c>
    </row>
    <row r="168" spans="1:9" x14ac:dyDescent="0.3">
      <c r="A168" s="17" t="s">
        <v>153</v>
      </c>
      <c r="B168" s="18" t="s">
        <v>95</v>
      </c>
      <c r="C168" s="18">
        <v>32</v>
      </c>
      <c r="D168" s="18" t="s">
        <v>80</v>
      </c>
      <c r="E168" s="18" t="s">
        <v>31</v>
      </c>
      <c r="F168" s="18" t="s">
        <v>81</v>
      </c>
      <c r="G168" s="19"/>
      <c r="H168" s="19" t="s">
        <v>82</v>
      </c>
      <c r="I168" s="19" t="s">
        <v>81</v>
      </c>
    </row>
    <row r="169" spans="1:9" x14ac:dyDescent="0.3">
      <c r="A169" s="17" t="s">
        <v>178</v>
      </c>
      <c r="B169" s="18" t="s">
        <v>136</v>
      </c>
      <c r="C169" s="18">
        <v>30</v>
      </c>
      <c r="D169" s="18" t="s">
        <v>80</v>
      </c>
      <c r="E169" s="18" t="s">
        <v>31</v>
      </c>
      <c r="F169" s="18" t="s">
        <v>81</v>
      </c>
      <c r="G169" s="19"/>
      <c r="H169" s="19" t="s">
        <v>82</v>
      </c>
      <c r="I169" s="19" t="s">
        <v>81</v>
      </c>
    </row>
    <row r="170" spans="1:9" x14ac:dyDescent="0.3">
      <c r="A170" s="17" t="s">
        <v>190</v>
      </c>
      <c r="B170" s="18" t="s">
        <v>105</v>
      </c>
      <c r="C170" s="18">
        <v>37</v>
      </c>
      <c r="D170" s="18" t="s">
        <v>80</v>
      </c>
      <c r="E170" s="18" t="s">
        <v>31</v>
      </c>
      <c r="F170" s="18" t="s">
        <v>81</v>
      </c>
      <c r="G170" s="19"/>
      <c r="H170" s="19" t="s">
        <v>82</v>
      </c>
      <c r="I170" s="19" t="s">
        <v>81</v>
      </c>
    </row>
    <row r="171" spans="1:9" x14ac:dyDescent="0.3">
      <c r="A171" s="17" t="s">
        <v>193</v>
      </c>
      <c r="B171" s="18" t="s">
        <v>79</v>
      </c>
      <c r="C171" s="18">
        <v>37</v>
      </c>
      <c r="D171" s="18" t="s">
        <v>80</v>
      </c>
      <c r="E171" s="18" t="s">
        <v>31</v>
      </c>
      <c r="F171" s="18" t="s">
        <v>81</v>
      </c>
      <c r="G171" s="19"/>
      <c r="H171" s="19" t="s">
        <v>82</v>
      </c>
      <c r="I171" s="19" t="s">
        <v>81</v>
      </c>
    </row>
    <row r="172" spans="1:9" x14ac:dyDescent="0.3">
      <c r="A172" s="17" t="s">
        <v>219</v>
      </c>
      <c r="B172" s="18" t="s">
        <v>136</v>
      </c>
      <c r="C172" s="18">
        <v>35</v>
      </c>
      <c r="D172" s="18" t="s">
        <v>80</v>
      </c>
      <c r="E172" s="18" t="s">
        <v>31</v>
      </c>
      <c r="F172" s="18" t="s">
        <v>81</v>
      </c>
      <c r="G172" s="19"/>
      <c r="H172" s="19" t="s">
        <v>82</v>
      </c>
      <c r="I172" s="19" t="s">
        <v>81</v>
      </c>
    </row>
    <row r="173" spans="1:9" x14ac:dyDescent="0.3">
      <c r="A173" s="17" t="s">
        <v>225</v>
      </c>
      <c r="B173" s="18" t="s">
        <v>84</v>
      </c>
      <c r="C173" s="18">
        <v>32</v>
      </c>
      <c r="D173" s="18" t="s">
        <v>80</v>
      </c>
      <c r="E173" s="18" t="s">
        <v>31</v>
      </c>
      <c r="F173" s="18" t="s">
        <v>81</v>
      </c>
      <c r="G173" s="19"/>
      <c r="H173" s="19" t="s">
        <v>82</v>
      </c>
      <c r="I173" s="19" t="s">
        <v>81</v>
      </c>
    </row>
    <row r="174" spans="1:9" x14ac:dyDescent="0.3">
      <c r="A174" s="17" t="s">
        <v>226</v>
      </c>
      <c r="B174" s="18" t="s">
        <v>86</v>
      </c>
      <c r="C174" s="18">
        <v>32</v>
      </c>
      <c r="D174" s="18" t="s">
        <v>80</v>
      </c>
      <c r="E174" s="18" t="s">
        <v>31</v>
      </c>
      <c r="F174" s="18" t="s">
        <v>81</v>
      </c>
      <c r="G174" s="19"/>
      <c r="H174" s="19" t="s">
        <v>82</v>
      </c>
      <c r="I174" s="19" t="s">
        <v>81</v>
      </c>
    </row>
    <row r="175" spans="1:9" x14ac:dyDescent="0.3">
      <c r="A175" s="14" t="s">
        <v>108</v>
      </c>
      <c r="B175" s="15" t="s">
        <v>86</v>
      </c>
      <c r="C175" s="15">
        <v>33</v>
      </c>
      <c r="D175" s="15" t="s">
        <v>80</v>
      </c>
      <c r="E175" s="15" t="s">
        <v>38</v>
      </c>
      <c r="F175" s="15" t="s">
        <v>81</v>
      </c>
      <c r="G175" s="16"/>
      <c r="H175" s="16" t="s">
        <v>82</v>
      </c>
      <c r="I175" s="16" t="s">
        <v>81</v>
      </c>
    </row>
    <row r="176" spans="1:9" x14ac:dyDescent="0.3">
      <c r="A176" s="14" t="s">
        <v>284</v>
      </c>
      <c r="B176" s="15" t="s">
        <v>79</v>
      </c>
      <c r="C176" s="15">
        <v>31</v>
      </c>
      <c r="D176" s="15" t="s">
        <v>80</v>
      </c>
      <c r="E176" s="15" t="s">
        <v>38</v>
      </c>
      <c r="F176" s="15" t="s">
        <v>81</v>
      </c>
      <c r="G176" s="16"/>
      <c r="H176" s="16" t="s">
        <v>82</v>
      </c>
      <c r="I176" s="16" t="s">
        <v>81</v>
      </c>
    </row>
    <row r="177" spans="1:9" x14ac:dyDescent="0.3">
      <c r="A177" s="17" t="s">
        <v>131</v>
      </c>
      <c r="B177" s="18" t="s">
        <v>95</v>
      </c>
      <c r="C177" s="18">
        <v>32</v>
      </c>
      <c r="D177" s="18" t="s">
        <v>80</v>
      </c>
      <c r="E177" s="18" t="s">
        <v>42</v>
      </c>
      <c r="F177" s="18" t="s">
        <v>81</v>
      </c>
      <c r="G177" s="19"/>
      <c r="H177" s="19" t="s">
        <v>82</v>
      </c>
      <c r="I177" s="19" t="s">
        <v>81</v>
      </c>
    </row>
    <row r="178" spans="1:9" x14ac:dyDescent="0.3">
      <c r="A178" s="17" t="s">
        <v>183</v>
      </c>
      <c r="B178" s="18" t="s">
        <v>113</v>
      </c>
      <c r="C178" s="18">
        <v>33</v>
      </c>
      <c r="D178" s="18" t="s">
        <v>80</v>
      </c>
      <c r="E178" s="18" t="s">
        <v>42</v>
      </c>
      <c r="F178" s="18" t="s">
        <v>81</v>
      </c>
      <c r="G178" s="19"/>
      <c r="H178" s="19" t="s">
        <v>82</v>
      </c>
      <c r="I178" s="19" t="s">
        <v>81</v>
      </c>
    </row>
    <row r="179" spans="1:9" x14ac:dyDescent="0.3">
      <c r="A179" s="17" t="s">
        <v>209</v>
      </c>
      <c r="B179" s="18" t="s">
        <v>86</v>
      </c>
      <c r="C179" s="18">
        <v>31</v>
      </c>
      <c r="D179" s="18" t="s">
        <v>80</v>
      </c>
      <c r="E179" s="18" t="s">
        <v>42</v>
      </c>
      <c r="F179" s="18" t="s">
        <v>81</v>
      </c>
      <c r="G179" s="19"/>
      <c r="H179" s="19" t="s">
        <v>82</v>
      </c>
      <c r="I179" s="19" t="s">
        <v>81</v>
      </c>
    </row>
    <row r="180" spans="1:9" x14ac:dyDescent="0.3">
      <c r="A180" s="14" t="s">
        <v>89</v>
      </c>
      <c r="B180" s="15" t="s">
        <v>86</v>
      </c>
      <c r="C180" s="15">
        <v>33</v>
      </c>
      <c r="D180" s="15" t="s">
        <v>80</v>
      </c>
      <c r="E180" s="15" t="s">
        <v>27</v>
      </c>
      <c r="F180" s="15" t="s">
        <v>81</v>
      </c>
      <c r="G180" s="16"/>
      <c r="H180" s="16" t="s">
        <v>82</v>
      </c>
      <c r="I180" s="16" t="s">
        <v>81</v>
      </c>
    </row>
    <row r="181" spans="1:9" x14ac:dyDescent="0.3">
      <c r="A181" s="14" t="s">
        <v>185</v>
      </c>
      <c r="B181" s="15" t="s">
        <v>79</v>
      </c>
      <c r="C181" s="15">
        <v>35</v>
      </c>
      <c r="D181" s="15" t="s">
        <v>80</v>
      </c>
      <c r="E181" s="15" t="s">
        <v>27</v>
      </c>
      <c r="F181" s="15" t="s">
        <v>81</v>
      </c>
      <c r="G181" s="16"/>
      <c r="H181" s="16" t="s">
        <v>82</v>
      </c>
      <c r="I181" s="16" t="s">
        <v>81</v>
      </c>
    </row>
    <row r="182" spans="1:9" x14ac:dyDescent="0.3">
      <c r="A182" s="14" t="s">
        <v>263</v>
      </c>
      <c r="B182" s="15" t="s">
        <v>79</v>
      </c>
      <c r="C182" s="15">
        <v>36</v>
      </c>
      <c r="D182" s="15" t="s">
        <v>80</v>
      </c>
      <c r="E182" s="15" t="s">
        <v>27</v>
      </c>
      <c r="F182" s="15" t="s">
        <v>81</v>
      </c>
      <c r="G182" s="16"/>
      <c r="H182" s="16" t="s">
        <v>82</v>
      </c>
      <c r="I182" s="16" t="s">
        <v>81</v>
      </c>
    </row>
    <row r="183" spans="1:9" x14ac:dyDescent="0.3">
      <c r="A183" s="14" t="s">
        <v>268</v>
      </c>
      <c r="B183" s="15" t="s">
        <v>79</v>
      </c>
      <c r="C183" s="15">
        <v>35</v>
      </c>
      <c r="D183" s="15" t="s">
        <v>80</v>
      </c>
      <c r="E183" s="15" t="s">
        <v>27</v>
      </c>
      <c r="F183" s="15" t="s">
        <v>81</v>
      </c>
      <c r="G183" s="16"/>
      <c r="H183" s="16" t="s">
        <v>82</v>
      </c>
      <c r="I183" s="16" t="s">
        <v>81</v>
      </c>
    </row>
    <row r="184" spans="1:9" x14ac:dyDescent="0.3">
      <c r="A184" s="14" t="s">
        <v>312</v>
      </c>
      <c r="B184" s="15" t="s">
        <v>121</v>
      </c>
      <c r="C184" s="15">
        <v>30</v>
      </c>
      <c r="D184" s="15" t="s">
        <v>80</v>
      </c>
      <c r="E184" s="15" t="s">
        <v>27</v>
      </c>
      <c r="F184" s="15" t="s">
        <v>81</v>
      </c>
      <c r="G184" s="16"/>
      <c r="H184" s="16" t="s">
        <v>82</v>
      </c>
      <c r="I184" s="16" t="s">
        <v>81</v>
      </c>
    </row>
    <row r="185" spans="1:9" x14ac:dyDescent="0.3">
      <c r="A185" s="17" t="s">
        <v>186</v>
      </c>
      <c r="B185" s="18" t="s">
        <v>95</v>
      </c>
      <c r="C185" s="18">
        <v>32</v>
      </c>
      <c r="D185" s="18" t="s">
        <v>80</v>
      </c>
      <c r="E185" s="18" t="s">
        <v>180</v>
      </c>
      <c r="F185" s="18" t="s">
        <v>81</v>
      </c>
      <c r="G185" s="19"/>
      <c r="H185" s="19" t="s">
        <v>82</v>
      </c>
      <c r="I185" s="19" t="s">
        <v>81</v>
      </c>
    </row>
    <row r="186" spans="1:9" x14ac:dyDescent="0.3">
      <c r="A186" s="17" t="s">
        <v>214</v>
      </c>
      <c r="B186" s="18" t="s">
        <v>129</v>
      </c>
      <c r="C186" s="18">
        <v>34</v>
      </c>
      <c r="D186" s="18" t="s">
        <v>80</v>
      </c>
      <c r="E186" s="18" t="s">
        <v>180</v>
      </c>
      <c r="F186" s="18" t="s">
        <v>81</v>
      </c>
      <c r="G186" s="19"/>
      <c r="H186" s="19" t="s">
        <v>82</v>
      </c>
      <c r="I186" s="19" t="s">
        <v>81</v>
      </c>
    </row>
    <row r="187" spans="1:9" x14ac:dyDescent="0.3">
      <c r="A187" s="17" t="s">
        <v>234</v>
      </c>
      <c r="B187" s="18" t="s">
        <v>79</v>
      </c>
      <c r="C187" s="18">
        <v>36</v>
      </c>
      <c r="D187" s="18" t="s">
        <v>80</v>
      </c>
      <c r="E187" s="18" t="s">
        <v>180</v>
      </c>
      <c r="F187" s="18" t="s">
        <v>81</v>
      </c>
      <c r="G187" s="19"/>
      <c r="H187" s="19" t="s">
        <v>82</v>
      </c>
      <c r="I187" s="19" t="s">
        <v>81</v>
      </c>
    </row>
    <row r="188" spans="1:9" x14ac:dyDescent="0.3">
      <c r="A188" s="17" t="s">
        <v>242</v>
      </c>
      <c r="B188" s="18" t="s">
        <v>86</v>
      </c>
      <c r="C188" s="18">
        <v>30</v>
      </c>
      <c r="D188" s="18" t="s">
        <v>80</v>
      </c>
      <c r="E188" s="18" t="s">
        <v>180</v>
      </c>
      <c r="F188" s="18" t="s">
        <v>81</v>
      </c>
      <c r="G188" s="19"/>
      <c r="H188" s="19" t="s">
        <v>82</v>
      </c>
      <c r="I188" s="19" t="s">
        <v>81</v>
      </c>
    </row>
    <row r="189" spans="1:9" x14ac:dyDescent="0.3">
      <c r="A189" s="17" t="s">
        <v>260</v>
      </c>
      <c r="B189" s="18" t="s">
        <v>79</v>
      </c>
      <c r="C189" s="18">
        <v>33</v>
      </c>
      <c r="D189" s="18" t="s">
        <v>80</v>
      </c>
      <c r="E189" s="18" t="s">
        <v>180</v>
      </c>
      <c r="F189" s="18" t="s">
        <v>81</v>
      </c>
      <c r="G189" s="19"/>
      <c r="H189" s="19" t="s">
        <v>82</v>
      </c>
      <c r="I189" s="19" t="s">
        <v>81</v>
      </c>
    </row>
    <row r="190" spans="1:9" x14ac:dyDescent="0.3">
      <c r="A190" s="17" t="s">
        <v>264</v>
      </c>
      <c r="B190" s="18" t="s">
        <v>79</v>
      </c>
      <c r="C190" s="18">
        <v>31</v>
      </c>
      <c r="D190" s="18" t="s">
        <v>80</v>
      </c>
      <c r="E190" s="18" t="s">
        <v>180</v>
      </c>
      <c r="F190" s="18" t="s">
        <v>81</v>
      </c>
      <c r="G190" s="19"/>
      <c r="H190" s="19" t="s">
        <v>82</v>
      </c>
      <c r="I190" s="19" t="s">
        <v>81</v>
      </c>
    </row>
    <row r="191" spans="1:9" x14ac:dyDescent="0.3">
      <c r="A191" s="17" t="s">
        <v>274</v>
      </c>
      <c r="B191" s="18" t="s">
        <v>98</v>
      </c>
      <c r="C191" s="18">
        <v>31</v>
      </c>
      <c r="D191" s="18" t="s">
        <v>80</v>
      </c>
      <c r="E191" s="18" t="s">
        <v>180</v>
      </c>
      <c r="F191" s="18" t="s">
        <v>81</v>
      </c>
      <c r="G191" s="19"/>
      <c r="H191" s="19" t="s">
        <v>82</v>
      </c>
      <c r="I191" s="22" t="s">
        <v>81</v>
      </c>
    </row>
    <row r="192" spans="1:9" x14ac:dyDescent="0.3">
      <c r="A192" s="17" t="s">
        <v>283</v>
      </c>
      <c r="B192" s="18" t="s">
        <v>84</v>
      </c>
      <c r="C192" s="18">
        <v>31</v>
      </c>
      <c r="D192" s="18" t="s">
        <v>80</v>
      </c>
      <c r="E192" s="18" t="s">
        <v>180</v>
      </c>
      <c r="F192" s="18" t="s">
        <v>81</v>
      </c>
      <c r="G192" s="19"/>
      <c r="H192" s="19" t="s">
        <v>82</v>
      </c>
      <c r="I192" s="19" t="s">
        <v>81</v>
      </c>
    </row>
    <row r="193" spans="1:9" x14ac:dyDescent="0.3">
      <c r="A193" s="17" t="s">
        <v>302</v>
      </c>
      <c r="B193" s="18" t="s">
        <v>121</v>
      </c>
      <c r="C193" s="18">
        <v>31</v>
      </c>
      <c r="D193" s="18" t="s">
        <v>80</v>
      </c>
      <c r="E193" s="18" t="s">
        <v>180</v>
      </c>
      <c r="F193" s="18" t="s">
        <v>81</v>
      </c>
      <c r="G193" s="19"/>
      <c r="H193" s="19" t="s">
        <v>82</v>
      </c>
      <c r="I193" s="19" t="s">
        <v>81</v>
      </c>
    </row>
    <row r="194" spans="1:9" x14ac:dyDescent="0.3">
      <c r="A194" s="14" t="s">
        <v>102</v>
      </c>
      <c r="B194" s="15" t="s">
        <v>79</v>
      </c>
      <c r="C194" s="15">
        <v>35</v>
      </c>
      <c r="D194" s="15" t="s">
        <v>80</v>
      </c>
      <c r="E194" s="15" t="s">
        <v>19</v>
      </c>
      <c r="F194" s="15" t="s">
        <v>81</v>
      </c>
      <c r="G194" s="16"/>
      <c r="H194" s="16" t="s">
        <v>82</v>
      </c>
      <c r="I194" s="16" t="s">
        <v>81</v>
      </c>
    </row>
    <row r="195" spans="1:9" x14ac:dyDescent="0.3">
      <c r="A195" s="14" t="s">
        <v>107</v>
      </c>
      <c r="B195" s="15" t="s">
        <v>84</v>
      </c>
      <c r="C195" s="15">
        <v>36</v>
      </c>
      <c r="D195" s="15" t="s">
        <v>80</v>
      </c>
      <c r="E195" s="15" t="s">
        <v>19</v>
      </c>
      <c r="F195" s="15" t="s">
        <v>81</v>
      </c>
      <c r="G195" s="16"/>
      <c r="H195" s="16" t="s">
        <v>82</v>
      </c>
      <c r="I195" s="16" t="s">
        <v>81</v>
      </c>
    </row>
    <row r="196" spans="1:9" x14ac:dyDescent="0.3">
      <c r="A196" s="14" t="s">
        <v>161</v>
      </c>
      <c r="B196" s="15" t="s">
        <v>79</v>
      </c>
      <c r="C196" s="15">
        <v>31</v>
      </c>
      <c r="D196" s="15" t="s">
        <v>80</v>
      </c>
      <c r="E196" s="15" t="s">
        <v>19</v>
      </c>
      <c r="F196" s="15" t="s">
        <v>81</v>
      </c>
      <c r="G196" s="16"/>
      <c r="H196" s="16" t="s">
        <v>82</v>
      </c>
      <c r="I196" s="16" t="s">
        <v>81</v>
      </c>
    </row>
    <row r="197" spans="1:9" x14ac:dyDescent="0.3">
      <c r="A197" s="17" t="s">
        <v>135</v>
      </c>
      <c r="B197" s="18" t="s">
        <v>136</v>
      </c>
      <c r="C197" s="18">
        <v>36</v>
      </c>
      <c r="D197" s="18" t="s">
        <v>80</v>
      </c>
      <c r="E197" s="18" t="s">
        <v>21</v>
      </c>
      <c r="F197" s="18" t="s">
        <v>81</v>
      </c>
      <c r="G197" s="19"/>
      <c r="H197" s="19" t="s">
        <v>82</v>
      </c>
      <c r="I197" s="20" t="s">
        <v>81</v>
      </c>
    </row>
    <row r="198" spans="1:9" x14ac:dyDescent="0.3">
      <c r="A198" s="17" t="s">
        <v>235</v>
      </c>
      <c r="B198" s="18" t="s">
        <v>113</v>
      </c>
      <c r="C198" s="18">
        <v>30</v>
      </c>
      <c r="D198" s="18" t="s">
        <v>80</v>
      </c>
      <c r="E198" s="18" t="s">
        <v>21</v>
      </c>
      <c r="F198" s="18" t="s">
        <v>81</v>
      </c>
      <c r="G198" s="19"/>
      <c r="H198" s="19" t="s">
        <v>82</v>
      </c>
      <c r="I198" s="20" t="s">
        <v>81</v>
      </c>
    </row>
    <row r="199" spans="1:9" x14ac:dyDescent="0.3">
      <c r="A199" s="14" t="s">
        <v>133</v>
      </c>
      <c r="B199" s="15" t="s">
        <v>79</v>
      </c>
      <c r="C199" s="15">
        <v>36</v>
      </c>
      <c r="D199" s="15" t="s">
        <v>80</v>
      </c>
      <c r="E199" s="15" t="s">
        <v>22</v>
      </c>
      <c r="F199" s="15" t="s">
        <v>81</v>
      </c>
      <c r="G199" s="16"/>
      <c r="H199" s="16" t="s">
        <v>82</v>
      </c>
      <c r="I199" s="16" t="s">
        <v>81</v>
      </c>
    </row>
    <row r="200" spans="1:9" x14ac:dyDescent="0.3">
      <c r="A200" s="14" t="s">
        <v>168</v>
      </c>
      <c r="B200" s="15" t="s">
        <v>79</v>
      </c>
      <c r="C200" s="15">
        <v>32</v>
      </c>
      <c r="D200" s="15" t="s">
        <v>80</v>
      </c>
      <c r="E200" s="15" t="s">
        <v>22</v>
      </c>
      <c r="F200" s="15" t="s">
        <v>81</v>
      </c>
      <c r="G200" s="16"/>
      <c r="H200" s="16" t="s">
        <v>82</v>
      </c>
      <c r="I200" s="16" t="s">
        <v>81</v>
      </c>
    </row>
    <row r="201" spans="1:9" x14ac:dyDescent="0.3">
      <c r="A201" s="14" t="s">
        <v>182</v>
      </c>
      <c r="B201" s="15" t="s">
        <v>79</v>
      </c>
      <c r="C201" s="15">
        <v>36</v>
      </c>
      <c r="D201" s="15" t="s">
        <v>80</v>
      </c>
      <c r="E201" s="15" t="s">
        <v>22</v>
      </c>
      <c r="F201" s="15" t="s">
        <v>81</v>
      </c>
      <c r="G201" s="16"/>
      <c r="H201" s="16" t="s">
        <v>82</v>
      </c>
      <c r="I201" s="16" t="s">
        <v>81</v>
      </c>
    </row>
    <row r="202" spans="1:9" x14ac:dyDescent="0.3">
      <c r="A202" s="14" t="s">
        <v>275</v>
      </c>
      <c r="B202" s="15" t="s">
        <v>86</v>
      </c>
      <c r="C202" s="15">
        <v>39</v>
      </c>
      <c r="D202" s="15" t="s">
        <v>80</v>
      </c>
      <c r="E202" s="15" t="s">
        <v>22</v>
      </c>
      <c r="F202" s="15" t="s">
        <v>81</v>
      </c>
      <c r="G202" s="16"/>
      <c r="H202" s="16" t="s">
        <v>82</v>
      </c>
      <c r="I202" s="16" t="s">
        <v>81</v>
      </c>
    </row>
    <row r="203" spans="1:9" x14ac:dyDescent="0.3">
      <c r="A203" s="17" t="s">
        <v>181</v>
      </c>
      <c r="B203" s="18" t="s">
        <v>79</v>
      </c>
      <c r="C203" s="18">
        <v>35</v>
      </c>
      <c r="D203" s="18" t="s">
        <v>80</v>
      </c>
      <c r="E203" s="18" t="s">
        <v>29</v>
      </c>
      <c r="F203" s="18" t="s">
        <v>81</v>
      </c>
      <c r="G203" s="19"/>
      <c r="H203" s="19" t="s">
        <v>82</v>
      </c>
      <c r="I203" s="19" t="s">
        <v>81</v>
      </c>
    </row>
    <row r="204" spans="1:9" x14ac:dyDescent="0.3">
      <c r="A204" s="17" t="s">
        <v>241</v>
      </c>
      <c r="B204" s="18" t="s">
        <v>79</v>
      </c>
      <c r="C204" s="18">
        <v>32</v>
      </c>
      <c r="D204" s="18" t="s">
        <v>80</v>
      </c>
      <c r="E204" s="18" t="s">
        <v>29</v>
      </c>
      <c r="F204" s="18" t="s">
        <v>81</v>
      </c>
      <c r="G204" s="19"/>
      <c r="H204" s="19" t="s">
        <v>82</v>
      </c>
      <c r="I204" s="19" t="s">
        <v>81</v>
      </c>
    </row>
    <row r="205" spans="1:9" x14ac:dyDescent="0.3">
      <c r="A205" s="17" t="s">
        <v>256</v>
      </c>
      <c r="B205" s="18" t="s">
        <v>79</v>
      </c>
      <c r="C205" s="18">
        <v>31</v>
      </c>
      <c r="D205" s="18" t="s">
        <v>80</v>
      </c>
      <c r="E205" s="18" t="s">
        <v>29</v>
      </c>
      <c r="F205" s="18" t="s">
        <v>81</v>
      </c>
      <c r="G205" s="19"/>
      <c r="H205" s="19" t="s">
        <v>82</v>
      </c>
      <c r="I205" s="19" t="s">
        <v>81</v>
      </c>
    </row>
    <row r="206" spans="1:9" x14ac:dyDescent="0.3">
      <c r="A206" s="17" t="s">
        <v>298</v>
      </c>
      <c r="B206" s="18" t="s">
        <v>86</v>
      </c>
      <c r="C206" s="18">
        <v>30</v>
      </c>
      <c r="D206" s="18" t="s">
        <v>80</v>
      </c>
      <c r="E206" s="18" t="s">
        <v>29</v>
      </c>
      <c r="F206" s="18" t="s">
        <v>81</v>
      </c>
      <c r="G206" s="19"/>
      <c r="H206" s="19" t="s">
        <v>82</v>
      </c>
      <c r="I206" s="19" t="s">
        <v>81</v>
      </c>
    </row>
    <row r="207" spans="1:9" x14ac:dyDescent="0.3">
      <c r="A207" s="17" t="s">
        <v>301</v>
      </c>
      <c r="B207" s="18" t="s">
        <v>86</v>
      </c>
      <c r="C207" s="18">
        <v>30</v>
      </c>
      <c r="D207" s="18" t="s">
        <v>80</v>
      </c>
      <c r="E207" s="18" t="s">
        <v>29</v>
      </c>
      <c r="F207" s="18" t="s">
        <v>81</v>
      </c>
      <c r="G207" s="19"/>
      <c r="H207" s="19" t="s">
        <v>82</v>
      </c>
      <c r="I207" s="19" t="s">
        <v>81</v>
      </c>
    </row>
    <row r="208" spans="1:9" x14ac:dyDescent="0.3">
      <c r="A208" s="14" t="s">
        <v>125</v>
      </c>
      <c r="B208" s="15" t="s">
        <v>79</v>
      </c>
      <c r="C208" s="15">
        <v>33</v>
      </c>
      <c r="D208" s="15" t="s">
        <v>80</v>
      </c>
      <c r="E208" s="15" t="s">
        <v>30</v>
      </c>
      <c r="F208" s="15" t="s">
        <v>81</v>
      </c>
      <c r="G208" s="16"/>
      <c r="H208" s="16" t="s">
        <v>82</v>
      </c>
      <c r="I208" s="16" t="s">
        <v>81</v>
      </c>
    </row>
    <row r="209" spans="1:9" x14ac:dyDescent="0.3">
      <c r="A209" s="14" t="s">
        <v>249</v>
      </c>
      <c r="B209" s="15" t="s">
        <v>86</v>
      </c>
      <c r="C209" s="15">
        <v>32</v>
      </c>
      <c r="D209" s="15" t="s">
        <v>80</v>
      </c>
      <c r="E209" s="15" t="s">
        <v>30</v>
      </c>
      <c r="F209" s="15" t="s">
        <v>81</v>
      </c>
      <c r="G209" s="16"/>
      <c r="H209" s="16" t="s">
        <v>82</v>
      </c>
      <c r="I209" s="16" t="s">
        <v>81</v>
      </c>
    </row>
    <row r="210" spans="1:9" x14ac:dyDescent="0.3">
      <c r="A210" s="14" t="s">
        <v>285</v>
      </c>
      <c r="B210" s="15" t="s">
        <v>95</v>
      </c>
      <c r="C210" s="15">
        <v>32</v>
      </c>
      <c r="D210" s="15" t="s">
        <v>80</v>
      </c>
      <c r="E210" s="15" t="s">
        <v>30</v>
      </c>
      <c r="F210" s="15" t="s">
        <v>81</v>
      </c>
      <c r="G210" s="16"/>
      <c r="H210" s="16" t="s">
        <v>82</v>
      </c>
      <c r="I210" s="16" t="s">
        <v>81</v>
      </c>
    </row>
    <row r="211" spans="1:9" x14ac:dyDescent="0.3">
      <c r="A211" s="17" t="s">
        <v>155</v>
      </c>
      <c r="B211" s="18" t="s">
        <v>105</v>
      </c>
      <c r="C211" s="18">
        <v>30</v>
      </c>
      <c r="D211" s="18" t="s">
        <v>96</v>
      </c>
      <c r="E211" s="18" t="s">
        <v>156</v>
      </c>
      <c r="F211" s="18" t="s">
        <v>156</v>
      </c>
      <c r="G211" s="19"/>
      <c r="H211" s="19" t="s">
        <v>82</v>
      </c>
      <c r="I211" s="19" t="s">
        <v>81</v>
      </c>
    </row>
    <row r="212" spans="1:9" x14ac:dyDescent="0.3">
      <c r="A212" s="17" t="s">
        <v>170</v>
      </c>
      <c r="B212" s="18" t="s">
        <v>136</v>
      </c>
      <c r="C212" s="18">
        <v>31</v>
      </c>
      <c r="D212" s="18" t="s">
        <v>80</v>
      </c>
      <c r="E212" s="18" t="s">
        <v>156</v>
      </c>
      <c r="F212" s="18" t="s">
        <v>81</v>
      </c>
      <c r="G212" s="19"/>
      <c r="H212" s="19" t="s">
        <v>82</v>
      </c>
      <c r="I212" s="19" t="s">
        <v>81</v>
      </c>
    </row>
    <row r="213" spans="1:9" x14ac:dyDescent="0.3">
      <c r="A213" s="17" t="s">
        <v>177</v>
      </c>
      <c r="B213" s="18" t="s">
        <v>113</v>
      </c>
      <c r="C213" s="18">
        <v>31</v>
      </c>
      <c r="D213" s="18" t="s">
        <v>80</v>
      </c>
      <c r="E213" s="18" t="s">
        <v>156</v>
      </c>
      <c r="F213" s="18" t="s">
        <v>81</v>
      </c>
      <c r="G213" s="19"/>
      <c r="H213" s="19" t="s">
        <v>82</v>
      </c>
      <c r="I213" s="19" t="s">
        <v>81</v>
      </c>
    </row>
    <row r="214" spans="1:9" x14ac:dyDescent="0.3">
      <c r="A214" s="17" t="s">
        <v>197</v>
      </c>
      <c r="B214" s="18" t="s">
        <v>79</v>
      </c>
      <c r="C214" s="18">
        <v>33</v>
      </c>
      <c r="D214" s="18" t="s">
        <v>80</v>
      </c>
      <c r="E214" s="18" t="s">
        <v>156</v>
      </c>
      <c r="F214" s="18" t="s">
        <v>81</v>
      </c>
      <c r="G214" s="19"/>
      <c r="H214" s="19" t="s">
        <v>82</v>
      </c>
      <c r="I214" s="19" t="s">
        <v>81</v>
      </c>
    </row>
    <row r="215" spans="1:9" x14ac:dyDescent="0.3">
      <c r="A215" s="14" t="s">
        <v>159</v>
      </c>
      <c r="B215" s="15" t="s">
        <v>136</v>
      </c>
      <c r="C215" s="15">
        <v>38</v>
      </c>
      <c r="D215" s="15" t="s">
        <v>80</v>
      </c>
      <c r="E215" s="15" t="s">
        <v>36</v>
      </c>
      <c r="F215" s="15" t="s">
        <v>81</v>
      </c>
      <c r="G215" s="16"/>
      <c r="H215" s="16" t="s">
        <v>82</v>
      </c>
      <c r="I215" s="16" t="s">
        <v>81</v>
      </c>
    </row>
    <row r="216" spans="1:9" x14ac:dyDescent="0.3">
      <c r="A216" s="14" t="s">
        <v>232</v>
      </c>
      <c r="B216" s="15" t="s">
        <v>79</v>
      </c>
      <c r="C216" s="15">
        <v>39</v>
      </c>
      <c r="D216" s="15" t="s">
        <v>80</v>
      </c>
      <c r="E216" s="15" t="s">
        <v>36</v>
      </c>
      <c r="F216" s="15" t="s">
        <v>81</v>
      </c>
      <c r="G216" s="16"/>
      <c r="H216" s="16" t="s">
        <v>82</v>
      </c>
      <c r="I216" s="27" t="s">
        <v>81</v>
      </c>
    </row>
  </sheetData>
  <autoFilter ref="A2:I216" xr:uid="{CDD05EC5-E6D6-4A9F-BCDC-1928974AB8A6}">
    <sortState xmlns:xlrd2="http://schemas.microsoft.com/office/spreadsheetml/2017/richdata2" ref="A3:I216">
      <sortCondition ref="H2:H216"/>
    </sortState>
  </autoFilter>
  <hyperlinks>
    <hyperlink ref="A156" r:id="rId1" display="https://www.espn.com/mlb/player/_/id/30417/fernando-abad" xr:uid="{6558043E-8508-4441-AAA4-07581BD04A58}"/>
    <hyperlink ref="A95" r:id="rId2" display="https://www.espn.com/mlb/player/_/id/30471/ehire-adrianza" xr:uid="{2725C4A8-7B93-4DC0-A365-0F7103CEB954}"/>
    <hyperlink ref="A104" r:id="rId3" display="https://www.espn.com/mlb/player/_/id/30041/brett-anderson" xr:uid="{8B84BDC9-F916-49D0-9EFD-708FB625E406}"/>
    <hyperlink ref="A50" r:id="rId4" display="https://www.espn.com/mlb/player/_/id/32151/tyler-anderson" xr:uid="{4B2B526B-C675-47BA-B7F6-4362C30A7C08}"/>
    <hyperlink ref="A140" r:id="rId5" display="https://www.espn.com/mlb/player/_/id/32549/matt-andriese" xr:uid="{A5A7773E-B5D1-4ADF-8781-C89347D54046}"/>
    <hyperlink ref="A180" r:id="rId6" display="https://www.espn.com/mlb/player/_/id/31003/chris-archer" xr:uid="{27BC80A2-FFD9-4E5D-B1F4-BA08A4E247AD}"/>
    <hyperlink ref="A158" r:id="rId7" display="https://www.espn.com/mlb/player/_/id/30145/jake-arrieta" xr:uid="{51058E9A-4595-477F-A8AB-4D96455B26AB}"/>
    <hyperlink ref="A152" r:id="rId8" display="https://www.espn.com/mlb/player/_/id/31465/luis-avilan" xr:uid="{D43A14E4-0D9A-418A-94FE-77A4A364C28F}"/>
    <hyperlink ref="A105" r:id="rId9" display="https://www.espn.com/mlb/player/_/id/30378/john-axford" xr:uid="{3C09A81C-E501-4E58-AC4A-C17154137067}"/>
    <hyperlink ref="A13" r:id="rId10" display="https://www.espn.com/mlb/player/_/id/32127/javier-baez" xr:uid="{203168A8-933A-41C8-BDA0-8259BDFA5965}"/>
    <hyperlink ref="A30" r:id="rId11" display="https://www.espn.com/mlb/player/_/id/30901/brandon-belt" xr:uid="{B8478843-E3B8-4BF4-8EE8-CB792EB3D6A9}"/>
    <hyperlink ref="A145" r:id="rId12" display="https://www.espn.com/mlb/player/_/id/31122/dellin-betances" xr:uid="{98026056-44D1-449F-B732-B11E6E5DD8CA}"/>
    <hyperlink ref="A106" r:id="rId13" display="https://www.espn.com/mlb/player/_/id/31495/brad-boxberger" xr:uid="{8D16AF4C-0BC5-42BB-8502-0FBC0F5C90D5}"/>
    <hyperlink ref="A194" r:id="rId14" display="https://www.espn.com/mlb/player/_/id/31000/brad-brach" xr:uid="{2942E605-D0DC-40FC-AE3D-B3970112BA90}"/>
    <hyperlink ref="A167" r:id="rId15" display="https://www.espn.com/mlb/player/_/id/32518/archie-bradley" xr:uid="{D62E5BDB-20FB-4C02-A7C7-1D4B2210307D}"/>
    <hyperlink ref="A10" r:id="rId16" display="https://www.espn.com/mlb/player/_/id/33172/kris-bryant" xr:uid="{B83A9FF1-0C26-4A02-A327-326BE8CBF71E}"/>
    <hyperlink ref="A52" r:id="rId17" display="https://www.espn.com/mlb/player/_/id/32094/dylan-bundy" xr:uid="{FAE59A84-C5CE-4E42-B58D-E581C10B44F4}"/>
    <hyperlink ref="A195" r:id="rId18" display="https://www.espn.com/mlb/player/_/id/28671/asdrubal-cabrera" xr:uid="{8F5B478A-AB5F-4230-833E-063222700F0A}"/>
    <hyperlink ref="A175" r:id="rId19" display="https://www.espn.com/mlb/player/_/id/30054/trevor-cahill" xr:uid="{ED543214-6D3A-4D7F-BB25-3BE37141CF0E}"/>
    <hyperlink ref="A55" r:id="rId20" display="https://www.espn.com/mlb/player/_/id/31413/kole-calhoun" xr:uid="{51E75445-165D-4D11-9FAB-9F5AB8D290C7}"/>
    <hyperlink ref="A26" r:id="rId21" display="https://www.espn.com/mlb/player/_/id/31670/mark-canha" xr:uid="{37190772-9E0D-4FD6-B568-57E69F9B0F3F}"/>
    <hyperlink ref="A109" r:id="rId22" display="https://www.espn.com/mlb/player/_/id/31015/matt-carpenter" xr:uid="{A719105D-377E-4AF7-B1AE-CD490B693AA2}"/>
    <hyperlink ref="A15" r:id="rId23" display="https://www.espn.com/mlb/player/_/id/31187/nick-castellanos" xr:uid="{E99E8F6B-9432-403B-97CE-7625B1772679}"/>
    <hyperlink ref="A63" r:id="rId24" display="https://www.espn.com/mlb/player/_/id/30147/jhoulys-chacin" xr:uid="{7883C804-93AF-4F35-AFCB-740FD254BD05}"/>
    <hyperlink ref="A37" r:id="rId25" display="https://www.espn.com/mlb/player/_/id/32810/andrew-chafin" xr:uid="{B90930DF-0182-406A-8D80-6A4891935EFE}"/>
    <hyperlink ref="A131" r:id="rId26" display="https://www.espn.com/mlb/player/_/id/30564/tyler-chatwood" xr:uid="{C6FDAF06-9833-4402-946F-4D1311CA1C4B}"/>
    <hyperlink ref="A96" r:id="rId27" display="https://www.espn.com/mlb/player/_/id/29220/jesse-chavez" xr:uid="{6A586FE8-65EF-4E2D-B8AE-AA29633D18A2}"/>
    <hyperlink ref="A117" r:id="rId28" display="https://www.espn.com/mlb/player/_/id/30445/robinson-chirinos" xr:uid="{62D2095F-E709-4A27-92CD-189A2FCD8E4D}"/>
    <hyperlink ref="A72" r:id="rId29" display="https://www.espn.com/mlb/player/_/id/30963/steve-cishek" xr:uid="{2E2942DE-0AF2-43D4-81B5-D5A3BE4E0048}"/>
    <hyperlink ref="A124" r:id="rId30" display="https://www.espn.com/mlb/player/_/id/28694/tyler-clippard" xr:uid="{6F499873-D62B-4D80-B5F2-26BB095E1325}"/>
    <hyperlink ref="A40" r:id="rId31" display="https://www.espn.com/mlb/player/_/id/31086/alex-cobb" xr:uid="{70E31707-309C-4A13-A596-EE2846F4F03F}"/>
    <hyperlink ref="A208" r:id="rId32" display="https://www.espn.com/mlb/player/_/id/31255/alex-colome" xr:uid="{BA6C9B84-8A65-49B4-9C03-92DA3521C688}"/>
    <hyperlink ref="A17" r:id="rId33" display="https://www.espn.com/mlb/player/_/id/33711/michael-conforto" xr:uid="{40064915-4EA8-420A-B882-2564F0FEEC88}"/>
    <hyperlink ref="A3" r:id="rId34" display="https://www.espn.com/mlb/player/_/id/32653/carlos-correa" xr:uid="{FDED5751-BB63-44F7-AE97-357BF11CCB46}"/>
    <hyperlink ref="A41" r:id="rId35" display="https://www.espn.com/mlb/player/_/id/6242/nelson-cruz" xr:uid="{C1C12FE8-15E4-4139-AA78-98EE954FAAEA}"/>
    <hyperlink ref="A132" r:id="rId36" display="https://www.espn.com/mlb/player/_/id/28955/johnny-cueto" xr:uid="{9D295A32-1DF7-4391-89D6-71A2EA8A9A37}"/>
    <hyperlink ref="A177" r:id="rId37" display="https://www.espn.com/mlb/player/_/id/29955/charlie-culberson" xr:uid="{76FA6F6C-C2D8-4040-91F7-D9BDB66012BD}"/>
    <hyperlink ref="A118" r:id="rId38" display="https://www.espn.com/mlb/player/_/id/33829/zach-davies" xr:uid="{5EE91CFE-3AD2-45E7-8E8E-866A19F61746}"/>
    <hyperlink ref="A199" r:id="rId39" display="https://www.espn.com/mlb/player/_/id/28957/wade-davis" xr:uid="{A703EC8F-D174-40A2-8030-C2ACCE864D41}"/>
    <hyperlink ref="A25" r:id="rId40" display="https://www.espn.com/mlb/player/_/id/33180/anthony-desclafani" xr:uid="{75DEAD31-0726-4F20-A632-1D003E15F41A}"/>
    <hyperlink ref="A197" r:id="rId41" display="https://www.espn.com/mlb/player/_/id/29646/ian-desmond" xr:uid="{17BAC89E-1FF0-4364-B9B3-34D379CE28E8}"/>
    <hyperlink ref="A159" r:id="rId42" display="https://www.espn.com/mlb/player/_/id/28895/ross-detwiler" xr:uid="{5902DBE1-E382-40E5-810C-90B72231AD54}"/>
    <hyperlink ref="A125" r:id="rId43" display="https://www.espn.com/mlb/player/_/id/32511/chris-devenski" xr:uid="{90292F1E-669E-4511-84C2-9B49675DE851}"/>
    <hyperlink ref="A88" r:id="rId44" display="https://www.espn.com/mlb/player/_/id/31684/corey-dickerson" xr:uid="{27AA9E8D-A33A-468D-9CB8-234919EDF61D}"/>
    <hyperlink ref="A80" r:id="rId45" display="https://www.espn.com/mlb/player/_/id/32178/jake-diekman" xr:uid="{1FF79F19-CEE2-4D8D-B194-F7A6BD5FF9C3}"/>
    <hyperlink ref="A89" r:id="rId46" display="https://www.espn.com/mlb/player/_/id/30514/rafael-dolis" xr:uid="{22FCE75B-8376-4547-8EDD-4C4BD157C786}"/>
    <hyperlink ref="A141" r:id="rId47" display="https://www.espn.com/mlb/player/_/id/30283/sean-doolittle" xr:uid="{0C4EB222-6569-44D3-8785-A5369888022E}"/>
    <hyperlink ref="A126" r:id="rId48" display="https://www.espn.com/mlb/player/_/id/31114/danny-duffy" xr:uid="{8CEAEC5A-3FD4-42DD-B433-C773AA8C1E7B}"/>
    <hyperlink ref="A119" r:id="rId49" display="https://www.espn.com/mlb/player/_/id/33453/matt-duffy" xr:uid="{0B069133-662D-4F6B-AAD2-434BE0BF20D4}"/>
    <hyperlink ref="A90" r:id="rId50" display="https://www.espn.com/mlb/player/_/id/30461/jarrod-dyson" xr:uid="{A23197CD-DE70-41DD-AFAE-FD6EEB560D10}"/>
    <hyperlink ref="A38" r:id="rId51" display="https://www.espn.com/mlb/player/_/id/30272/eduardo-escobar" xr:uid="{50E13085-D5FF-4547-B3F1-50DBFC6F1C46}"/>
    <hyperlink ref="A146" r:id="rId52" display="https://www.espn.com/mlb/player/_/id/31687/jeurys-familia" xr:uid="{30D733C5-C30B-4A6A-8D2C-5692843035FA}"/>
    <hyperlink ref="A81" r:id="rId53" display="https://www.espn.com/mlb/player/_/id/30773/mike-fiers" xr:uid="{06CC7A5B-C1B1-4F79-BD89-A8C5623CDBF2}"/>
    <hyperlink ref="A73" r:id="rId54" display="https://www.espn.com/mlb/player/_/id/29252/dexter-fowler" xr:uid="{03C99AE9-ED39-4895-A682-BFD98160D971}"/>
    <hyperlink ref="A64" r:id="rId55" display="https://www.espn.com/mlb/player/_/id/33188/clint-frazier" xr:uid="{325B6C8E-1D23-4DC4-A74B-AB6ADD1F80E6}"/>
    <hyperlink ref="A5" r:id="rId56" display="https://www.espn.com/mlb/player/_/id/30193/freddie-freeman" xr:uid="{5599C4CE-9CF9-480D-8D82-F4987BF3C7B4}"/>
    <hyperlink ref="A168" r:id="rId57" display="https://www.espn.com/mlb/player/_/id/29670/freddy-galvis" xr:uid="{28878114-681F-48C6-B37F-5A1634684C66}"/>
    <hyperlink ref="A20" r:id="rId58" display="https://www.espn.com/mlb/player/_/id/30729/avisail-garcia" xr:uid="{8A516DAC-58AE-4A5B-9DA7-BA89AD3ACEC6}"/>
    <hyperlink ref="A211" r:id="rId59" display="https://www.espn.com/mlb/player/_/id/30664/leury-garcia" xr:uid="{70473B3B-999F-491B-B318-049835791657}"/>
    <hyperlink ref="A110" r:id="rId60" display="https://www.espn.com/mlb/player/_/id/33089/luis-garcia" xr:uid="{73F9EFAD-970E-4DF3-9FCA-DBA4B6EAD6F4}"/>
    <hyperlink ref="A76" r:id="rId61" display="https://www.espn.com/mlb/player/_/id/4684365/luis-garcia" xr:uid="{1F9A46BC-4CDD-4999-B0F0-A59BAFE7BA5A}"/>
    <hyperlink ref="A77" r:id="rId62" display="https://www.espn.com/mlb/player/_/id/32888/yimi-garcia" xr:uid="{D6793242-FF57-4A2B-A6D8-57089497DC49}"/>
    <hyperlink ref="A215" r:id="rId63" display="https://www.espn.com/mlb/player/_/id/29174/brett-gardner" xr:uid="{ABD1163A-B5A8-4358-9A99-8791AAC8A38C}"/>
    <hyperlink ref="A8" r:id="rId64" display="https://www.espn.com/mlb/player/_/id/32667/kevin-gausman" xr:uid="{EB81A572-2EAA-4D8B-BE15-504C67BFF017}"/>
    <hyperlink ref="A196" r:id="rId65" display="https://www.espn.com/mlb/player/_/id/31618/mychal-givens" xr:uid="{D6BEA920-9FD0-40D1-A466-72F0211281FA}"/>
    <hyperlink ref="A49" r:id="rId66" display="https://www.espn.com/mlb/player/_/id/32108/yan-gomes" xr:uid="{7FB503F7-63BE-4533-A935-0F0D459BADCB}"/>
    <hyperlink ref="A28" r:id="rId67" display="https://www.espn.com/mlb/player/_/id/33636/kendall-graveman" xr:uid="{25905313-A19F-4C28-953B-D1D47F0B946E}"/>
    <hyperlink ref="A24" r:id="rId68" display="https://www.espn.com/mlb/player/_/id/33203/jon-gray" xr:uid="{AE4DFB2C-1913-455F-BED8-7FE6E17644A8}"/>
    <hyperlink ref="A127" r:id="rId69" display="https://www.espn.com/mlb/player/_/id/32704/shane-greene" xr:uid="{495D1CE0-2514-4586-B5BA-A18CD5586A53}"/>
    <hyperlink ref="A51" r:id="rId70" display="https://www.espn.com/mlb/player/_/id/5883/zack-greinke" xr:uid="{623978BF-5485-4366-939D-7B691B3CA7A2}"/>
    <hyperlink ref="A78" r:id="rId71" display="https://www.espn.com/mlb/player/_/id/36006/yuli-gurriel" xr:uid="{2323ABF6-E6E1-40AB-B345-DFB26E1B2779}"/>
    <hyperlink ref="A200" r:id="rId72" display="https://www.espn.com/mlb/player/_/id/33108/jesse-hahn" xr:uid="{3856CC81-9FA7-43E8-8FB8-15300C5EA3BE}"/>
    <hyperlink ref="A128" r:id="rId73" display="https://www.espn.com/mlb/player/_/id/6216/cole-hamels" xr:uid="{9838FE65-1003-463C-A83D-2B3CCA22A0FB}"/>
    <hyperlink ref="A212" r:id="rId74" display="https://www.espn.com/mlb/player/_/id/31042/billy-hamilton" xr:uid="{8FB61693-96FD-46F7-A3F6-9A16404EB852}"/>
    <hyperlink ref="A147" r:id="rId75" display="https://www.espn.com/mlb/player/_/id/31077/brad-hand" xr:uid="{293456C3-CA3B-41DF-AF40-43E8139C4A38}"/>
    <hyperlink ref="A111" r:id="rId76" display="https://www.espn.com/mlb/player/_/id/28817/j.a.-happ" xr:uid="{1018D99B-F8A0-4407-AAA3-52450CDF9DBC}"/>
    <hyperlink ref="A82" r:id="rId77" display="https://www.espn.com/mlb/player/_/id/30934/josh-harrison" xr:uid="{829C7D56-5BB1-4938-9E8A-B2D284E66798}"/>
    <hyperlink ref="A157" r:id="rId78" display="https://www.espn.com/mlb/player/_/id/31214/matt-harvey" xr:uid="{DBC93DF5-7558-413A-8207-BF06FA2AEF83}"/>
    <hyperlink ref="A47" r:id="rId79" display="https://www.espn.com/mlb/player/_/id/32672/andrew-heaney" xr:uid="{282E7551-DBA7-4602-97ED-3136E8F18C66}"/>
    <hyperlink ref="A148" r:id="rId80" display="https://www.espn.com/mlb/player/_/id/31840/heath-hembree" xr:uid="{BE2A943A-8FE1-450C-A0E9-1DDC0481A7CC}"/>
    <hyperlink ref="A213" r:id="rId81" display="https://www.espn.com/mlb/player/_/id/31130/cesar-hernandez" xr:uid="{16D2B104-1F5A-47B4-9FB5-A71DDBAA25B6}"/>
    <hyperlink ref="A169" r:id="rId82" display="https://www.espn.com/mlb/player/_/id/32868/odubel-herrera" xr:uid="{1CB369A0-4227-462C-84D0-06606BCF83CB}"/>
    <hyperlink ref="A59" r:id="rId83" display="https://www.espn.com/mlb/player/_/id/6321/rich-hill" xr:uid="{F85BAC83-1194-456B-AF36-4DCBF0BF2AB7}"/>
    <hyperlink ref="A203" r:id="rId84" display="https://www.espn.com/mlb/player/_/id/30148/derek-holland" xr:uid="{722BB6C4-C620-4E3B-9E39-EC7CED5592D6}"/>
    <hyperlink ref="A201" r:id="rId85" display="https://www.espn.com/mlb/player/_/id/30945/greg-holland" xr:uid="{115004A8-D8D4-466E-AD6C-1252228D028D}"/>
    <hyperlink ref="A178" r:id="rId86" display="https://www.espn.com/mlb/player/_/id/30841/brock-holt" xr:uid="{913D6C04-A6C2-4923-8966-D8B78B5ADF21}"/>
    <hyperlink ref="A160" r:id="rId87" display="https://www.espn.com/mlb/player/_/id/30376/daniel-hudson" xr:uid="{B209A7AB-BE28-4148-94A1-B30008A77256}"/>
    <hyperlink ref="A181" r:id="rId88" display="https://www.espn.com/mlb/player/_/id/29198/tommy-hunter" xr:uid="{1C4465DD-8E6C-465D-90CA-412BACD11123}"/>
    <hyperlink ref="A185" r:id="rId89" display="https://www.espn.com/mlb/player/_/id/30382/jose-iglesias" xr:uid="{C213240C-195A-4EC1-85FB-0BA8939D557A}"/>
    <hyperlink ref="A21" r:id="rId90" display="https://www.espn.com/mlb/player/_/id/33618/raisel-iglesias" xr:uid="{30E7FFCA-A8D9-4B07-9D9D-39C81A656EF4}"/>
    <hyperlink ref="A36" r:id="rId91" display="https://www.espn.com/mlb/player/_/id/29630/kenley-jansen" xr:uid="{4D2163E2-8377-4066-914E-AA47F5A2A3B0}"/>
    <hyperlink ref="A161" r:id="rId92" display="https://www.espn.com/mlb/player/_/id/32777/pierce-johnson" xr:uid="{EF9633AA-C505-4A29-BB21-16D8E2E366C9}"/>
    <hyperlink ref="A170" r:id="rId93" display="https://www.espn.com/mlb/player/_/id/29124/matt-joyce" xr:uid="{EC3CF86A-0F63-402A-AA76-E9CE322492D5}"/>
    <hyperlink ref="A162" r:id="rId94" display="https://www.espn.com/mlb/player/_/id/33497/keone-kela" xr:uid="{C4376294-A552-461E-94C9-7DA2E6B364C8}"/>
    <hyperlink ref="A42" r:id="rId95" display="https://www.espn.com/mlb/player/_/id/31992/joe-kelly" xr:uid="{55773D4A-0C1E-498A-B410-18D1F42DFA3F}"/>
    <hyperlink ref="A171" r:id="rId96" display="https://www.espn.com/mlb/player/_/id/28864/ian-kennedy" xr:uid="{3257E3AD-984A-4AD7-B524-CF1A9E8C7618}"/>
    <hyperlink ref="A14" r:id="rId97" display="https://www.espn.com/mlb/player/_/id/28963/clayton-kershaw" xr:uid="{B9989D1F-97D9-45DB-A14E-1D213BD0B5B9}"/>
    <hyperlink ref="A34" r:id="rId98" display="https://www.espn.com/mlb/player/_/id/41415/yusei-kikuchi" xr:uid="{3B98887C-2876-4685-B194-473C6D677EEF}"/>
    <hyperlink ref="A112" r:id="rId99" display="https://www.espn.com/mlb/player/_/id/42384/kwang-hyun-kim" xr:uid="{E7A4A7CD-382D-4A87-9A99-6EC548918EDA}"/>
    <hyperlink ref="A214" r:id="rId100" display="https://www.espn.com/mlb/player/_/id/30653/craig-kimbrel" xr:uid="{233A1B68-AC4B-4A4B-9B95-4A2548F9864D}"/>
    <hyperlink ref="A46" r:id="rId101" display="https://www.espn.com/mlb/player/_/id/30981/corey-kluber" xr:uid="{5E1EE83E-9619-436B-BC81-F54E61E4597B}"/>
    <hyperlink ref="A56" r:id="rId102" display="https://www.espn.com/mlb/player/_/id/33206/corey-knebel" xr:uid="{03BE7D2F-8750-40A0-A593-C2CC915A9604}"/>
    <hyperlink ref="A74" r:id="rId103" display="https://www.espn.com/mlb/player/_/id/31410/juan-lagares" xr:uid="{658DCC5C-34B2-48DB-A5AF-C1A073CAF632}"/>
    <hyperlink ref="A91" r:id="rId104" display="https://www.espn.com/mlb/player/_/id/32742/jake-lamb" xr:uid="{11BF6C81-98D6-468C-BF2E-1288FC05BEB1}"/>
    <hyperlink ref="A113" r:id="rId105" display="https://www.espn.com/mlb/player/_/id/29238/wade-leblanc" xr:uid="{BE6DAB94-6DB6-48B4-AC6D-DD4BC0964A78}"/>
    <hyperlink ref="A143" r:id="rId106" display="https://www.espn.com/mlb/player/_/id/32101/sandy-leon" xr:uid="{155B28F2-9518-4F27-8301-6665C6E38009}"/>
    <hyperlink ref="A114" r:id="rId107" display="https://www.espn.com/mlb/player/_/id/28487/jon-lester" xr:uid="{F422C1FA-C979-4BF0-9FDC-2BF6CCAA6FBB}"/>
    <hyperlink ref="A120" r:id="rId108" display="https://www.espn.com/mlb/player/_/id/29710/jose-lobaton" xr:uid="{95A0776C-1E36-4B54-BBB5-047576D92785}"/>
    <hyperlink ref="A62" r:id="rId109" display="https://www.espn.com/mlb/player/_/id/33252/michael-lorenzen" xr:uid="{98746838-3B66-4A9C-88E5-259EC0B8E946}"/>
    <hyperlink ref="A39" r:id="rId110" display="https://www.espn.com/mlb/player/_/id/32397/aaron-loup" xr:uid="{5BB8B270-DBAA-4026-8EC6-8E811A48A770}"/>
    <hyperlink ref="A83" r:id="rId111" display="https://www.espn.com/mlb/player/_/id/29074/jed-lowrie" xr:uid="{8577B167-9590-49A6-8BD4-3153F8F660F6}"/>
    <hyperlink ref="A179" r:id="rId112" display="https://www.espn.com/mlb/player/_/id/31061/jordan-lyles" xr:uid="{D71BC0DB-0D22-4551-985B-6225B305725F}"/>
    <hyperlink ref="A163" r:id="rId113" display="https://www.espn.com/mlb/player/_/id/31195/jake-marisnick" xr:uid="{0FB866A9-11F8-40BB-8651-8E9C3D9E0FBD}"/>
    <hyperlink ref="A12" r:id="rId114" display="https://www.espn.com/mlb/player/_/id/30830/starling-marte" xr:uid="{3C1993A5-1F61-492C-BED0-E31D9EFE801D}"/>
    <hyperlink ref="A97" r:id="rId115" display="https://www.espn.com/mlb/player/_/id/32903/chris-martin" xr:uid="{4A2C321C-10C5-4E43-B791-C1D39945635E}"/>
    <hyperlink ref="A115" r:id="rId116" display="https://www.espn.com/mlb/player/_/id/31340/carlos-martinez" xr:uid="{AD3CD1F2-04BD-4FB2-95F7-A762A0ECC1B7}"/>
    <hyperlink ref="A186" r:id="rId117" display="https://www.espn.com/mlb/player/_/id/31065/j.d.-martinez" xr:uid="{F796FE5E-0E42-48CC-9F5C-508FB8FC8B59}"/>
    <hyperlink ref="A71" r:id="rId118" display="https://www.espn.com/mlb/player/_/id/33372/nick-martinez" xr:uid="{C392A170-6B38-4DA8-99C1-C5A6917231C9}"/>
    <hyperlink ref="A29" r:id="rId119" display="https://www.espn.com/mlb/player/_/id/33106/steven-matz" xr:uid="{90A8EB60-21B1-46E9-A137-CCEC4A671954}"/>
    <hyperlink ref="A149" r:id="rId120" display="https://www.espn.com/mlb/player/_/id/6455/cameron-maybin" xr:uid="{0A05636E-C29D-49F4-A8F8-91C5F677C35A}"/>
    <hyperlink ref="A172" r:id="rId121" display="https://www.espn.com/mlb/player/_/id/28701/andrew-mccutchen" xr:uid="{9FBD98AF-43B7-489C-B335-64B7E42C4698}"/>
    <hyperlink ref="A53" r:id="rId122" display="https://www.espn.com/mlb/player/_/id/32680/t.j.-mcfarland" xr:uid="{8DB76626-C61A-448D-B278-D87F9F9ADA90}"/>
    <hyperlink ref="A48" r:id="rId123" display="https://www.espn.com/mlb/player/_/id/32569/collin-mchugh" xr:uid="{483EB294-6801-4733-9C6F-8A1E3A08B331}"/>
    <hyperlink ref="A69" r:id="rId124" display="https://www.espn.com/mlb/player/_/id/29446/mark-melancon" xr:uid="{2998240E-D4E5-41D3-809F-6A795B383188}"/>
    <hyperlink ref="A153" r:id="rId125" display="https://www.espn.com/mlb/player/_/id/30687/jordy-mercer" xr:uid="{A3454F23-8A89-499A-82D2-B2C6E5CEA387}"/>
    <hyperlink ref="A116" r:id="rId126" display="https://www.espn.com/mlb/player/_/id/28563/andrew-miller" xr:uid="{D5DCB720-C02D-4A2C-B040-683D75590B23}"/>
    <hyperlink ref="A173" r:id="rId127" display="https://www.espn.com/mlb/player/_/id/32206/brad-miller" xr:uid="{1EAE67EF-0D07-4E1E-9FCA-7EDB2169AE30}"/>
    <hyperlink ref="A174" r:id="rId128" display="https://www.espn.com/mlb/player/_/id/31099/matt-moore" xr:uid="{20398466-1A6B-4A19-B73C-A38F1E232A1F}"/>
    <hyperlink ref="A84" r:id="rId129" display="https://www.espn.com/mlb/player/_/id/30452/mitch-moreland" xr:uid="{382FEA77-38C7-4C8C-BDD3-15FFA0B33E36}"/>
    <hyperlink ref="A121" r:id="rId130" display="https://www.espn.com/mlb/player/_/id/32636/adam-morgan" xr:uid="{EC6564E3-506E-4EE0-9079-A72B3D8D39BE}"/>
    <hyperlink ref="A129" r:id="rId131" display="https://www.espn.com/mlb/player/_/id/32738/jimmy-nelson" xr:uid="{F4903422-71EE-4514-AA3A-0EB04ABB744B}"/>
    <hyperlink ref="A70" r:id="rId132" display="https://www.espn.com/mlb/player/_/id/32377/hector-neris" xr:uid="{7C28D075-3787-45DC-B158-6E2F0482012A}"/>
    <hyperlink ref="A107" r:id="rId133" display="https://www.espn.com/mlb/player/_/id/33199/daniel-norris" xr:uid="{53AF1058-E8CE-4340-8BFF-915E5877C028}"/>
    <hyperlink ref="A216" r:id="rId134" display="https://www.espn.com/mlb/player/_/id/29081/darren-o'day" xr:uid="{AA5A3289-74BE-4852-ABF2-B6F119949A3B}"/>
    <hyperlink ref="A65" r:id="rId135" display="https://www.espn.com/mlb/player/_/id/32170/rougned-odor" xr:uid="{31A8C79F-AB05-4B4A-ACC5-B9A3C41E815B}"/>
    <hyperlink ref="A187" r:id="rId136" display="https://www.espn.com/mlb/player/_/id/29705/adam-ottavino" xr:uid="{99DF64E6-33CF-4D0D-965E-7B5CE426EA33}"/>
    <hyperlink ref="A198" r:id="rId137" display="https://www.espn.com/mlb/player/_/id/30862/chris-owings" xr:uid="{AFE0A9DC-C143-4A98-8380-33C5B9B7FB16}"/>
    <hyperlink ref="A144" r:id="rId138" display="https://www.espn.com/mlb/player/_/id/32087/joe-panik" xr:uid="{3400C6B8-8E64-483A-B75B-25C062337F26}"/>
    <hyperlink ref="A136" r:id="rId139" display="https://www.espn.com/mlb/player/_/id/30517/blake-parker" xr:uid="{011593CE-8F3C-4D23-9D4D-836A85FAFDA5}"/>
    <hyperlink ref="A154" r:id="rId140" display="https://www.espn.com/mlb/player/_/id/29807/gerardo-parra" xr:uid="{27632671-B378-4115-BB46-3B09E2341E4C}"/>
    <hyperlink ref="A58" r:id="rId141" display="https://www.espn.com/mlb/player/_/id/31980/james-paxton" xr:uid="{77A0A507-A560-4943-8E99-645A165A5531}"/>
    <hyperlink ref="A98" r:id="rId142" display="https://www.espn.com/mlb/player/_/id/31392/joc-pederson" xr:uid="{34AD35F2-CD1A-4C3E-8959-963330D4249C}"/>
    <hyperlink ref="A204" r:id="rId143" display="https://www.espn.com/mlb/player/_/id/31140/wily-peralta" xr:uid="{FCFAA955-CEA9-4553-9A56-5BBE89318296}"/>
    <hyperlink ref="A188" r:id="rId144" display="https://www.espn.com/mlb/player/_/id/31098/martin-perez" xr:uid="{1B0BB3F9-FD22-4F13-9633-44066C10FE49}"/>
    <hyperlink ref="A57" r:id="rId145" display="https://www.espn.com/mlb/player/_/id/32265/roberto-perez" xr:uid="{9A40D894-43DF-4AAE-83CF-0E467DDBF34F}"/>
    <hyperlink ref="A85" r:id="rId146" display="https://www.espn.com/mlb/player/_/id/6470/yusmeiro-petit" xr:uid="{C70E5E28-E971-446C-86C6-F5C8436FC08F}"/>
    <hyperlink ref="A45" r:id="rId147" display="https://www.espn.com/mlb/player/_/id/31208/tommy-pham" xr:uid="{493EF7BF-6963-402F-A4A5-6FB76D1D86F3}"/>
    <hyperlink ref="A92" r:id="rId148" display="https://www.espn.com/mlb/player/_/id/31124/david-phelps" xr:uid="{4392168B-9624-4962-B706-38FEED8804F1}"/>
    <hyperlink ref="A150" r:id="rId149" display="https://www.espn.com/mlb/player/_/id/32859/kevin-pillar" xr:uid="{8FC51A87-136C-436B-ACA7-EE2BB0D0CCF3}"/>
    <hyperlink ref="A68" r:id="rId150" display="https://www.espn.com/mlb/player/_/id/30268/manny-pina" xr:uid="{E7D71A89-E465-47EB-BB4B-BB0D1E87DC65}"/>
    <hyperlink ref="A209" r:id="rId151" display="https://www.espn.com/mlb/player/_/id/30937/michael-pineda" xr:uid="{EC6E988C-9CB9-4A77-AD57-EDAC713067EE}"/>
    <hyperlink ref="A54" r:id="rId152" display="https://www.espn.com/mlb/player/_/id/35019/nick-plummer" xr:uid="{20AD024C-44A4-421A-A07C-71DEA2F474E3}"/>
    <hyperlink ref="A93" r:id="rId153" display="https://www.espn.com/mlb/player/_/id/32950/gregory-polanco" xr:uid="{9E0CD57D-0D9B-42D6-B80D-2591D67C0B12}"/>
    <hyperlink ref="A164" r:id="rId154" display="https://www.espn.com/mlb/player/_/id/31117/jurickson-profar" xr:uid="{BECAA05A-6AAC-4BF8-8210-958185FDCEA2}"/>
    <hyperlink ref="A130" r:id="rId155" display="https://www.espn.com/mlb/player/_/id/4574/albert-pujols" xr:uid="{C084BBC5-71F2-455B-B84A-87FB60778687}"/>
    <hyperlink ref="A133" r:id="rId156" display="https://www.espn.com/mlb/player/_/id/32106/jose-quintana" xr:uid="{A20CE7B9-DE40-4893-B6CF-886E19E09C98}"/>
    <hyperlink ref="A79" r:id="rId157" display="https://www.espn.com/mlb/player/_/id/32005/brooks-raley" xr:uid="{4D0F5527-C725-4E2C-824B-6A83CE0B5A83}"/>
    <hyperlink ref="A205" r:id="rId158" display="https://www.espn.com/mlb/player/_/id/31983/erasmo-ramirez" xr:uid="{0DEA9114-ACB7-4715-915C-6CBF11CEB995}"/>
    <hyperlink ref="A137" r:id="rId159" display="https://www.espn.com/mlb/player/_/id/32801/jose-ramirez" xr:uid="{BE9445B0-CD22-4F9D-B66D-265FCC1BC505}"/>
    <hyperlink ref="A138" r:id="rId160" display="https://www.espn.com/mlb/player/_/id/30173/wilson-ramos" xr:uid="{B5FD5F61-F9D4-49F3-9464-D1DB8B4C030F}"/>
    <hyperlink ref="A11" r:id="rId161" display="https://www.espn.com/mlb/player/_/id/32175/robbie-ray" xr:uid="{23AF8D58-7A01-4937-8E78-EA244376E1BE}"/>
    <hyperlink ref="A189" r:id="rId162" display="https://www.espn.com/mlb/player/_/id/30892/garrett-richards" xr:uid="{DE69ABA8-8A91-4D11-AB0F-0ACB08E380B0}"/>
    <hyperlink ref="A32" r:id="rId163" display="https://www.espn.com/mlb/player/_/id/30782/anthony-rizzo" xr:uid="{1007367B-EA55-4C28-9F99-FE0B52CBE70D}"/>
    <hyperlink ref="A99" r:id="rId164" display="https://www.espn.com/mlb/player/_/id/31593/tanner-roark" xr:uid="{542EC09B-C484-400C-BB25-2166EE687108}"/>
    <hyperlink ref="A182" r:id="rId165" display="https://www.espn.com/mlb/player/_/id/29172/david-robertson" xr:uid="{D4346504-74BF-4CEF-93B3-D06069B61A67}"/>
    <hyperlink ref="A190" r:id="rId166" display="https://www.espn.com/mlb/player/_/id/32666/hansel-robles" xr:uid="{9504C193-C156-4F95-B5F6-EB458FCB7E14}"/>
    <hyperlink ref="A16" r:id="rId167" display="https://www.espn.com/mlb/player/_/id/33696/carlos-rodon" xr:uid="{20843204-F1EB-4F28-915D-93482E7179A2}"/>
    <hyperlink ref="A18" r:id="rId168" display="https://www.espn.com/mlb/player/_/id/32675/eduardo-rodriguez" xr:uid="{38602414-FE61-4F06-9637-BFD4320A4C79}"/>
    <hyperlink ref="A66" r:id="rId169" display="https://www.espn.com/mlb/player/_/id/33104/joely-rodriguez" xr:uid="{CD0B9349-03FD-4AAF-B36A-798DD6EC319F}"/>
    <hyperlink ref="A183" r:id="rId170" display="https://www.espn.com/mlb/player/_/id/30412/chaz-roe" xr:uid="{947D78C5-A795-4691-BC1B-4EF96333C467}"/>
    <hyperlink ref="A122" r:id="rId171" display="https://www.espn.com/mlb/player/_/id/29330/andrew-romine" xr:uid="{8B56DA7D-1D75-4E60-BE0B-260678D06E67}"/>
    <hyperlink ref="A123" r:id="rId172" display="https://www.espn.com/mlb/player/_/id/29470/austin-romine" xr:uid="{70F5D396-33F6-4671-9420-55586DF059D5}"/>
    <hyperlink ref="A86" r:id="rId173" display="https://www.espn.com/mlb/player/_/id/29168/sergio-romo" xr:uid="{70F82111-8740-4B2C-AF1C-FA68E732E767}"/>
    <hyperlink ref="A44" r:id="rId174" display="https://www.espn.com/mlb/player/_/id/31944/eddie-rosario" xr:uid="{B4282758-61ED-4143-9816-11A447E0A630}"/>
    <hyperlink ref="A87" r:id="rId175" display="https://www.espn.com/mlb/player/_/id/31945/trevor-rosenthal" xr:uid="{28ED31B1-3A5B-4251-828B-3942B718E98D}"/>
    <hyperlink ref="A191" r:id="rId176" display="https://www.espn.com/mlb/player/_/id/31387/danny-santana" xr:uid="{1B56F64A-8C39-40E7-B6CA-32422DBE461A}"/>
    <hyperlink ref="A202" r:id="rId177" display="https://www.espn.com/mlb/player/_/id/6280/ervin-santana" xr:uid="{52E716F9-9864-44EF-8056-B147BFD6768F}"/>
    <hyperlink ref="A9" r:id="rId178" display="https://www.espn.com/mlb/player/_/id/28976/max-scherzer" xr:uid="{1E11484F-611D-45CC-A6B3-36E0CDD13663}"/>
    <hyperlink ref="A22" r:id="rId179" display="https://www.espn.com/mlb/player/_/id/33712/kyle-schwarber" xr:uid="{A1C94381-F468-4798-9C1A-F6E559057626}"/>
    <hyperlink ref="A4" r:id="rId180" display="https://www.espn.com/mlb/player/_/id/32691/corey-seager" xr:uid="{513DF30F-4DFF-4FDB-B4C6-4E2F135BDAC6}"/>
    <hyperlink ref="A43" r:id="rId181" display="https://www.espn.com/mlb/player/_/id/30819/kyle-seager" xr:uid="{796104D8-0AC4-41F7-8CDF-7E6B67B841A6}"/>
    <hyperlink ref="A7" r:id="rId182" display="https://www.espn.com/mlb/player/_/id/32146/marcus-semien" xr:uid="{D0CFDF0D-2DB4-4E8A-A925-1F410BCB85AC}"/>
    <hyperlink ref="A60" r:id="rId183" display="https://www.espn.com/mlb/player/_/id/33299/pedro-severino" xr:uid="{8D07F44F-CA00-4E86-A328-8F22B82CF8F7}"/>
    <hyperlink ref="A139" r:id="rId184" display="https://www.espn.com/mlb/player/_/id/30589/bryan-shaw" xr:uid="{453C1C4B-A953-4E43-82D4-D44742F47C5C}"/>
    <hyperlink ref="A192" r:id="rId185" display="https://www.espn.com/mlb/player/_/id/32890/travis-shaw" xr:uid="{C7D45DF1-C9AF-4FD5-B628-CB911DF8283E}"/>
    <hyperlink ref="A176" r:id="rId186" display="https://www.espn.com/mlb/player/_/id/33014/chasen-shreve" xr:uid="{59142467-68EF-4510-822F-E90DFCBF41B4}"/>
    <hyperlink ref="A210" r:id="rId187" display="https://www.espn.com/mlb/player/_/id/31728/andrelton-simmons" xr:uid="{DDB660FE-E879-485D-BACB-3A3983BD0250}"/>
    <hyperlink ref="A142" r:id="rId188" display="https://www.espn.com/mlb/player/_/id/28729/joe-smith" xr:uid="{20714CE3-99FE-434E-90A8-D6F19E1A0C12}"/>
    <hyperlink ref="A100" r:id="rId189" display="https://www.espn.com/mlb/player/_/id/31816/drew-smyly" xr:uid="{77B677FF-5336-4B91-9A0C-50EABBA17329}"/>
    <hyperlink ref="A134" r:id="rId190" display="https://www.espn.com/mlb/player/_/id/29703/donovan-solano" xr:uid="{8B6EE10A-FDFE-4C68-9766-09883710135C}"/>
    <hyperlink ref="A101" r:id="rId191" display="https://www.espn.com/mlb/player/_/id/32558/jorge-soler" xr:uid="{67F90889-7DCC-40A4-AD9A-586BBF341A06}"/>
    <hyperlink ref="A94" r:id="rId192" display="https://www.espn.com/mlb/player/_/id/28688/joakim-soria" xr:uid="{B14F8783-8B22-4020-9201-CB8C9874D516}"/>
    <hyperlink ref="A165" r:id="rId193" display="https://www.espn.com/mlb/player/_/id/30361/craig-stammen" xr:uid="{5E75E972-B9C4-46D2-BB47-81C2BB9CEC69}"/>
    <hyperlink ref="A6" r:id="rId194" display="https://www.espn.com/mlb/player/_/id/32150/trevor-story" xr:uid="{06911763-E286-47BF-9F68-494AC177CC4F}"/>
    <hyperlink ref="A108" r:id="rId195" display="https://www.espn.com/mlb/player/_/id/32589/hunter-strickland" xr:uid="{B1B6BEEE-802C-4787-AFEE-F6FD2A5F2573}"/>
    <hyperlink ref="A19" r:id="rId196" display="https://www.espn.com/mlb/player/_/id/32815/marcus-stroman" xr:uid="{F205B9BC-DEDB-490E-9B90-83FFFFFBF096}"/>
    <hyperlink ref="A75" r:id="rId197" display="https://www.espn.com/mlb/player/_/id/28802/kurt-suzuki" xr:uid="{BBEE339A-1D90-4C07-BA0B-911EBCD4C321}"/>
    <hyperlink ref="A27" r:id="rId198" display="https://www.espn.com/mlb/player/_/id/31730/noah-syndergaard" xr:uid="{717790CD-E988-46F1-8394-CA15D9FB7F0E}"/>
    <hyperlink ref="A23" r:id="rId199" display="https://www.espn.com/mlb/player/_/id/32900/chris-taylor" xr:uid="{2EE80FAF-445D-4E77-B9DD-5CC765350A8E}"/>
    <hyperlink ref="A206" r:id="rId200" display="https://www.espn.com/mlb/player/_/id/31091/julio-teheran" xr:uid="{1323EF40-0332-4C48-A2E2-7AF06D223970}"/>
    <hyperlink ref="A31" r:id="rId201" display="https://www.espn.com/mlb/player/_/id/32107/ryan-tepera" xr:uid="{F19CD32B-0D4A-4BC8-A212-FA184D6DD1E3}"/>
    <hyperlink ref="A102" r:id="rId202" display="https://www.espn.com/mlb/player/_/id/30944/josh-tomlin" xr:uid="{DBC797C3-4B8D-4430-B4AD-0DA342F7F2CF}"/>
    <hyperlink ref="A207" r:id="rId203" display="https://www.espn.com/mlb/player/_/id/33107/jose-urena" xr:uid="{FACBB46B-68FD-4A71-9DEE-FA1A4724A067}"/>
    <hyperlink ref="A193" r:id="rId204" display="https://www.espn.com/mlb/player/_/id/31389/christian-vazquez" xr:uid="{02B33DDF-1628-42D2-B51E-725FBF141800}"/>
    <hyperlink ref="A166" r:id="rId205" display="https://www.espn.com/mlb/player/_/id/31878/vince-velasquez" xr:uid="{D800CD78-1846-421A-8584-6DA2F774D529}"/>
    <hyperlink ref="A35" r:id="rId206" display="https://www.espn.com/mlb/player/_/id/6341/justin-verlander" xr:uid="{91F63F09-6E7A-4635-A590-473F153E8D3C}"/>
    <hyperlink ref="A151" r:id="rId207" display="https://www.espn.com/mlb/player/_/id/31973/jonathan-villar" xr:uid="{92830315-264D-433A-9019-D5A1A6627062}"/>
    <hyperlink ref="A103" r:id="rId208" display="https://www.espn.com/mlb/player/_/id/31032/stephen-vogt" xr:uid="{9A53013A-DF2F-427C-A571-84498339CD41}"/>
    <hyperlink ref="A61" r:id="rId209" display="https://www.espn.com/mlb/player/_/id/32640/michael-wacha" xr:uid="{8A6BF919-3176-4446-B1C4-8F9DA0E6701C}"/>
    <hyperlink ref="A135" r:id="rId210" display="https://www.espn.com/mlb/player/_/id/31513/tony-watson" xr:uid="{765C598C-665F-4CA4-8ABA-E31F738B7677}"/>
    <hyperlink ref="A33" r:id="rId211" display="https://www.espn.com/mlb/player/_/id/32620/alex-wood" xr:uid="{186BB3B5-9E32-4441-8573-F2C579C393EB}"/>
    <hyperlink ref="A67" r:id="rId212" display="https://www.espn.com/mlb/player/_/id/32623/kirby-yates" xr:uid="{AAD97DD5-719B-41D3-9F34-8598F595BDFF}"/>
    <hyperlink ref="A155" r:id="rId213" display="https://www.espn.com/mlb/player/_/id/6389/ryan-zimmerman" xr:uid="{D7B8E08F-0CC3-49CD-A615-CBAD4C71C413}"/>
    <hyperlink ref="A184" r:id="rId214" display="https://www.espn.com/mlb/player/_/id/32657/mike-zunino" xr:uid="{4B99D826-6FF9-4B16-8523-CAA26BC77736}"/>
  </hyperlinks>
  <pageMargins left="0.7" right="0.7" top="0.75" bottom="0.75" header="0.3" footer="0.3"/>
  <pageSetup orientation="portrait" r:id="rId2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batting</vt:lpstr>
      <vt:lpstr>Pythagorean</vt:lpstr>
      <vt:lpstr>FA 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peterson</dc:creator>
  <cp:lastModifiedBy>eric peterson</cp:lastModifiedBy>
  <dcterms:created xsi:type="dcterms:W3CDTF">2022-01-05T10:27:26Z</dcterms:created>
  <dcterms:modified xsi:type="dcterms:W3CDTF">2022-01-10T02:58:36Z</dcterms:modified>
</cp:coreProperties>
</file>