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w\Desktop\Analysis Projects\Kick_Starter_Challenge\"/>
    </mc:Choice>
  </mc:AlternateContent>
  <xr:revisionPtr revIDLastSave="0" documentId="13_ncr:1_{4BAB422E-7D01-4DED-AA32-74F53AB6108F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3" i="11"/>
  <c r="D13" i="1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6" i="11"/>
  <c r="C5" i="11"/>
  <c r="C4" i="11"/>
  <c r="C3" i="11"/>
  <c r="D2" i="11"/>
  <c r="C2" i="11"/>
  <c r="B13" i="11"/>
  <c r="B12" i="11"/>
  <c r="B11" i="11"/>
  <c r="B10" i="11"/>
  <c r="B9" i="11"/>
  <c r="B8" i="11"/>
  <c r="C7" i="11"/>
  <c r="B7" i="11"/>
  <c r="B6" i="11"/>
  <c r="B5" i="11"/>
  <c r="B4" i="11"/>
  <c r="B3" i="11"/>
  <c r="B2" i="11"/>
  <c r="T3292" i="1"/>
  <c r="C13" i="8"/>
  <c r="C12" i="8"/>
  <c r="C11" i="8"/>
  <c r="B13" i="8"/>
  <c r="B12" i="8"/>
  <c r="B14" i="8" s="1"/>
  <c r="B11" i="8"/>
  <c r="C6" i="8"/>
  <c r="C5" i="8"/>
  <c r="C7" i="8" s="1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2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14" i="8" l="1"/>
</calcChain>
</file>

<file path=xl/sharedStrings.xml><?xml version="1.0" encoding="utf-8"?>
<sst xmlns="http://schemas.openxmlformats.org/spreadsheetml/2006/main" count="28935" uniqueCount="8375">
  <si>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</si>
  <si>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</si>
  <si>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</si>
  <si>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</si>
  <si>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</si>
  <si>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</si>
  <si>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</si>
  <si>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</si>
  <si>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</si>
  <si>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</si>
  <si>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</si>
  <si>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</si>
  <si>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</si>
  <si>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</si>
  <si>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</si>
  <si>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</si>
  <si>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</si>
  <si>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</si>
  <si>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</si>
  <si>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</si>
  <si>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</si>
  <si>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</si>
  <si>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</si>
  <si>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</si>
  <si>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</si>
  <si>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</si>
  <si>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</si>
  <si>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</si>
  <si>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</si>
  <si>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</si>
  <si>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</si>
  <si>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</si>
  <si>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</si>
  <si>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</si>
  <si>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</si>
  <si>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</si>
  <si>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</si>
  <si>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</si>
  <si>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</si>
  <si>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</si>
  <si>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</si>
  <si>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</si>
  <si>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</si>
  <si>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</si>
  <si>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</si>
  <si>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</si>
  <si>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</si>
  <si>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</si>
  <si>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</si>
  <si>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</si>
  <si>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</si>
  <si>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</si>
  <si>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</si>
  <si>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</si>
  <si>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</si>
  <si>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</si>
  <si>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</si>
  <si>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</si>
  <si>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</si>
  <si>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</si>
  <si>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</si>
  <si>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</si>
  <si>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</si>
  <si>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</si>
  <si>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</si>
  <si>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</si>
  <si>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</si>
  <si>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</si>
  <si>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</si>
  <si>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</si>
  <si>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</si>
  <si>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</si>
  <si>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</si>
  <si>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</si>
  <si>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</si>
  <si>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</si>
  <si>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</si>
  <si>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</si>
  <si>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</si>
  <si>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</si>
  <si>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</si>
  <si>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</si>
  <si>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</si>
  <si>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</si>
  <si>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</si>
  <si>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</si>
  <si>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</si>
  <si>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</si>
  <si>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</si>
  <si>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</si>
  <si>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</si>
  <si>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</si>
  <si>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</si>
  <si>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</si>
  <si>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</si>
  <si>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</si>
  <si>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</si>
  <si>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</si>
  <si>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</si>
  <si>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</si>
  <si>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</si>
  <si>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</si>
  <si>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</si>
  <si>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</si>
  <si>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</si>
  <si>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</si>
  <si>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</si>
  <si>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</si>
  <si>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</si>
  <si>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</si>
  <si>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</si>
  <si>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</si>
  <si>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</si>
  <si>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</si>
  <si>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</si>
  <si>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</si>
  <si>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</si>
  <si>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</si>
  <si>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</si>
  <si>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</si>
  <si>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</si>
  <si>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</si>
  <si>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</si>
  <si>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</si>
  <si>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</si>
  <si>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</si>
  <si>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</si>
  <si>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</si>
  <si>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</si>
  <si>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</si>
  <si>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</si>
  <si>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</si>
  <si>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</si>
  <si>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</si>
  <si>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</si>
  <si>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</si>
  <si>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</si>
  <si>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</si>
  <si>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</si>
  <si>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</si>
  <si>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</si>
  <si>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</si>
  <si>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</si>
  <si>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</si>
  <si>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</si>
  <si>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</si>
  <si>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</si>
  <si>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</si>
  <si>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</si>
  <si>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</si>
  <si>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</si>
  <si>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</si>
  <si>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</si>
  <si>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</si>
  <si>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</si>
  <si>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</si>
  <si>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</si>
  <si>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</si>
  <si>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</si>
  <si>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</si>
  <si>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</si>
  <si>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</si>
  <si>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</si>
  <si>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</si>
  <si>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</si>
  <si>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</si>
  <si>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</si>
  <si>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</si>
  <si>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</si>
  <si>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</si>
  <si>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</si>
  <si>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</si>
  <si>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</si>
  <si>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</si>
  <si>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</si>
  <si>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</si>
  <si>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</si>
  <si>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</si>
  <si>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</si>
  <si>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</si>
  <si>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</si>
  <si>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</si>
  <si>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</si>
  <si>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</si>
  <si>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</si>
  <si>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</si>
  <si>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</si>
  <si>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</si>
  <si>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</si>
  <si>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</si>
  <si>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</si>
  <si>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</si>
  <si>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</si>
  <si>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</si>
  <si>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</si>
  <si>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</si>
  <si>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</si>
  <si>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</si>
  <si>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</si>
  <si>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</si>
  <si>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</si>
  <si>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</si>
  <si>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</si>
  <si>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</si>
  <si>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</si>
  <si>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</si>
  <si>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</si>
  <si>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</si>
  <si>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</si>
  <si>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</si>
  <si>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</si>
  <si>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</si>
  <si>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</si>
  <si>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</si>
  <si>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</si>
  <si>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</si>
  <si>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</si>
  <si>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</si>
  <si>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</si>
  <si>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</si>
  <si>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</si>
  <si>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</si>
  <si>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</si>
  <si>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</si>
  <si>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</si>
  <si>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</si>
  <si>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</si>
  <si>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</si>
  <si>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</si>
  <si>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</si>
  <si>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</si>
  <si>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</si>
  <si>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</si>
  <si>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</si>
  <si>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</si>
  <si>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</si>
  <si>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</si>
  <si>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</si>
  <si>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</si>
  <si>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</si>
  <si>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</si>
  <si>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</si>
  <si>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</si>
  <si>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</si>
  <si>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</si>
  <si>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</si>
  <si>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</si>
  <si>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</si>
  <si>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</si>
  <si>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</si>
  <si>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</si>
  <si>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</si>
  <si>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</si>
  <si>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</si>
  <si>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</si>
  <si>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</si>
  <si>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</si>
  <si>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</si>
  <si>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</si>
  <si>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</si>
  <si>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</si>
  <si>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</si>
  <si>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</si>
  <si>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</si>
  <si>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</si>
  <si>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</si>
  <si>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</si>
  <si>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</si>
  <si>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</si>
  <si>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</si>
  <si>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</si>
  <si>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</si>
  <si>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</si>
  <si>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</si>
  <si>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</si>
  <si>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</si>
  <si>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</si>
  <si>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</si>
  <si>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</si>
  <si>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</si>
  <si>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</si>
  <si>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</si>
  <si>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</si>
  <si>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</si>
  <si>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</si>
  <si>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</si>
  <si>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</si>
  <si>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</si>
  <si>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</si>
  <si>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</si>
  <si>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</si>
  <si>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</si>
  <si>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</si>
  <si>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</si>
  <si>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</si>
  <si>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</si>
  <si>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</si>
  <si>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</si>
  <si>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</si>
  <si>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</si>
  <si>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</si>
  <si>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</si>
  <si>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</si>
  <si>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</si>
  <si>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</si>
  <si>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</si>
  <si>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</si>
  <si>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</si>
  <si>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</si>
  <si>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</si>
  <si>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</si>
  <si>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</si>
  <si>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</si>
  <si>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</si>
  <si>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</si>
  <si>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</si>
  <si>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</si>
  <si>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</si>
  <si>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</si>
  <si>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</si>
  <si>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</si>
  <si>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</si>
  <si>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</si>
  <si>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</si>
  <si>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</si>
  <si>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</si>
  <si>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</si>
  <si>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</si>
  <si>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</si>
  <si>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</si>
  <si>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</si>
  <si>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</si>
  <si>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</si>
  <si>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</si>
  <si>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</si>
  <si>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</si>
  <si>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</si>
  <si>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</si>
  <si>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</si>
  <si>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</si>
  <si>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</si>
  <si>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</si>
  <si>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</si>
  <si>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</si>
  <si>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</si>
  <si>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</si>
  <si>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</si>
  <si>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</si>
  <si>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</si>
  <si>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</si>
  <si>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</si>
  <si>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</si>
  <si>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</si>
  <si>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</si>
  <si>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</si>
  <si>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</si>
  <si>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</si>
  <si>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</si>
  <si>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</si>
  <si>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</si>
  <si>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</si>
  <si>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</si>
  <si>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</si>
  <si>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</si>
  <si>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</si>
  <si>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</si>
  <si>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</si>
  <si>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</si>
  <si>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</si>
  <si>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</si>
  <si>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</si>
  <si>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</si>
  <si>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</si>
  <si>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</si>
  <si>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</si>
  <si>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</si>
  <si>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</si>
  <si>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</si>
  <si>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</si>
  <si>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</si>
  <si>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</si>
  <si>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</si>
  <si>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</si>
  <si>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</si>
  <si>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</si>
  <si>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</si>
  <si>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</si>
  <si>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</si>
  <si>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</si>
  <si>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</si>
  <si>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</si>
  <si>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</si>
  <si>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</si>
  <si>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</si>
  <si>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</si>
  <si>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</si>
  <si>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</si>
  <si>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</si>
  <si>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</si>
  <si>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</si>
  <si>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</si>
  <si>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</si>
  <si>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</si>
  <si>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</si>
  <si>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</si>
  <si>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</si>
  <si>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</si>
  <si>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</si>
  <si>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</si>
  <si>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</si>
  <si>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</si>
  <si>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</si>
  <si>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</si>
  <si>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</si>
  <si>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</si>
  <si>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</si>
  <si>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</si>
  <si>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</si>
  <si>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</si>
  <si>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</si>
  <si>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</si>
  <si>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</si>
  <si>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</si>
  <si>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</si>
  <si>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</si>
  <si>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</si>
  <si>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</si>
  <si>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</si>
  <si>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</si>
  <si>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</si>
  <si>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</si>
  <si>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</si>
  <si>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</si>
  <si>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</si>
  <si>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</si>
  <si>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</si>
  <si>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</si>
  <si>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</si>
  <si>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</si>
  <si>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</si>
  <si>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</si>
  <si>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</si>
  <si>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</si>
  <si>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</si>
  <si>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</si>
  <si>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</si>
  <si>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</si>
  <si>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</si>
  <si>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</si>
  <si>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</si>
  <si>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</si>
  <si>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</si>
  <si>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</si>
  <si>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</si>
  <si>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</si>
  <si>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</si>
  <si>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</si>
  <si>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</si>
  <si>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</si>
  <si>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</si>
  <si>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</si>
  <si>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</si>
  <si>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</si>
  <si>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</si>
  <si>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</si>
  <si>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</si>
  <si>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</si>
  <si>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</si>
  <si>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</si>
  <si>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</si>
  <si>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</si>
  <si>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</si>
  <si>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</si>
  <si>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</si>
  <si>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</si>
  <si>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</si>
  <si>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</si>
  <si>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</si>
  <si>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</si>
  <si>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</si>
  <si>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</si>
  <si>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</si>
  <si>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</si>
  <si>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</si>
  <si>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</si>
  <si>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</si>
  <si>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</si>
  <si>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</si>
  <si>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</si>
  <si>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</si>
  <si>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</si>
  <si>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</si>
  <si>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</si>
  <si>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</si>
  <si>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</si>
  <si>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</si>
  <si>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</si>
  <si>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</si>
  <si>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</si>
  <si>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</si>
  <si>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</si>
  <si>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</si>
  <si>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</si>
  <si>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</si>
  <si>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</si>
  <si>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</si>
  <si>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</si>
  <si>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</si>
  <si>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</si>
  <si>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</si>
  <si>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</si>
  <si>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</si>
  <si>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</si>
  <si>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</si>
  <si>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</si>
  <si>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</si>
  <si>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</si>
  <si>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</si>
  <si>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</si>
  <si>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</si>
  <si>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</si>
  <si>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</si>
  <si>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</si>
  <si>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</si>
  <si>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</si>
  <si>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</si>
  <si>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</si>
  <si>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</si>
  <si>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</si>
  <si>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</si>
  <si>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</si>
  <si>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</si>
  <si>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</si>
  <si>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</si>
  <si>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</si>
  <si>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</si>
  <si>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</si>
  <si>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</si>
  <si>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</si>
  <si>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</si>
  <si>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</si>
  <si>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</si>
  <si>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</si>
  <si>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</si>
  <si>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</si>
  <si>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</si>
  <si>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</si>
  <si>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</si>
  <si>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</si>
  <si>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</si>
  <si>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</si>
  <si>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</si>
  <si>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</si>
  <si>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</si>
  <si>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</si>
  <si>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</si>
  <si>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</si>
  <si>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</si>
  <si>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</si>
  <si>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</si>
  <si>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</si>
  <si>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</si>
  <si>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</si>
  <si>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</si>
  <si>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</si>
  <si>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</si>
  <si>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</si>
  <si>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</si>
  <si>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</si>
  <si>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</si>
  <si>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</si>
  <si>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</si>
  <si>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</si>
  <si>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</si>
  <si>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</si>
  <si>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</si>
  <si>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</si>
  <si>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</si>
  <si>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</si>
  <si>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</si>
  <si>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</si>
  <si>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</si>
  <si>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</si>
  <si>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</si>
  <si>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</si>
  <si>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</si>
  <si>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</si>
  <si>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</si>
  <si>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</si>
  <si>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</si>
  <si>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</si>
  <si>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</si>
  <si>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</si>
  <si>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</si>
  <si>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</si>
  <si>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</si>
  <si>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</si>
  <si>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</si>
  <si>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</si>
  <si>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</si>
  <si>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</si>
  <si>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</si>
  <si>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</si>
  <si>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</si>
  <si>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</si>
  <si>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</si>
  <si>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</si>
  <si>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</si>
  <si>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</si>
  <si>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</si>
  <si>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</si>
  <si>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</si>
  <si>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</si>
  <si>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</si>
  <si>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</si>
  <si>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</si>
  <si>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</si>
  <si>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</si>
  <si>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</si>
  <si>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</si>
  <si>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</si>
  <si>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</si>
  <si>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</si>
  <si>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</si>
  <si>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</si>
  <si>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</si>
  <si>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</si>
  <si>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</si>
  <si>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</si>
  <si>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</si>
  <si>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</si>
  <si>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</si>
  <si>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</si>
  <si>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</si>
  <si>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</si>
  <si>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</si>
  <si>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</si>
  <si>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</si>
  <si>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</si>
  <si>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</si>
  <si>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</si>
  <si>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</si>
  <si>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</si>
  <si>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</si>
  <si>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</si>
  <si>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</si>
  <si>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</si>
  <si>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</si>
  <si>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</si>
  <si>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</si>
  <si>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</si>
  <si>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</si>
  <si>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</si>
  <si>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</si>
  <si>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</si>
  <si>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</si>
  <si>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</si>
  <si>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</si>
  <si>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</si>
  <si>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</si>
  <si>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</si>
  <si>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</si>
  <si>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</si>
  <si>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</si>
  <si>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</si>
  <si>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</si>
  <si>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</si>
  <si>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</si>
  <si>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</si>
  <si>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</si>
  <si>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</si>
  <si>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</si>
  <si>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</si>
  <si>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</si>
  <si>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</si>
  <si>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</si>
  <si>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</si>
  <si>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</si>
  <si>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</si>
  <si>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</si>
  <si>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</si>
  <si>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</si>
  <si>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</si>
  <si>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</si>
  <si>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</si>
  <si>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</si>
  <si>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</si>
  <si>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</si>
  <si>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</si>
  <si>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</si>
  <si>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</si>
  <si>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</si>
  <si>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</si>
  <si>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</si>
  <si>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</si>
  <si>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</si>
  <si>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</si>
  <si>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</si>
  <si>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</si>
  <si>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</si>
  <si>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</si>
  <si>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</si>
  <si>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</si>
  <si>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</si>
  <si>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</si>
  <si>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</si>
  <si>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</si>
  <si>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</si>
  <si>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</si>
  <si>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</si>
  <si>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</si>
  <si>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</si>
  <si>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</si>
  <si>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</si>
  <si>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</si>
  <si>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</si>
  <si>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</si>
  <si>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</si>
  <si>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</si>
  <si>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</si>
  <si>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</si>
  <si>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</si>
  <si>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</si>
  <si>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</si>
  <si>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</si>
  <si>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</si>
  <si>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</si>
  <si>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</si>
  <si>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</si>
  <si>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</si>
  <si>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</si>
  <si>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</si>
  <si>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</si>
  <si>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</si>
  <si>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</si>
  <si>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</si>
  <si>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</si>
  <si>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</si>
  <si>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</si>
  <si>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</si>
  <si>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</si>
  <si>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</si>
  <si>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</si>
  <si>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</si>
  <si>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</si>
  <si>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</si>
  <si>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</si>
  <si>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</si>
  <si>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</si>
  <si>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</si>
  <si>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</si>
  <si>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</si>
  <si>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</si>
  <si>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</si>
  <si>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</si>
  <si>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</si>
  <si>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</si>
  <si>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</si>
  <si>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</si>
  <si>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</si>
  <si>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</si>
  <si>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</si>
  <si>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</si>
  <si>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</si>
  <si>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</si>
  <si>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</si>
  <si>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</si>
  <si>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</si>
  <si>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</si>
  <si>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</si>
  <si>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</si>
  <si>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</si>
  <si>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</si>
  <si>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</si>
  <si>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</si>
  <si>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</si>
  <si>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</si>
  <si>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</si>
  <si>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</si>
  <si>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</si>
  <si>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</si>
  <si>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</si>
  <si>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</si>
  <si>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</si>
  <si>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</si>
  <si>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</si>
  <si>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</si>
  <si>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</si>
  <si>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</si>
  <si>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</si>
  <si>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</si>
  <si>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</si>
  <si>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</si>
  <si>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</si>
  <si>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</si>
  <si>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</si>
  <si>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</si>
  <si>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</si>
  <si>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</si>
  <si>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</si>
  <si>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</si>
  <si>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</si>
  <si>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</si>
  <si>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</si>
  <si>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</si>
  <si>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</si>
  <si>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</si>
  <si>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</si>
  <si>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</si>
  <si>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</si>
  <si>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</si>
  <si>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</si>
  <si>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</si>
  <si>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</si>
  <si>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</si>
  <si>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</si>
  <si>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</si>
  <si>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</si>
  <si>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</si>
  <si>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</si>
  <si>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</si>
  <si>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</si>
  <si>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</si>
  <si>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</si>
  <si>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</si>
  <si>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</si>
  <si>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</si>
  <si>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</si>
  <si>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</si>
  <si>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</si>
  <si>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</si>
  <si>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</si>
  <si>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</si>
  <si>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</si>
  <si>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</si>
  <si>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</si>
  <si>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</si>
  <si>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</si>
  <si>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</si>
  <si>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</si>
  <si>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</si>
  <si>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</si>
  <si>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</si>
  <si>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</si>
  <si>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</si>
  <si>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</si>
  <si>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</si>
  <si>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</si>
  <si>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</si>
  <si>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</si>
  <si>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</si>
  <si>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</si>
  <si>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</si>
  <si>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</si>
  <si>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</si>
  <si>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</si>
  <si>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</si>
  <si>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</si>
  <si>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</si>
  <si>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</si>
  <si>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</si>
  <si>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</si>
  <si>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</si>
  <si>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</si>
  <si>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</si>
  <si>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</si>
  <si>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</si>
  <si>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</si>
  <si>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</si>
  <si>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</si>
  <si>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</si>
  <si>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</si>
  <si>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</si>
  <si>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</si>
  <si>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</si>
  <si>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</si>
  <si>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</si>
  <si>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</si>
  <si>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</si>
  <si>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</si>
  <si>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</si>
  <si>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</si>
  <si>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</si>
  <si>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</si>
  <si>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</si>
  <si>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</si>
  <si>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</si>
  <si>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</si>
  <si>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</si>
  <si>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</si>
  <si>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</si>
  <si>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</si>
  <si>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</si>
  <si>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</si>
  <si>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</si>
  <si>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</si>
  <si>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</si>
  <si>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</si>
  <si>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</si>
  <si>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</si>
  <si>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</si>
  <si>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</si>
  <si>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</si>
  <si>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</si>
  <si>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</si>
  <si>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</si>
  <si>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</si>
  <si>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</si>
  <si>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</si>
  <si>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</si>
  <si>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</si>
  <si>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</si>
  <si>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</si>
  <si>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</si>
  <si>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</si>
  <si>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</si>
  <si>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</si>
  <si>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</si>
  <si>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</si>
  <si>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</si>
  <si>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</si>
  <si>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</si>
  <si>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</si>
  <si>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</si>
  <si>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</si>
  <si>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</si>
  <si>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</si>
  <si>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</si>
  <si>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</si>
  <si>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</si>
  <si>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</si>
  <si>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</si>
  <si>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</si>
  <si>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</si>
  <si>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</si>
  <si>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</si>
  <si>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</si>
  <si>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</si>
  <si>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</si>
  <si>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</si>
  <si>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</si>
  <si>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</si>
  <si>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</si>
  <si>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</si>
  <si>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</si>
  <si>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</si>
  <si>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</si>
  <si>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</si>
  <si>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</si>
  <si>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</si>
  <si>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</si>
  <si>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</si>
  <si>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</si>
  <si>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</si>
  <si>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</si>
  <si>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</si>
  <si>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</si>
  <si>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</si>
  <si>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</si>
  <si>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</si>
  <si>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</si>
  <si>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</si>
  <si>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</si>
  <si>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</si>
  <si>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</si>
  <si>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</si>
  <si>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</si>
  <si>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</si>
  <si>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</si>
  <si>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</si>
  <si>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</si>
  <si>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</si>
  <si>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</si>
  <si>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</si>
  <si>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</si>
  <si>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</si>
  <si>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</si>
  <si>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</si>
  <si>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</si>
  <si>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</si>
  <si>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</si>
  <si>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</si>
  <si>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</si>
  <si>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</si>
  <si>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</si>
  <si>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</si>
  <si>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</si>
  <si>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</si>
  <si>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</si>
  <si>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</si>
  <si>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</si>
  <si>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</si>
  <si>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</si>
  <si>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</si>
  <si>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</si>
  <si>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</si>
  <si>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</si>
  <si>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</si>
  <si>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</si>
  <si>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</si>
  <si>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</si>
  <si>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</si>
  <si>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</si>
  <si>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</si>
  <si>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</si>
  <si>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</si>
  <si>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</si>
  <si>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</si>
  <si>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</si>
  <si>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</si>
  <si>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</si>
  <si>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</si>
  <si>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</si>
  <si>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</si>
  <si>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</si>
  <si>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</si>
  <si>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</si>
  <si>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</si>
  <si>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</si>
  <si>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</si>
  <si>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</si>
  <si>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</si>
  <si>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</si>
  <si>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</si>
  <si>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</si>
  <si>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</si>
  <si>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</si>
  <si>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</si>
  <si>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</si>
  <si>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</si>
  <si>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</si>
  <si>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</si>
  <si>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</si>
  <si>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</si>
  <si>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</si>
  <si>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</si>
  <si>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</si>
  <si>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</si>
  <si>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</si>
  <si>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</si>
  <si>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</si>
  <si>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</si>
  <si>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</si>
  <si>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</si>
  <si>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</si>
  <si>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</si>
  <si>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</si>
  <si>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</si>
  <si>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</si>
  <si>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</si>
  <si>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</si>
  <si>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</si>
  <si>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</si>
  <si>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</si>
  <si>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</si>
  <si>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</si>
  <si>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</si>
  <si>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</si>
  <si>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</si>
  <si>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</si>
  <si>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</si>
  <si>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</si>
  <si>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</si>
  <si>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</si>
  <si>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</si>
  <si>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</si>
  <si>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</si>
  <si>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</si>
  <si>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</si>
  <si>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</si>
  <si>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</si>
  <si>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</si>
  <si>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</si>
  <si>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</si>
  <si>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</si>
  <si>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</si>
  <si>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</si>
  <si>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</si>
  <si>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</si>
  <si>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</si>
  <si>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</si>
  <si>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</si>
  <si>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</si>
  <si>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</si>
  <si>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</si>
  <si>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</si>
  <si>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</si>
  <si>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</si>
  <si>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</si>
  <si>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</si>
  <si>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</si>
  <si>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</si>
  <si>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</si>
  <si>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</si>
  <si>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</si>
  <si>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</si>
  <si>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</si>
  <si>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</si>
  <si>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</si>
  <si>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</si>
  <si>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</si>
  <si>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</si>
  <si>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</si>
  <si>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</si>
  <si>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</si>
  <si>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</si>
  <si>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</si>
  <si>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</si>
  <si>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</si>
  <si>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</si>
  <si>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</si>
  <si>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</si>
  <si>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</si>
  <si>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</si>
  <si>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</si>
  <si>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</si>
  <si>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</si>
  <si>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</si>
  <si>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</si>
  <si>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</si>
  <si>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</si>
  <si>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</si>
  <si>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</si>
  <si>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</si>
  <si>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</si>
  <si>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</si>
  <si>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</si>
  <si>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</si>
  <si>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</si>
  <si>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</si>
  <si>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</si>
  <si>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</si>
  <si>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</si>
  <si>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</si>
  <si>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</si>
  <si>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</si>
  <si>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</si>
  <si>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</si>
  <si>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</si>
  <si>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</si>
  <si>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</si>
  <si>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</si>
  <si>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</si>
  <si>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</si>
  <si>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</si>
  <si>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</si>
  <si>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</si>
  <si>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</si>
  <si>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</si>
  <si>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</si>
  <si>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</si>
  <si>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</si>
  <si>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</si>
  <si>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</si>
  <si>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</si>
  <si>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</si>
  <si>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</si>
  <si>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</si>
  <si>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</si>
  <si>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</si>
  <si>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</si>
  <si>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</si>
  <si>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</si>
  <si>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</si>
  <si>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</si>
  <si>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</si>
  <si>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</si>
  <si>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</si>
  <si>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</si>
  <si>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</si>
  <si>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</si>
  <si>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</si>
  <si>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</si>
  <si>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</si>
  <si>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</si>
  <si>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</si>
  <si>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</si>
  <si>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</si>
  <si>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</si>
  <si>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</si>
  <si>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</si>
  <si>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</si>
  <si>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</si>
  <si>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</si>
  <si>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</si>
  <si>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</si>
  <si>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</si>
  <si>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</si>
  <si>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</si>
  <si>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</si>
  <si>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</si>
  <si>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</si>
  <si>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</si>
  <si>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</si>
  <si>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</si>
  <si>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</si>
  <si>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</si>
  <si>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</si>
  <si>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</si>
  <si>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</si>
  <si>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</si>
  <si>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</si>
  <si>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</si>
  <si>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</si>
  <si>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</si>
  <si>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</si>
  <si>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</si>
  <si>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</si>
  <si>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</si>
  <si>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</si>
  <si>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</si>
  <si>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</si>
  <si>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</si>
  <si>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</si>
  <si>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</si>
  <si>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</si>
  <si>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</si>
  <si>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</si>
  <si>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</si>
  <si>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</si>
  <si>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</si>
  <si>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</si>
  <si>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</si>
  <si>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</si>
  <si>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</si>
  <si>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</si>
  <si>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</si>
  <si>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</si>
  <si>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</si>
  <si>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</si>
  <si>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</si>
  <si>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</si>
  <si>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</si>
  <si>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</si>
  <si>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</si>
  <si>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</si>
  <si>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</si>
  <si>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</si>
  <si>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</si>
  <si>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</si>
  <si>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</si>
  <si>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</si>
  <si>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</si>
  <si>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</si>
  <si>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</si>
  <si>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</si>
  <si>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</si>
  <si>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</si>
  <si>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</si>
  <si>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</si>
  <si>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</si>
  <si>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</si>
  <si>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</si>
  <si>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</si>
  <si>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</si>
  <si>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</si>
  <si>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</si>
  <si>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</si>
  <si>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</si>
  <si>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</si>
  <si>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</si>
  <si>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</si>
  <si>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</si>
  <si>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</si>
  <si>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</si>
  <si>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</si>
  <si>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</si>
  <si>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</si>
  <si>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</si>
  <si>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</si>
  <si>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</si>
  <si>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</si>
  <si>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</si>
  <si>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</si>
  <si>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</si>
  <si>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</si>
  <si>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</si>
  <si>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</si>
  <si>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</si>
  <si>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</si>
  <si>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</si>
  <si>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</si>
  <si>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</si>
  <si>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</si>
  <si>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</si>
  <si>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</si>
  <si>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</si>
  <si>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</si>
  <si>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</si>
  <si>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</si>
  <si>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</si>
  <si>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</si>
  <si>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</si>
  <si>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</si>
  <si>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</si>
  <si>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</si>
  <si>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</si>
  <si>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</si>
  <si>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</si>
  <si>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</si>
  <si>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</si>
  <si>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</si>
  <si>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</si>
  <si>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</si>
  <si>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</si>
  <si>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</si>
  <si>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</si>
  <si>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</si>
  <si>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</si>
  <si>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</si>
  <si>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</si>
  <si>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</si>
  <si>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</si>
  <si>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</si>
  <si>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</si>
  <si>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</si>
  <si>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</si>
  <si>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</si>
  <si>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</si>
  <si>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</si>
  <si>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</si>
  <si>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</si>
  <si>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</si>
  <si>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</si>
  <si>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</si>
  <si>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</si>
  <si>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</si>
  <si>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</si>
  <si>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</si>
  <si>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</si>
  <si>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</si>
  <si>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</si>
  <si>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</si>
  <si>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</si>
  <si>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</si>
  <si>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</si>
  <si>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</si>
  <si>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</si>
  <si>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</si>
  <si>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</si>
  <si>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</si>
  <si>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</si>
  <si>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</si>
  <si>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</si>
  <si>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</si>
  <si>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</si>
  <si>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</si>
  <si>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</si>
  <si>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</si>
  <si>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</si>
  <si>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</si>
  <si>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</si>
  <si>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</si>
  <si>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</si>
  <si>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</si>
  <si>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</si>
  <si>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</si>
  <si>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</si>
  <si>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</si>
  <si>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</si>
  <si>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</si>
  <si>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</si>
  <si>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</si>
  <si>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</si>
  <si>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</si>
  <si>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</si>
  <si>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</si>
  <si>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</si>
  <si>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</si>
  <si>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</si>
  <si>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</si>
  <si>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</si>
  <si>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</si>
  <si>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</si>
  <si>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</si>
  <si>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</si>
  <si>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</si>
  <si>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</si>
  <si>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</si>
  <si>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</si>
  <si>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</si>
  <si>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</si>
  <si>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</si>
  <si>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</si>
  <si>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</si>
  <si>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</si>
  <si>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</si>
  <si>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</si>
  <si>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</si>
  <si>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</si>
  <si>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</si>
  <si>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</si>
  <si>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</si>
  <si>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</si>
  <si>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</si>
  <si>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</si>
  <si>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</si>
  <si>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</si>
  <si>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</si>
  <si>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</si>
  <si>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</si>
  <si>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</si>
  <si>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</si>
  <si>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</si>
  <si>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</si>
  <si>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</si>
  <si>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</si>
  <si>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</si>
  <si>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</si>
  <si>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</si>
  <si>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</si>
  <si>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</si>
  <si>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</si>
  <si>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</si>
  <si>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</si>
  <si>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</si>
  <si>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</si>
  <si>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</si>
  <si>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</si>
  <si>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</si>
  <si>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</si>
  <si>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</si>
  <si>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</si>
  <si>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</si>
  <si>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</si>
  <si>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</si>
  <si>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</si>
  <si>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</si>
  <si>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</si>
  <si>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</si>
  <si>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</si>
  <si>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</si>
  <si>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</si>
  <si>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</si>
  <si>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</si>
  <si>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</si>
  <si>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</si>
  <si>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</si>
  <si>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</si>
  <si>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</si>
  <si>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</si>
  <si>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</si>
  <si>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</si>
  <si>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</si>
  <si>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</si>
  <si>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</si>
  <si>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</si>
  <si>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</si>
  <si>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</si>
  <si>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</si>
  <si>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</si>
  <si>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</si>
  <si>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</si>
  <si>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</si>
  <si>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</si>
  <si>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</si>
  <si>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</si>
  <si>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</si>
  <si>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</si>
  <si>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</si>
  <si>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</si>
  <si>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</si>
  <si>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</si>
  <si>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</si>
  <si>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</si>
  <si>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</si>
  <si>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</si>
  <si>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</si>
  <si>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</si>
  <si>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</si>
  <si>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</si>
  <si>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</si>
  <si>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</si>
  <si>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</si>
  <si>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</si>
  <si>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</si>
  <si>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</si>
  <si>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</si>
  <si>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</si>
  <si>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</si>
  <si>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</si>
  <si>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</si>
  <si>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</si>
  <si>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</si>
  <si>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</si>
  <si>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</si>
  <si>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</si>
  <si>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</si>
  <si>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</si>
  <si>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</si>
  <si>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</si>
  <si>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</si>
  <si>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</si>
  <si>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</si>
  <si>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</si>
  <si>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</si>
  <si>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</si>
  <si>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</si>
  <si>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</si>
  <si>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</si>
  <si>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</si>
  <si>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</si>
  <si>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</si>
  <si>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</si>
  <si>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</si>
  <si>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</si>
  <si>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</si>
  <si>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</si>
  <si>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</si>
  <si>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</si>
  <si>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</si>
  <si>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</si>
  <si>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</si>
  <si>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</si>
  <si>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</si>
  <si>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</si>
  <si>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</si>
  <si>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</si>
  <si>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</si>
  <si>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</si>
  <si>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</si>
  <si>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</si>
  <si>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</si>
  <si>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</si>
  <si>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</si>
  <si>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</si>
  <si>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</si>
  <si>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</si>
  <si>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</si>
  <si>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</si>
  <si>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</si>
  <si>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</si>
  <si>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</si>
  <si>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</si>
  <si>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</si>
  <si>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</si>
  <si>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</si>
  <si>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</si>
  <si>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</si>
  <si>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</si>
  <si>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</si>
  <si>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</si>
  <si>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</si>
  <si>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</si>
  <si>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</si>
  <si>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</si>
  <si>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</si>
  <si>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</si>
  <si>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</si>
  <si>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</si>
  <si>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</si>
  <si>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</si>
  <si>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</si>
  <si>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</si>
  <si>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</si>
  <si>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</si>
  <si>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</si>
  <si>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</si>
  <si>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</si>
  <si>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</si>
  <si>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</si>
  <si>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</si>
  <si>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</si>
  <si>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</si>
  <si>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</si>
  <si>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</si>
  <si>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</si>
  <si>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</si>
  <si>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</si>
  <si>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</si>
  <si>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</si>
  <si>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</si>
  <si>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</si>
  <si>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</si>
  <si>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</si>
  <si>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</si>
  <si>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</si>
  <si>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</si>
  <si>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</si>
  <si>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</si>
  <si>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</si>
  <si>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</si>
  <si>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</si>
  <si>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</si>
  <si>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</si>
  <si>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</si>
  <si>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</si>
  <si>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</si>
  <si>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</si>
  <si>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</si>
  <si>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</si>
  <si>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</si>
  <si>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</si>
  <si>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</si>
  <si>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</si>
  <si>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</si>
  <si>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</si>
  <si>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</si>
  <si>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</si>
  <si>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</si>
  <si>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</si>
  <si>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</si>
  <si>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</si>
  <si>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</si>
  <si>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</si>
  <si>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</si>
  <si>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</si>
  <si>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</si>
  <si>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</si>
  <si>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</si>
  <si>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</si>
  <si>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</si>
  <si>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</si>
  <si>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</si>
  <si>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</si>
  <si>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</si>
  <si>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</si>
  <si>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</si>
  <si>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</si>
  <si>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</si>
  <si>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</si>
  <si>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</si>
  <si>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</si>
  <si>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</si>
  <si>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</si>
  <si>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</si>
  <si>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</si>
  <si>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</si>
  <si>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</si>
  <si>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</si>
  <si>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</si>
  <si>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</si>
  <si>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</si>
  <si>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</si>
  <si>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</si>
  <si>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</si>
  <si>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</si>
  <si>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</si>
  <si>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</si>
  <si>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</si>
  <si>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</si>
  <si>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</si>
  <si>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</si>
  <si>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</si>
  <si>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</si>
  <si>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</si>
  <si>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</si>
  <si>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</si>
  <si>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</si>
  <si>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</si>
  <si>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</si>
  <si>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</si>
  <si>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</si>
  <si>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</si>
  <si>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</si>
  <si>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</si>
  <si>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</si>
  <si>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</si>
  <si>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</si>
  <si>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</si>
  <si>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</si>
  <si>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</si>
  <si>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</si>
  <si>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</si>
  <si>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</si>
  <si>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</si>
  <si>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</si>
  <si>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</si>
  <si>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</si>
  <si>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</si>
  <si>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</si>
  <si>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</si>
  <si>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</si>
  <si>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</si>
  <si>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</si>
  <si>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</si>
  <si>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</si>
  <si>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</si>
  <si>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</si>
  <si>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</si>
  <si>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</si>
  <si>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</si>
  <si>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</si>
  <si>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</si>
  <si>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</si>
  <si>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</si>
  <si>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</si>
  <si>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</si>
  <si>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</si>
  <si>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</si>
  <si>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</si>
  <si>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</si>
  <si>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</si>
  <si>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</si>
  <si>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</si>
  <si>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</si>
  <si>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</si>
  <si>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</si>
  <si>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</si>
  <si>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</si>
  <si>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</si>
  <si>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</si>
  <si>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</si>
  <si>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</si>
  <si>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</si>
  <si>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</si>
  <si>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</si>
  <si>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</si>
  <si>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</si>
  <si>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</si>
  <si>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</si>
  <si>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</si>
  <si>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</si>
  <si>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</si>
  <si>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</si>
  <si>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</si>
  <si>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</si>
  <si>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</si>
  <si>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</si>
  <si>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</si>
  <si>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</si>
  <si>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</si>
  <si>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</si>
  <si>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</si>
  <si>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</si>
  <si>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</si>
  <si>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</si>
  <si>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</si>
  <si>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</si>
  <si>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</si>
  <si>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</si>
  <si>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</si>
  <si>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</si>
  <si>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</si>
  <si>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</si>
  <si>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</si>
  <si>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</si>
  <si>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</si>
  <si>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</si>
  <si>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</si>
  <si>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</si>
  <si>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</si>
  <si>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</si>
  <si>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</si>
  <si>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</si>
  <si>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</si>
  <si>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</si>
  <si>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</si>
  <si>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</si>
  <si>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</si>
  <si>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</si>
  <si>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</si>
  <si>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</si>
  <si>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</si>
  <si>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</si>
  <si>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</si>
  <si>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</si>
  <si>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</si>
  <si>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</si>
  <si>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</si>
  <si>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</si>
  <si>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</si>
  <si>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</si>
  <si>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</si>
  <si>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</si>
  <si>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</si>
  <si>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</si>
  <si>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</si>
  <si>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</si>
  <si>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</si>
  <si>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</si>
  <si>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</si>
  <si>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</si>
  <si>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</si>
  <si>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</si>
  <si>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</si>
  <si>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</si>
  <si>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</si>
  <si>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</si>
  <si>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</si>
  <si>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</si>
  <si>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</si>
  <si>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</si>
  <si>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</si>
  <si>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</si>
  <si>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</si>
  <si>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</si>
  <si>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</si>
  <si>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</si>
  <si>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</si>
  <si>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</si>
  <si>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</si>
  <si>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</si>
  <si>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</si>
  <si>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</si>
  <si>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</si>
  <si>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</si>
  <si>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</si>
  <si>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</si>
  <si>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</si>
  <si>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</si>
  <si>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</si>
  <si>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</si>
  <si>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</si>
  <si>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</si>
  <si>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</si>
  <si>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</si>
  <si>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</si>
  <si>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</si>
  <si>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</si>
  <si>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</si>
  <si>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</si>
  <si>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</si>
  <si>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</si>
  <si>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</si>
  <si>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</si>
  <si>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</si>
  <si>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</si>
  <si>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</si>
  <si>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</si>
  <si>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</si>
  <si>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</si>
  <si>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</si>
  <si>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</si>
  <si>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</si>
  <si>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</si>
  <si>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</si>
  <si>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</si>
  <si>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</si>
  <si>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</si>
  <si>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</si>
  <si>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</si>
  <si>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</si>
  <si>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</si>
  <si>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</si>
  <si>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</si>
  <si>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</si>
  <si>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</si>
  <si>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</si>
  <si>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</si>
  <si>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</si>
  <si>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</si>
  <si>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</si>
  <si>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</si>
  <si>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</si>
  <si>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</si>
  <si>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</si>
  <si>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</si>
  <si>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</si>
  <si>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</si>
  <si>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</si>
  <si>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</si>
  <si>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</si>
  <si>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</si>
  <si>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</si>
  <si>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</si>
  <si>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</si>
  <si>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</si>
  <si>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</si>
  <si>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</si>
  <si>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</si>
  <si>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</si>
  <si>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</si>
  <si>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</si>
  <si>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</si>
  <si>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</si>
  <si>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</si>
  <si>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</si>
  <si>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</si>
  <si>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</si>
  <si>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</si>
  <si>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</si>
  <si>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</si>
  <si>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</si>
  <si>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</si>
  <si>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</si>
  <si>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</si>
  <si>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</si>
  <si>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</si>
  <si>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</si>
  <si>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</si>
  <si>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</si>
  <si>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</si>
  <si>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</si>
  <si>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</si>
  <si>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</si>
  <si>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</si>
  <si>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</si>
  <si>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</si>
  <si>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</si>
  <si>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</si>
  <si>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</si>
  <si>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</si>
  <si>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</si>
  <si>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</si>
  <si>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</si>
  <si>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</si>
  <si>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</si>
  <si>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</si>
  <si>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</si>
  <si>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</si>
  <si>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</si>
  <si>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</si>
  <si>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</si>
  <si>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</si>
  <si>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</si>
  <si>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</si>
  <si>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</si>
  <si>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</si>
  <si>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</si>
  <si>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</si>
  <si>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</si>
  <si>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</si>
  <si>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</si>
  <si>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</si>
  <si>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</si>
  <si>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</si>
  <si>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</si>
  <si>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</si>
  <si>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</si>
  <si>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</si>
  <si>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</si>
  <si>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</si>
  <si>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</si>
  <si>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</si>
  <si>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</si>
  <si>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</si>
  <si>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</si>
  <si>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</si>
  <si>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</si>
  <si>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</si>
  <si>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</si>
  <si>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</si>
  <si>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</si>
  <si>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</si>
  <si>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</si>
  <si>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</si>
  <si>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</si>
  <si>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</si>
  <si>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</si>
  <si>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</si>
  <si>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</si>
  <si>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</si>
  <si>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</si>
  <si>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</si>
  <si>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</si>
  <si>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</si>
  <si>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</si>
  <si>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</si>
  <si>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</si>
  <si>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</si>
  <si>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</si>
  <si>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</si>
  <si>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</si>
  <si>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</si>
  <si>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</si>
  <si>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</si>
  <si>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</si>
  <si>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</si>
  <si>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</si>
  <si>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</si>
  <si>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</si>
  <si>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</si>
  <si>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</si>
  <si>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</si>
  <si>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</si>
  <si>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</si>
  <si>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</si>
  <si>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</si>
  <si>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</si>
  <si>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</si>
  <si>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</si>
  <si>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</si>
  <si>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</si>
  <si>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</si>
  <si>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</si>
  <si>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</si>
  <si>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</si>
  <si>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</si>
  <si>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</si>
  <si>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</si>
  <si>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</si>
  <si>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</si>
  <si>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</si>
  <si>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</si>
  <si>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</si>
  <si>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</si>
  <si>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</si>
  <si>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</si>
  <si>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</si>
  <si>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</si>
  <si>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</si>
  <si>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</si>
  <si>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</si>
  <si>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</si>
  <si>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</si>
  <si>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</si>
  <si>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</si>
  <si>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</si>
  <si>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</si>
  <si>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</si>
  <si>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</si>
  <si>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</si>
  <si>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</si>
  <si>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</si>
  <si>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</si>
  <si>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</si>
  <si>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</si>
  <si>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</si>
  <si>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</si>
  <si>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</si>
  <si>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</si>
  <si>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</si>
  <si>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</si>
  <si>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</si>
  <si>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</si>
  <si>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</si>
  <si>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</si>
  <si>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</si>
  <si>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</si>
  <si>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</si>
  <si>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</si>
  <si>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</si>
  <si>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</si>
  <si>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</si>
  <si>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</si>
  <si>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</si>
  <si>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</si>
  <si>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</si>
  <si>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</si>
  <si>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</si>
  <si>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</si>
  <si>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</si>
  <si>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</si>
  <si>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</si>
  <si>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</si>
  <si>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</si>
  <si>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</si>
  <si>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</si>
  <si>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</si>
  <si>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</si>
  <si>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</si>
  <si>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</si>
  <si>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</si>
  <si>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</si>
  <si>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</si>
  <si>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</si>
  <si>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</si>
  <si>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</si>
  <si>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</si>
  <si>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</si>
  <si>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</si>
  <si>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</si>
  <si>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</si>
  <si>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</si>
  <si>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</si>
  <si>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</si>
  <si>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</si>
  <si>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</si>
  <si>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</si>
  <si>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</si>
  <si>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</si>
  <si>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</si>
  <si>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</si>
  <si>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</si>
  <si>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</si>
  <si>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</si>
  <si>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</si>
  <si>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</si>
  <si>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</si>
  <si>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</si>
  <si>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</si>
  <si>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</si>
  <si>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</si>
  <si>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</si>
  <si>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</si>
  <si>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</si>
  <si>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</si>
  <si>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</si>
  <si>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</si>
  <si>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</si>
  <si>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</si>
  <si>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</si>
  <si>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</si>
  <si>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</si>
  <si>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</si>
  <si>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</si>
  <si>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</si>
  <si>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</si>
  <si>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</si>
  <si>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</si>
  <si>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</si>
  <si>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</si>
  <si>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</si>
  <si>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</si>
  <si>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</si>
  <si>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</si>
  <si>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</si>
  <si>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</si>
  <si>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</si>
  <si>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</si>
  <si>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</si>
  <si>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</si>
  <si>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</si>
  <si>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</si>
  <si>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</si>
  <si>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</si>
  <si>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</si>
  <si>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</si>
  <si>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</si>
  <si>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</si>
  <si>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</si>
  <si>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</si>
  <si>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</si>
  <si>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</si>
  <si>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</si>
  <si>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</si>
  <si>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</si>
  <si>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</si>
  <si>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</si>
  <si>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</si>
  <si>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</si>
  <si>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</si>
  <si>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</si>
  <si>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</si>
  <si>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</si>
  <si>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</si>
  <si>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</si>
  <si>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</si>
  <si>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</si>
  <si>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</si>
  <si>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</si>
  <si>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</si>
  <si>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</si>
  <si>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</si>
  <si>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</si>
  <si>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</si>
  <si>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</si>
  <si>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</si>
  <si>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</si>
  <si>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</si>
  <si>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</si>
  <si>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</si>
  <si>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</si>
  <si>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</si>
  <si>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</si>
  <si>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</si>
  <si>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</si>
  <si>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</si>
  <si>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</si>
  <si>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</si>
  <si>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</si>
  <si>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</si>
  <si>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</si>
  <si>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</si>
  <si>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</si>
  <si>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</si>
  <si>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</si>
  <si>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</si>
  <si>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</si>
  <si>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</si>
  <si>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</si>
  <si>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</si>
  <si>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</si>
  <si>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</si>
  <si>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</si>
  <si>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</si>
  <si>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</si>
  <si>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</si>
  <si>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</si>
  <si>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</si>
  <si>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</si>
  <si>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</si>
  <si>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</si>
  <si>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</si>
  <si>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</si>
  <si>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</si>
  <si>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</si>
  <si>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</si>
  <si>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</si>
  <si>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</si>
  <si>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</si>
  <si>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</si>
  <si>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</si>
  <si>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</si>
  <si>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</si>
  <si>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</si>
  <si>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</si>
  <si>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</si>
  <si>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</si>
  <si>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</si>
  <si>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</si>
  <si>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</si>
  <si>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</si>
  <si>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</si>
  <si>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</si>
  <si>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</si>
  <si>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</si>
  <si>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</si>
  <si>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</si>
  <si>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</si>
  <si>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</si>
  <si>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</si>
  <si>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</si>
  <si>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</si>
  <si>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</si>
  <si>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</si>
  <si>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</si>
  <si>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</si>
  <si>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</si>
  <si>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</si>
  <si>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</si>
  <si>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</si>
  <si>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</si>
  <si>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</si>
  <si>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</si>
  <si>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</si>
  <si>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</si>
  <si>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</si>
  <si>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</si>
  <si>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</si>
  <si>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</si>
  <si>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</si>
  <si>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</si>
  <si>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</si>
  <si>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</si>
  <si>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</si>
  <si>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</si>
  <si>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</si>
  <si>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</si>
  <si>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</si>
  <si>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</si>
  <si>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</si>
  <si>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</si>
  <si>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</si>
  <si>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</si>
  <si>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</si>
  <si>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</si>
  <si>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</si>
  <si>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</si>
  <si>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</si>
  <si>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</si>
  <si>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</si>
  <si>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</si>
  <si>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</si>
  <si>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</si>
  <si>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</si>
  <si>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</si>
  <si>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</si>
  <si>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</si>
  <si>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</si>
  <si>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</si>
  <si>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</si>
  <si>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</si>
  <si>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</si>
  <si>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</si>
  <si>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</si>
  <si>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</si>
  <si>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</si>
  <si>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</si>
  <si>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</si>
  <si>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</si>
  <si>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</si>
  <si>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</si>
  <si>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</si>
  <si>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</si>
  <si>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</si>
  <si>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</si>
  <si>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</si>
  <si>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</si>
  <si>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</si>
  <si>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</si>
  <si>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</si>
  <si>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</si>
  <si>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</si>
  <si>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</si>
  <si>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</si>
  <si>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</si>
  <si>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</si>
  <si>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</si>
  <si>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</si>
  <si>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</si>
  <si>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</si>
  <si>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</si>
  <si>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</si>
  <si>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</si>
  <si>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</si>
  <si>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</si>
  <si>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</si>
  <si>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</si>
  <si>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</si>
  <si>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</si>
  <si>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</si>
  <si>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</si>
  <si>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</si>
  <si>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</si>
  <si>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</si>
  <si>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</si>
  <si>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</si>
  <si>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</si>
  <si>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</si>
  <si>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</si>
  <si>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</si>
  <si>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</si>
  <si>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</si>
  <si>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</si>
  <si>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</si>
  <si>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</si>
  <si>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</si>
  <si>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</si>
  <si>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</si>
  <si>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</si>
  <si>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</si>
  <si>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</si>
  <si>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</si>
  <si>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</si>
  <si>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</si>
  <si>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</si>
  <si>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</si>
  <si>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</si>
  <si>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</si>
  <si>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</si>
  <si>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</si>
  <si>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</si>
  <si>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</si>
  <si>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</si>
  <si>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</si>
  <si>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</si>
  <si>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</si>
  <si>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</si>
  <si>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</si>
  <si>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</si>
  <si>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</si>
  <si>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</si>
  <si>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</si>
  <si>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</si>
  <si>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</si>
  <si>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</si>
  <si>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</si>
  <si>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</si>
  <si>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</si>
  <si>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</si>
  <si>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</si>
  <si>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</si>
  <si>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</si>
  <si>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</si>
  <si>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</si>
  <si>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</si>
  <si>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</si>
  <si>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</si>
  <si>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</si>
  <si>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</si>
  <si>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</si>
  <si>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</si>
  <si>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</si>
  <si>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</si>
  <si>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</si>
  <si>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</si>
  <si>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</si>
  <si>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</si>
  <si>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</si>
  <si>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</si>
  <si>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</si>
  <si>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</si>
  <si>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</si>
  <si>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</si>
  <si>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</si>
  <si>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</si>
  <si>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</si>
  <si>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</si>
  <si>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</si>
  <si>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</si>
  <si>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</si>
  <si>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</si>
  <si>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</si>
  <si>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</si>
  <si>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</si>
  <si>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</si>
  <si>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</si>
  <si>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</si>
  <si>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</si>
  <si>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</si>
  <si>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</si>
  <si>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</si>
  <si>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</si>
  <si>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</si>
  <si>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</si>
  <si>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</si>
  <si>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</si>
  <si>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</si>
  <si>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</si>
  <si>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</si>
  <si>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</si>
  <si>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</si>
  <si>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</si>
  <si>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</si>
  <si>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</si>
  <si>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</si>
  <si>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</si>
  <si>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</si>
  <si>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</si>
  <si>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</si>
  <si>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</si>
  <si>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</si>
  <si>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</si>
  <si>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</si>
  <si>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</si>
  <si>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</si>
  <si>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</si>
  <si>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</si>
  <si>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</si>
  <si>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</si>
  <si>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</si>
  <si>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</si>
  <si>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</si>
  <si>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</si>
  <si>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</si>
  <si>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</si>
  <si>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</si>
  <si>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</si>
  <si>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</si>
  <si>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</si>
  <si>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</si>
  <si>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</si>
  <si>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</si>
  <si>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</si>
  <si>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</si>
  <si>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</si>
  <si>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</si>
  <si>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</si>
  <si>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</si>
  <si>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</si>
  <si>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</si>
  <si>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</si>
  <si>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</si>
  <si>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</si>
  <si>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</si>
  <si>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</si>
  <si>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</si>
  <si>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</si>
  <si>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</si>
  <si>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</si>
  <si>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</si>
  <si>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</si>
  <si>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</si>
  <si>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</si>
  <si>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</si>
  <si>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</si>
  <si>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</si>
  <si>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</si>
  <si>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</si>
  <si>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</si>
  <si>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</si>
  <si>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</si>
  <si>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</si>
  <si>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</si>
  <si>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</si>
  <si>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</si>
  <si>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</si>
  <si>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</si>
  <si>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</si>
  <si>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</si>
  <si>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</si>
  <si>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</si>
  <si>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</si>
  <si>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</si>
  <si>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</si>
  <si>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</si>
  <si>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</si>
  <si>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</si>
  <si>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</si>
  <si>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</si>
  <si>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</si>
  <si>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</si>
  <si>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</si>
  <si>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</si>
  <si>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</si>
  <si>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</si>
  <si>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</si>
  <si>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</si>
  <si>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</si>
  <si>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</si>
  <si>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</si>
  <si>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</si>
  <si>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</si>
  <si>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</si>
  <si>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</si>
  <si>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</si>
  <si>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</si>
  <si>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</si>
  <si>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</si>
  <si>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</si>
  <si>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</si>
  <si>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</si>
  <si>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</si>
  <si>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</si>
  <si>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</si>
  <si>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</si>
  <si>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</si>
  <si>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</si>
  <si>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</si>
  <si>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</si>
  <si>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</si>
  <si>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</si>
  <si>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</si>
  <si>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</si>
  <si>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</si>
  <si>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</si>
  <si>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</si>
  <si>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</si>
  <si>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</si>
  <si>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</si>
  <si>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</si>
  <si>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</si>
  <si>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</si>
  <si>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</si>
  <si>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</si>
  <si>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</si>
  <si>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</si>
  <si>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</si>
  <si>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</si>
  <si>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</si>
  <si>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</si>
  <si>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</si>
  <si>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</si>
  <si>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</si>
  <si>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</si>
  <si>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</si>
  <si>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</si>
  <si>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</si>
  <si>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</si>
  <si>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</si>
  <si>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</si>
  <si>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</si>
  <si>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</si>
  <si>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</si>
  <si>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</si>
  <si>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</si>
  <si>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</si>
  <si>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</si>
  <si>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</si>
  <si>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</si>
  <si>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</si>
  <si>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</si>
  <si>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</si>
  <si>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</si>
  <si>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</si>
  <si>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</si>
  <si>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</si>
  <si>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</si>
  <si>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</si>
  <si>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</si>
  <si>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</si>
  <si>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</si>
  <si>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</si>
  <si>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</si>
  <si>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</si>
  <si>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</si>
  <si>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</si>
  <si>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</si>
  <si>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</si>
  <si>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</si>
  <si>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</si>
  <si>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</si>
  <si>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</si>
  <si>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</si>
  <si>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</si>
  <si>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</si>
  <si>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</si>
  <si>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</si>
  <si>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</si>
  <si>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</si>
  <si>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</si>
  <si>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</si>
  <si>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</si>
  <si>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</si>
  <si>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</si>
  <si>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</si>
  <si>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</si>
  <si>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</si>
  <si>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</si>
  <si>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</si>
  <si>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</si>
  <si>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</si>
  <si>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</si>
  <si>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</si>
  <si>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</si>
  <si>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</si>
  <si>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</si>
  <si>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</si>
  <si>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</si>
  <si>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</si>
  <si>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</si>
  <si>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</si>
  <si>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</si>
  <si>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</si>
  <si>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</si>
  <si>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</si>
  <si>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</si>
  <si>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</si>
  <si>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</si>
  <si>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</si>
  <si>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</si>
  <si>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</si>
  <si>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</si>
  <si>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</si>
  <si>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</si>
  <si>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</si>
  <si>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</si>
  <si>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</si>
  <si>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</si>
  <si>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</si>
  <si>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</si>
  <si>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</si>
  <si>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</si>
  <si>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</si>
  <si>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</si>
  <si>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</si>
  <si>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</si>
  <si>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</si>
  <si>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</si>
  <si>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</si>
  <si>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</si>
  <si>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</si>
  <si>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</si>
  <si>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</si>
  <si>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</si>
  <si>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</si>
  <si>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</si>
  <si>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</si>
  <si>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</si>
  <si>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</si>
  <si>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</si>
  <si>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</si>
  <si>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</si>
  <si>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</si>
  <si>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</si>
  <si>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</si>
  <si>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</si>
  <si>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</si>
  <si>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</si>
  <si>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</si>
  <si>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</si>
  <si>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</si>
  <si>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</si>
  <si>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</si>
  <si>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</si>
  <si>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</si>
  <si>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</si>
  <si>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</si>
  <si>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</si>
  <si>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</si>
  <si>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</si>
  <si>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</si>
  <si>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</si>
  <si>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</si>
  <si>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</si>
  <si>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</si>
  <si>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</si>
  <si>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</si>
  <si>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</si>
  <si>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</si>
  <si>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</si>
  <si>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</si>
  <si>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</si>
  <si>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</si>
  <si>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</si>
  <si>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</si>
  <si>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</si>
  <si>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</si>
  <si>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</si>
  <si>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</si>
  <si>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</si>
  <si>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</si>
  <si>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</si>
  <si>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</si>
  <si>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</si>
  <si>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</si>
  <si>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</si>
  <si>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</si>
  <si>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</si>
  <si>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</si>
  <si>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</si>
  <si>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</si>
  <si>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</si>
  <si>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</si>
  <si>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</si>
  <si>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</si>
  <si>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</si>
  <si>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</si>
  <si>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</si>
  <si>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</si>
  <si>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</si>
  <si>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</si>
  <si>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</si>
  <si>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</si>
  <si>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</si>
  <si>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</si>
  <si>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</si>
  <si>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</si>
  <si>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</si>
  <si>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</si>
  <si>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</si>
  <si>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</si>
  <si>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</si>
  <si>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</si>
  <si>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</si>
  <si>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</si>
  <si>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</si>
  <si>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</si>
  <si>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</si>
  <si>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</si>
  <si>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</si>
  <si>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</si>
  <si>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</si>
  <si>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</si>
  <si>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</si>
  <si>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</si>
  <si>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</si>
  <si>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</si>
  <si>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</si>
  <si>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</si>
  <si>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</si>
  <si>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</si>
  <si>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</si>
  <si>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</si>
  <si>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</si>
  <si>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</si>
  <si>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</si>
  <si>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</si>
  <si>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</si>
  <si>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</si>
  <si>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</si>
  <si>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</si>
  <si>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</si>
  <si>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</si>
  <si>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</si>
  <si>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</si>
  <si>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</si>
  <si>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</si>
  <si>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</si>
  <si>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</si>
  <si>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</si>
  <si>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</si>
  <si>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</si>
  <si>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</si>
  <si>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</si>
  <si>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</si>
  <si>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</si>
  <si>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</si>
  <si>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</si>
  <si>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</si>
  <si>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</si>
  <si>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</si>
  <si>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</si>
  <si>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</si>
  <si>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</si>
  <si>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</si>
  <si>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</si>
  <si>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</si>
  <si>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</si>
  <si>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</si>
  <si>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</si>
  <si>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</si>
  <si>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</si>
  <si>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</si>
  <si>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</si>
  <si>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</si>
  <si>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</si>
  <si>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</si>
  <si>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</si>
  <si>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</si>
  <si>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</si>
  <si>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</si>
  <si>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</si>
  <si>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</si>
  <si>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</si>
  <si>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</si>
  <si>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</si>
  <si>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</si>
  <si>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</si>
  <si>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</si>
  <si>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</si>
  <si>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</si>
  <si>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</si>
  <si>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</si>
  <si>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</si>
  <si>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</si>
  <si>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</si>
  <si>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</si>
  <si>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</si>
  <si>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</si>
  <si>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</si>
  <si>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</si>
  <si>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</si>
  <si>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</si>
  <si>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</si>
  <si>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</si>
  <si>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</si>
  <si>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</si>
  <si>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</si>
  <si>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</si>
  <si>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</si>
  <si>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</si>
  <si>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</si>
  <si>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</si>
  <si>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</si>
  <si>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</si>
  <si>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</si>
  <si>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</si>
  <si>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</si>
  <si>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</si>
  <si>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</si>
  <si>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</si>
  <si>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</si>
  <si>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</si>
  <si>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</si>
  <si>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</si>
  <si>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</si>
  <si>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</si>
  <si>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</si>
  <si>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</si>
  <si>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</si>
  <si>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</si>
  <si>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</si>
  <si>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</si>
  <si>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</si>
  <si>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</si>
  <si>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</si>
  <si>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</si>
  <si>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</si>
  <si>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</si>
  <si>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</si>
  <si>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</si>
  <si>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</si>
  <si>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</si>
  <si>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</si>
  <si>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</si>
  <si>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</si>
  <si>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</si>
  <si>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</si>
  <si>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</si>
  <si>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</si>
  <si>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</si>
  <si>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</si>
  <si>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</si>
  <si>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</si>
  <si>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</si>
  <si>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</si>
  <si>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</si>
  <si>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</si>
  <si>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</si>
  <si>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</si>
  <si>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</si>
  <si>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</si>
  <si>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</si>
  <si>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</si>
  <si>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</si>
  <si>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</si>
  <si>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</si>
  <si>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</si>
  <si>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</si>
  <si>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</si>
  <si>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</si>
  <si>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</si>
  <si>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</si>
  <si>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</si>
  <si>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</si>
  <si>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</si>
  <si>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</si>
  <si>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</si>
  <si>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</si>
  <si>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</si>
  <si>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</si>
  <si>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</si>
  <si>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</si>
  <si>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</si>
  <si>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</si>
  <si>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</si>
  <si>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</si>
  <si>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</si>
  <si>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</si>
  <si>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</si>
  <si>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</si>
  <si>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</si>
  <si>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</si>
  <si>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</si>
  <si>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</si>
  <si>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</si>
  <si>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</si>
  <si>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</si>
  <si>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</si>
  <si>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</si>
  <si>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</si>
  <si>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</si>
  <si>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</si>
  <si>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</si>
  <si>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</si>
  <si>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</si>
  <si>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</si>
  <si>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</si>
  <si>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</si>
  <si>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</si>
  <si>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</si>
  <si>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</si>
  <si>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</si>
  <si>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</si>
  <si>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</si>
  <si>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</si>
  <si>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</si>
  <si>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</si>
  <si>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</si>
  <si>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</si>
  <si>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</si>
  <si>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</si>
  <si>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</si>
  <si>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</si>
  <si>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</si>
  <si>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</si>
  <si>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</si>
  <si>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</si>
  <si>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</si>
  <si>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</si>
  <si>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</si>
  <si>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</si>
  <si>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</si>
  <si>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</si>
  <si>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</si>
  <si>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</si>
  <si>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</si>
  <si>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</si>
  <si>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</si>
  <si>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</si>
  <si>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</si>
  <si>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</si>
  <si>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</si>
  <si>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</si>
  <si>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</si>
  <si>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</si>
  <si>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</si>
  <si>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</si>
  <si>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</si>
  <si>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</si>
  <si>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</si>
  <si>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</si>
  <si>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</si>
  <si>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</si>
  <si>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</si>
  <si>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</si>
  <si>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</si>
  <si>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</si>
  <si>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</si>
  <si>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</si>
  <si>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</si>
  <si>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</si>
  <si>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</si>
  <si>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</si>
  <si>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</si>
  <si>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</si>
  <si>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</si>
  <si>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</si>
  <si>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</si>
  <si>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</si>
  <si>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</si>
  <si>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</si>
  <si>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</si>
  <si>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</si>
  <si>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</si>
  <si>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</si>
  <si>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</si>
  <si>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</si>
  <si>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</si>
  <si>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</si>
  <si>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</si>
  <si>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</si>
  <si>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</si>
  <si>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</si>
  <si>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</si>
  <si>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</si>
  <si>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</si>
  <si>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</si>
  <si>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</si>
  <si>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</si>
  <si>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</si>
  <si>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</si>
  <si>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</si>
  <si>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</si>
  <si>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</si>
  <si>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</si>
  <si>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</si>
  <si>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</si>
  <si>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</si>
  <si>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</si>
  <si>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</si>
  <si>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</si>
  <si>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</si>
  <si>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</si>
  <si>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</si>
  <si>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</si>
  <si>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</si>
  <si>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</si>
  <si>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</si>
  <si>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</si>
  <si>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</si>
  <si>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</si>
  <si>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</si>
  <si>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</si>
  <si>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</si>
  <si>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</si>
  <si>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</si>
  <si>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</si>
  <si>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</si>
  <si>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</si>
  <si>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</si>
  <si>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</si>
  <si>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</si>
  <si>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</si>
  <si>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</si>
  <si>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</si>
  <si>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</si>
  <si>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</si>
  <si>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</si>
  <si>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</si>
  <si>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</si>
  <si>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</si>
  <si>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</si>
  <si>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</si>
  <si>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</si>
  <si>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</si>
  <si>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</si>
  <si>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</si>
  <si>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</si>
  <si>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</si>
  <si>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</si>
  <si>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</si>
  <si>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</si>
  <si>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</si>
  <si>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</si>
  <si>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</si>
  <si>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</si>
  <si>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</si>
  <si>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</si>
  <si>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</si>
  <si>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</si>
  <si>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</si>
  <si>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</si>
  <si>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</si>
  <si>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</si>
  <si>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</si>
  <si>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</si>
  <si>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</si>
  <si>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</si>
  <si>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</si>
  <si>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</si>
  <si>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</si>
  <si>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</si>
  <si>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</si>
  <si>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</si>
  <si>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</si>
  <si>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</si>
  <si>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</si>
  <si>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</si>
  <si>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</si>
  <si>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</si>
  <si>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</si>
  <si>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</si>
  <si>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</si>
  <si>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</si>
  <si>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</si>
  <si>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</si>
  <si>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</si>
  <si>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</si>
  <si>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</si>
  <si>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</si>
  <si>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</si>
  <si>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</si>
  <si>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</si>
  <si>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</si>
  <si>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</si>
  <si>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</si>
  <si>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</si>
  <si>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</si>
  <si>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</si>
  <si>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</si>
  <si>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</si>
  <si>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</si>
  <si>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</si>
  <si>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</si>
  <si>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</si>
  <si>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</si>
  <si>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</si>
  <si>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</si>
  <si>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</si>
  <si>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</si>
  <si>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</si>
  <si>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</si>
  <si>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</si>
  <si>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</si>
  <si>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</si>
  <si>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</si>
  <si>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</si>
  <si>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</si>
  <si>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</si>
  <si>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</si>
  <si>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</si>
  <si>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</si>
  <si>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</si>
  <si>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</si>
  <si>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</si>
  <si>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</si>
  <si>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</si>
  <si>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</si>
  <si>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</si>
  <si>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</si>
  <si>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</si>
  <si>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</si>
  <si>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</si>
  <si>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</si>
  <si>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</si>
  <si>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</si>
  <si>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</si>
  <si>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</si>
  <si>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</si>
  <si>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</si>
  <si>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</si>
  <si>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</si>
  <si>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</si>
  <si>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</si>
  <si>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</si>
  <si>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</si>
  <si>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</si>
  <si>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</si>
  <si>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</si>
  <si>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</si>
  <si>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</si>
  <si>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</si>
  <si>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</si>
  <si>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</si>
  <si>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</si>
  <si>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</si>
  <si>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</si>
  <si>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</si>
  <si>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</si>
  <si>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</si>
  <si>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</si>
  <si>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</si>
  <si>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</si>
  <si>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</si>
  <si>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</si>
  <si>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</si>
  <si>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</si>
  <si>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</si>
  <si>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</si>
  <si>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</si>
  <si>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</si>
  <si>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</si>
  <si>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</si>
  <si>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</si>
  <si>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</si>
  <si>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</si>
  <si>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</si>
  <si>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</si>
  <si>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</si>
  <si>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</si>
  <si>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</si>
  <si>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</si>
  <si>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</si>
  <si>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</si>
  <si>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</si>
  <si>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</si>
  <si>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</si>
  <si>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</si>
  <si>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</si>
  <si>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</si>
  <si>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</si>
  <si>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</si>
  <si>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</si>
  <si>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</si>
  <si>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</si>
  <si>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</si>
  <si>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</si>
  <si>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</si>
  <si>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</si>
  <si>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</si>
  <si>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</si>
  <si>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</si>
  <si>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</si>
  <si>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</si>
  <si>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</si>
  <si>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</si>
  <si>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</si>
  <si>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</si>
  <si>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</si>
  <si>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</si>
  <si>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</si>
  <si>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</si>
  <si>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</si>
  <si>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</si>
  <si>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</si>
  <si>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</si>
  <si>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</si>
  <si>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</si>
  <si>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</si>
  <si>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</si>
  <si>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</si>
  <si>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</si>
  <si>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</si>
  <si>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</si>
  <si>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</si>
  <si>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</si>
  <si>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</si>
  <si>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</si>
  <si>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</si>
  <si>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</si>
  <si>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</si>
  <si>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</si>
  <si>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</si>
  <si>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</si>
  <si>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</si>
  <si>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</si>
  <si>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</si>
  <si>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</si>
  <si>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</si>
  <si>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</si>
  <si>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</si>
  <si>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</si>
  <si>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</si>
  <si>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</si>
  <si>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</si>
  <si>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</si>
  <si>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</si>
  <si>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</si>
  <si>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</si>
  <si>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</si>
  <si>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</si>
  <si>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</si>
  <si>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</si>
  <si>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</si>
  <si>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</si>
  <si>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</si>
  <si>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</si>
  <si>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</si>
  <si>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</si>
  <si>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</si>
  <si>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</si>
  <si>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</si>
  <si>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</si>
  <si>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</si>
  <si>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</si>
  <si>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</si>
  <si>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</si>
  <si>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</si>
  <si>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</si>
  <si>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</si>
  <si>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</si>
  <si>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</si>
  <si>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</si>
  <si>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</si>
  <si>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</si>
  <si>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</si>
  <si>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</si>
  <si>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</si>
  <si>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</si>
  <si>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</si>
  <si>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</si>
  <si>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</si>
  <si>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</si>
  <si>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</si>
  <si>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</si>
  <si>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</si>
  <si>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</si>
  <si>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</si>
  <si>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</si>
  <si>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</si>
  <si>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</si>
  <si>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</si>
  <si>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</si>
  <si>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</si>
  <si>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</si>
  <si>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</si>
  <si>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</si>
  <si>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</si>
  <si>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</si>
  <si>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</si>
  <si>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</si>
  <si>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</si>
  <si>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</si>
  <si>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</si>
  <si>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</si>
  <si>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</si>
  <si>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</si>
  <si>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</si>
  <si>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</si>
  <si>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</si>
  <si>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</si>
  <si>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</si>
  <si>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</si>
  <si>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</si>
  <si>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</si>
  <si>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</si>
  <si>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</si>
  <si>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</si>
  <si>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</si>
  <si>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</si>
  <si>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</si>
  <si>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</si>
  <si>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</si>
  <si>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</si>
  <si>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</si>
  <si>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</si>
  <si>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</si>
  <si>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</si>
  <si>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</si>
  <si>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</si>
  <si>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</si>
  <si>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</si>
  <si>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</si>
  <si>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</si>
  <si>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</si>
  <si>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</si>
  <si>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</si>
  <si>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</si>
  <si>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</si>
  <si>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</si>
  <si>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</si>
  <si>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</si>
  <si>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</si>
  <si>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</si>
  <si>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</si>
  <si>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</si>
  <si>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</si>
  <si>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</si>
  <si>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</si>
  <si>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</si>
  <si>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</si>
  <si>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</si>
  <si>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</si>
  <si>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</si>
  <si>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</si>
  <si>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</si>
  <si>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</si>
  <si>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</si>
  <si>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</si>
  <si>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</si>
  <si>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</si>
  <si>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</si>
  <si>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</si>
  <si>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</si>
  <si>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</si>
  <si>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</si>
  <si>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</si>
  <si>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</si>
  <si>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</si>
  <si>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</si>
  <si>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</si>
  <si>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</si>
  <si>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</si>
  <si>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</si>
  <si>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</si>
  <si>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</si>
  <si>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</si>
  <si>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</si>
  <si>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</si>
  <si>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</si>
  <si>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</si>
  <si>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</si>
  <si>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</si>
  <si>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</si>
  <si>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</si>
  <si>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</si>
  <si>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</si>
  <si>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</si>
  <si>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</si>
  <si>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</si>
  <si>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</si>
  <si>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</si>
  <si>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</si>
  <si>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</si>
  <si>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</si>
  <si>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</si>
  <si>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</si>
  <si>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</si>
  <si>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</si>
  <si>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</si>
  <si>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</si>
  <si>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</si>
  <si>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</si>
  <si>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</si>
  <si>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</si>
  <si>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</si>
  <si>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</si>
  <si>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</si>
  <si>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</si>
  <si>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</si>
  <si>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</si>
  <si>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</si>
  <si>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</si>
  <si>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</si>
  <si>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</si>
  <si>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</si>
  <si>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</si>
  <si>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</si>
  <si>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</si>
  <si>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</si>
  <si>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</si>
  <si>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</si>
  <si>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</si>
  <si>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</si>
  <si>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</si>
  <si>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</si>
  <si>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</si>
  <si>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</si>
  <si>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</si>
  <si>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</si>
  <si>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</si>
  <si>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</si>
  <si>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</si>
  <si>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</si>
  <si>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</si>
  <si>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</si>
  <si>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</si>
  <si>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</si>
  <si>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</si>
  <si>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</si>
  <si>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</si>
  <si>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</si>
  <si>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</si>
  <si>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</si>
  <si>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</si>
  <si>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</si>
  <si>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</si>
  <si>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</si>
  <si>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</si>
  <si>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</si>
  <si>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</si>
  <si>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</si>
  <si>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</si>
  <si>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</si>
  <si>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</si>
  <si>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</si>
  <si>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</si>
  <si>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</si>
  <si>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</si>
  <si>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</si>
  <si>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</si>
  <si>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</si>
  <si>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</si>
  <si>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</si>
  <si>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</si>
  <si>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</si>
  <si>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</si>
  <si>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</si>
  <si>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</si>
  <si>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</si>
  <si>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</si>
  <si>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</si>
  <si>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</si>
  <si>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</si>
  <si>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</si>
  <si>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</si>
  <si>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</si>
  <si>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</si>
  <si>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</si>
  <si>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</si>
  <si>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</si>
  <si>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</si>
  <si>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</si>
  <si>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</si>
  <si>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</si>
  <si>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</si>
  <si>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</si>
  <si>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</si>
  <si>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</si>
  <si>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</si>
  <si>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</si>
  <si>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</si>
  <si>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</si>
  <si>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</si>
  <si>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</si>
  <si>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</si>
  <si>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</si>
  <si>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</si>
  <si>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</si>
  <si>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</si>
  <si>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</si>
  <si>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</si>
  <si>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</si>
  <si>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</si>
  <si>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</si>
  <si>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</si>
  <si>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</si>
  <si>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</si>
  <si>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</si>
  <si>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</si>
  <si>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</si>
  <si>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</si>
  <si>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</si>
  <si>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</si>
  <si>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</si>
  <si>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</si>
  <si>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</si>
  <si>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</si>
  <si>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</si>
  <si>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</si>
  <si>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</si>
  <si>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</si>
  <si>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</si>
  <si>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</si>
  <si>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</si>
  <si>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</si>
  <si>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</si>
  <si>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</si>
  <si>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</si>
  <si>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</si>
  <si>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</si>
  <si>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</si>
  <si>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</si>
  <si>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</si>
  <si>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</si>
  <si>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</si>
  <si>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</si>
  <si>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</si>
  <si>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</si>
  <si>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</si>
  <si>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</si>
  <si>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</si>
  <si>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</si>
  <si>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</si>
  <si>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</si>
  <si>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</si>
  <si>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</si>
  <si>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</si>
  <si>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</si>
  <si>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</si>
  <si>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</si>
  <si>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</si>
  <si>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</si>
  <si>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</si>
  <si>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</si>
  <si>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</si>
  <si>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</si>
  <si>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</si>
  <si>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</si>
  <si>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</si>
  <si>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</si>
  <si>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</si>
  <si>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</si>
  <si>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</si>
  <si>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</si>
  <si>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</si>
  <si>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</si>
  <si>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</si>
  <si>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</si>
  <si>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</si>
  <si>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</si>
  <si>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</si>
  <si>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</si>
  <si>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</si>
  <si>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</si>
  <si>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</si>
  <si>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</si>
  <si>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</si>
  <si>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</si>
  <si>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</si>
  <si>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</si>
  <si>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</si>
  <si>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</si>
  <si>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</si>
  <si>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</si>
  <si>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</si>
  <si>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</si>
  <si>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</si>
  <si>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</si>
  <si>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</si>
  <si>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</si>
  <si>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</si>
  <si>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</si>
  <si>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</si>
  <si>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</si>
  <si>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</si>
  <si>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</si>
  <si>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</si>
  <si>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</si>
  <si>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</si>
  <si>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</si>
  <si>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</si>
  <si>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</si>
  <si>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</si>
  <si>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</si>
  <si>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</si>
  <si>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</si>
  <si>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</si>
  <si>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</si>
  <si>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</si>
  <si>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</si>
  <si>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</si>
  <si>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</si>
  <si>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</si>
  <si>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</si>
  <si>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</si>
  <si>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</si>
  <si>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</si>
  <si>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</si>
  <si>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</si>
  <si>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</si>
  <si>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</si>
  <si>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</si>
  <si>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</si>
  <si>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</si>
  <si>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</si>
  <si>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</si>
  <si>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</si>
  <si>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</si>
  <si>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</si>
  <si>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</si>
  <si>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</si>
  <si>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</si>
  <si>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</si>
  <si>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</si>
  <si>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</si>
  <si>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</si>
  <si>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</si>
  <si>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</si>
  <si>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</si>
  <si>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</si>
  <si>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</si>
  <si>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</si>
  <si>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</si>
  <si>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</si>
  <si>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</si>
  <si>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</si>
  <si>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</si>
  <si>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</si>
  <si>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</si>
  <si>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</si>
  <si>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</si>
  <si>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</si>
  <si>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</si>
  <si>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</si>
  <si>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</si>
  <si>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</si>
  <si>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</si>
  <si>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</si>
  <si>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</si>
  <si>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</si>
  <si>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</si>
  <si>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</si>
  <si>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</si>
  <si>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</si>
  <si>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</si>
  <si>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</si>
  <si>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</si>
  <si>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</si>
  <si>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</si>
  <si>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</si>
  <si>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</si>
  <si>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</si>
  <si>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</si>
  <si>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</si>
  <si>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</si>
  <si>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</si>
  <si>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</si>
  <si>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</si>
  <si>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</si>
  <si>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</si>
  <si>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</si>
  <si>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</si>
  <si>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</si>
  <si>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</si>
  <si>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</si>
  <si>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</si>
  <si>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</si>
  <si>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</si>
  <si>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</si>
  <si>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</si>
  <si>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</si>
  <si>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</si>
  <si>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</si>
  <si>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</si>
  <si>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</si>
  <si>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</si>
  <si>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</si>
  <si>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</si>
  <si>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</si>
  <si>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</si>
  <si>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</si>
  <si>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</si>
  <si>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</si>
  <si>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</si>
  <si>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</si>
  <si>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</si>
  <si>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</si>
  <si>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</si>
  <si>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</si>
  <si>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</si>
  <si>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</si>
  <si>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</si>
  <si>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</si>
  <si>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</si>
  <si>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</si>
  <si>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</si>
  <si>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</si>
  <si>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</si>
  <si>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</si>
  <si>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</si>
  <si>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</si>
  <si>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</si>
  <si>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</si>
  <si>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</si>
  <si>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</si>
  <si>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</si>
  <si>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</si>
  <si>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</si>
  <si>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</si>
  <si>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</si>
  <si>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</si>
  <si>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</si>
  <si>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</si>
  <si>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</si>
  <si>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</si>
  <si>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</si>
  <si>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</si>
  <si>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</si>
  <si>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</si>
  <si>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</si>
  <si>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</si>
  <si>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</si>
  <si>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</si>
  <si>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</si>
  <si>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</si>
  <si>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</si>
  <si>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</si>
  <si>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</si>
  <si>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</si>
  <si>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</si>
  <si>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</si>
  <si>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</si>
  <si>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</si>
  <si>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</si>
  <si>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</si>
  <si>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</si>
  <si>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</si>
  <si>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</si>
  <si>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</si>
  <si>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</si>
  <si>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</si>
  <si>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</si>
  <si>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</si>
  <si>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</si>
  <si>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</si>
  <si>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</si>
  <si>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</si>
  <si>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</si>
  <si>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</si>
  <si>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</si>
  <si>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</si>
  <si>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</si>
  <si>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</si>
  <si>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</si>
  <si>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</si>
  <si>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</si>
  <si>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</si>
  <si>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</si>
  <si>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</si>
  <si>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</si>
  <si>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</si>
  <si>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</si>
  <si>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</si>
  <si>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</si>
  <si>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</si>
  <si>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</si>
  <si>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</si>
  <si>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</si>
  <si>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</si>
  <si>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</si>
  <si>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</si>
  <si>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</si>
  <si>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</si>
  <si>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</si>
  <si>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</si>
  <si>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</si>
  <si>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</si>
  <si>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</si>
  <si>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</si>
  <si>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</si>
  <si>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</si>
  <si>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</si>
  <si>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</si>
  <si>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</si>
  <si>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</si>
  <si>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</si>
  <si>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</si>
  <si>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</si>
  <si>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</si>
  <si>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</si>
  <si>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</si>
  <si>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</si>
  <si>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</si>
  <si>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</si>
  <si>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</si>
  <si>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</si>
  <si>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</si>
  <si>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</si>
  <si>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</si>
  <si>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</si>
  <si>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</si>
  <si>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</si>
  <si>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</si>
  <si>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</si>
  <si>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</si>
  <si>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</si>
  <si>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</si>
  <si>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</si>
  <si>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</si>
  <si>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</si>
  <si>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</si>
  <si>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</si>
  <si>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</si>
  <si>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</si>
  <si>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</si>
  <si>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</si>
  <si>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</si>
  <si>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</si>
  <si>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</si>
  <si>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</si>
  <si>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</si>
  <si>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</si>
  <si>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</si>
  <si>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</si>
  <si>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</si>
  <si>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</si>
  <si>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</si>
  <si>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</si>
  <si>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</si>
  <si>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</si>
  <si>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</si>
  <si>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</si>
  <si>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</si>
  <si>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</si>
  <si>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</si>
  <si>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</si>
  <si>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</si>
  <si>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</si>
  <si>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</si>
  <si>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</si>
  <si>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</si>
  <si>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</si>
  <si>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</si>
  <si>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</si>
  <si>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</si>
  <si>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</si>
  <si>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</si>
  <si>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</si>
  <si>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</si>
  <si>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</si>
  <si>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</si>
  <si>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</si>
  <si>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</si>
  <si>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</si>
  <si>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</si>
  <si>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</si>
  <si>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</si>
  <si>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</si>
  <si>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</si>
  <si>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</si>
  <si>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</si>
  <si>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</si>
  <si>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</si>
  <si>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</si>
  <si>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</si>
  <si>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</si>
  <si>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</si>
  <si>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</si>
  <si>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</si>
  <si>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</si>
  <si>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</si>
  <si>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</si>
  <si>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</si>
  <si>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</si>
  <si>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</si>
  <si>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</si>
  <si>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</si>
  <si>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</si>
  <si>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</si>
  <si>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</si>
  <si>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</si>
  <si>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</si>
  <si>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</si>
  <si>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</si>
  <si>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</si>
  <si>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</si>
  <si>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</si>
  <si>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</si>
  <si>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</si>
  <si>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</si>
  <si>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</si>
  <si>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</si>
  <si>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</si>
  <si>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</si>
  <si>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</si>
  <si>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</si>
  <si>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</si>
  <si>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</si>
  <si>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</si>
  <si>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</si>
  <si>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</si>
  <si>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</si>
  <si>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</si>
  <si>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</si>
  <si>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</si>
  <si>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</si>
  <si>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</si>
  <si>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</si>
  <si>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</si>
  <si>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</si>
  <si>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</si>
  <si>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</si>
  <si>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</si>
  <si>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</si>
  <si>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</si>
  <si>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</si>
  <si>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</si>
  <si>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</si>
  <si>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</si>
  <si>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</si>
  <si>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</si>
  <si>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</si>
  <si>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</si>
  <si>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</si>
  <si>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</si>
  <si>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</si>
  <si>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</si>
  <si>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</si>
  <si>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</si>
  <si>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</si>
  <si>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</si>
  <si>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</si>
  <si>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</si>
  <si>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</si>
  <si>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</si>
  <si>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</si>
  <si>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</si>
  <si>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</si>
  <si>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</si>
  <si>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</si>
  <si>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</si>
  <si>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</si>
  <si>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</si>
  <si>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</si>
  <si>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</si>
  <si>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</si>
  <si>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</si>
  <si>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</si>
  <si>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</si>
  <si>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</si>
  <si>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</si>
  <si>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</si>
  <si>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</si>
  <si>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</si>
  <si>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</si>
  <si>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</si>
  <si>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</si>
  <si>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</si>
  <si>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</si>
  <si>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</si>
  <si>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</si>
  <si>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</si>
  <si>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</si>
  <si>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</si>
  <si>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</si>
  <si>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</si>
  <si>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</si>
  <si>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</si>
  <si>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</si>
  <si>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</si>
  <si>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</si>
  <si>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</si>
  <si>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</si>
  <si>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</si>
  <si>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</si>
  <si>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</si>
  <si>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</si>
  <si>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</si>
  <si>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</si>
  <si>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</si>
  <si>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</si>
  <si>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</si>
  <si>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</si>
  <si>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</si>
  <si>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</si>
  <si>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</si>
  <si>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</si>
  <si>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</si>
  <si>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</si>
  <si>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</si>
  <si>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</si>
  <si>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</si>
  <si>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</si>
  <si>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</si>
  <si>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</si>
  <si>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</si>
  <si>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</si>
  <si>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</si>
  <si>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</si>
  <si>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</si>
  <si>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</si>
  <si>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</si>
  <si>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</si>
  <si>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</si>
  <si>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</si>
  <si>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</si>
  <si>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</si>
  <si>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</si>
  <si>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</si>
  <si>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</si>
  <si>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</si>
  <si>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</si>
  <si>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</si>
  <si>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</si>
  <si>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</si>
  <si>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</si>
  <si>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</si>
  <si>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</si>
  <si>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</si>
  <si>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</si>
  <si>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</si>
  <si>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</si>
  <si>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</si>
  <si>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</si>
  <si>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</si>
  <si>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</si>
  <si>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</si>
  <si>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</si>
  <si>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</si>
  <si>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</si>
  <si>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</si>
  <si>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</si>
  <si>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</si>
  <si>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</si>
  <si>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</si>
  <si>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</si>
  <si>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</si>
  <si>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</si>
  <si>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</si>
  <si>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</si>
  <si>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</si>
  <si>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</si>
  <si>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</si>
  <si>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</si>
  <si>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</si>
  <si>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</si>
  <si>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</si>
  <si>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</si>
  <si>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</si>
  <si>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</si>
  <si>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</si>
  <si>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</si>
  <si>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</si>
  <si>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</si>
  <si>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</si>
  <si>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</si>
  <si>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</si>
  <si>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</si>
  <si>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</si>
  <si>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</si>
  <si>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</si>
  <si>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</si>
  <si>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</si>
  <si>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</si>
  <si>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</si>
  <si>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</si>
  <si>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</si>
  <si>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</si>
  <si>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</si>
  <si>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</si>
  <si>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</si>
  <si>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</si>
  <si>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</si>
  <si>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</si>
  <si>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</si>
  <si>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</si>
  <si>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</si>
  <si>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</si>
  <si>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</si>
  <si>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</si>
  <si>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</si>
  <si>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</si>
  <si>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</si>
  <si>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</si>
  <si>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</si>
  <si>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</si>
  <si>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</si>
  <si>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</si>
  <si>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</si>
  <si>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</si>
  <si>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</si>
  <si>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</si>
  <si>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</si>
  <si>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</si>
  <si>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</si>
  <si>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</si>
  <si>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</si>
  <si>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</si>
  <si>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</si>
  <si>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</si>
  <si>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</si>
  <si>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</si>
  <si>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</si>
  <si>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</si>
  <si>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</si>
  <si>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</si>
  <si>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</si>
  <si>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</si>
  <si>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</si>
  <si>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</si>
  <si>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</si>
  <si>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</si>
  <si>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</si>
  <si>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</si>
  <si>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</si>
  <si>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</si>
  <si>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</si>
  <si>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</si>
  <si>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</si>
  <si>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</si>
  <si>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</si>
  <si>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</si>
  <si>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</si>
  <si>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</si>
  <si>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</si>
  <si>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</si>
  <si>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</si>
  <si>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</si>
  <si>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</si>
  <si>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</si>
  <si>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</si>
  <si>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</si>
  <si>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</si>
  <si>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</si>
  <si>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</si>
  <si>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</si>
  <si>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</si>
  <si>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</si>
  <si>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</si>
  <si>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</si>
  <si>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</si>
  <si>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</si>
  <si>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</si>
  <si>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</si>
  <si>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</si>
  <si>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</si>
  <si>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</si>
  <si>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</si>
  <si>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</si>
  <si>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</si>
  <si>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</si>
  <si>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</si>
  <si>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</si>
  <si>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</si>
  <si>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</si>
  <si>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</si>
  <si>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</si>
  <si>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</si>
  <si>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</si>
  <si>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</si>
  <si>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</si>
  <si>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</si>
  <si>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</si>
  <si>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</si>
  <si>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</si>
  <si>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</si>
  <si>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</si>
  <si>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</si>
  <si>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</si>
  <si>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</si>
  <si>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</si>
  <si>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</si>
  <si>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</si>
  <si>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</si>
  <si>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</si>
  <si>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</si>
  <si>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</si>
  <si>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</si>
  <si>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</si>
  <si>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</si>
  <si>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</si>
  <si>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</si>
  <si>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</si>
  <si>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</si>
  <si>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</si>
  <si>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</si>
  <si>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</si>
  <si>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</si>
  <si>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</si>
  <si>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</si>
  <si>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</si>
  <si>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</si>
  <si>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</si>
  <si>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</si>
  <si>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</si>
  <si>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</si>
  <si>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</si>
  <si>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</si>
  <si>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</si>
  <si>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</si>
  <si>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</si>
  <si>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</si>
  <si>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</si>
  <si>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</si>
  <si>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</si>
  <si>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</si>
  <si>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</si>
  <si>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</si>
  <si>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</si>
  <si>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</si>
  <si>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</si>
  <si>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</si>
  <si>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</si>
  <si>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</si>
  <si>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</si>
  <si>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</si>
  <si>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</si>
  <si>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</si>
  <si>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</si>
  <si>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</si>
  <si>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</si>
  <si>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</si>
  <si>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</si>
  <si>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</si>
  <si>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</si>
  <si>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</si>
  <si>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</si>
  <si>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</si>
  <si>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</si>
  <si>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</si>
  <si>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</si>
  <si>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</si>
  <si>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</si>
  <si>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</si>
  <si>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</si>
  <si>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</si>
  <si>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</si>
  <si>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</si>
  <si>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</si>
  <si>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</si>
  <si>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</si>
  <si>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</si>
  <si>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</si>
  <si>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</si>
  <si>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</si>
  <si>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</si>
  <si>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</si>
  <si>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</si>
  <si>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</si>
  <si>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</si>
  <si>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</si>
  <si>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</si>
  <si>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</si>
  <si>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</si>
  <si>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</si>
  <si>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</si>
  <si>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</si>
  <si>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</si>
  <si>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</si>
  <si>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</si>
  <si>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</si>
  <si>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</si>
  <si>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</si>
  <si>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</si>
  <si>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</si>
  <si>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</si>
  <si>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</si>
  <si>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</si>
  <si>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</si>
  <si>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</si>
  <si>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</si>
  <si>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</si>
  <si>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</si>
  <si>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</si>
  <si>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</si>
  <si>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</si>
  <si>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</si>
  <si>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</si>
  <si>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</si>
  <si>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</si>
  <si>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</si>
  <si>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</si>
  <si>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</si>
  <si>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</si>
  <si>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</si>
  <si>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</si>
  <si>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</si>
  <si>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</si>
  <si>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</si>
  <si>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</si>
  <si>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</si>
  <si>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</si>
  <si>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</si>
  <si>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</si>
  <si>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</si>
  <si>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</si>
  <si>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</si>
  <si>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</si>
  <si>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</si>
  <si>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</si>
  <si>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</si>
  <si>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</si>
  <si>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</si>
  <si>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</si>
  <si>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</si>
  <si>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</si>
  <si>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</si>
  <si>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</si>
  <si>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</si>
  <si>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</si>
  <si>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</si>
  <si>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</si>
  <si>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</si>
  <si>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</si>
  <si>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</si>
  <si>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</si>
  <si>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</si>
  <si>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</si>
  <si>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</si>
  <si>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</si>
  <si>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</si>
  <si>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</si>
  <si>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</si>
  <si>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</si>
  <si>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</si>
  <si>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</si>
  <si>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</si>
  <si>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</si>
  <si>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</si>
  <si>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</si>
  <si>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</si>
  <si>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</si>
  <si>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</si>
  <si>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</si>
  <si>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</si>
  <si>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</si>
  <si>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</si>
  <si>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</si>
  <si>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</si>
  <si>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</si>
  <si>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</si>
  <si>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</si>
  <si>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</si>
  <si>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</si>
  <si>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</si>
  <si>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</si>
  <si>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</si>
  <si>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</si>
  <si>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</si>
  <si>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</si>
  <si>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</si>
  <si>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</si>
  <si>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</si>
  <si>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</si>
  <si>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</si>
  <si>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</si>
  <si>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</si>
  <si>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</si>
  <si>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</si>
  <si>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</si>
  <si>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</si>
  <si>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</si>
  <si>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</si>
  <si>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</si>
  <si>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</si>
  <si>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</si>
  <si>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</si>
  <si>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</si>
  <si>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</si>
  <si>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</si>
  <si>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</si>
  <si>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</si>
  <si>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</si>
  <si>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</si>
  <si>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</si>
  <si>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</si>
  <si>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</si>
  <si>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</si>
  <si>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</si>
  <si>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</si>
  <si>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</si>
  <si>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</si>
  <si>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</si>
  <si>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</si>
  <si>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</si>
  <si>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</si>
  <si>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</si>
  <si>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</si>
  <si>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</si>
  <si>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</si>
  <si>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</si>
  <si>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</si>
  <si>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</si>
  <si>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</si>
  <si>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</si>
  <si>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</si>
  <si>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</si>
  <si>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</si>
  <si>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</si>
  <si>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</si>
  <si>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</si>
  <si>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</si>
  <si>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</si>
  <si>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</si>
  <si>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</si>
  <si>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</si>
  <si>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</si>
  <si>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</si>
  <si>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</si>
  <si>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</si>
  <si>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</si>
  <si>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</si>
  <si>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</si>
  <si>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</si>
  <si>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</si>
  <si>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</si>
  <si>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</si>
  <si>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</si>
  <si>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</si>
  <si>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</si>
  <si>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</si>
  <si>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</si>
  <si>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</si>
  <si>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</si>
  <si>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</si>
  <si>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</si>
  <si>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</si>
  <si>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</si>
  <si>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</si>
  <si>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</si>
  <si>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</si>
  <si>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</si>
  <si>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</si>
  <si>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</si>
  <si>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</si>
  <si>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</si>
  <si>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</si>
  <si>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</si>
  <si>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</si>
  <si>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</si>
  <si>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</si>
  <si>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</si>
  <si>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</si>
  <si>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</si>
  <si>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</si>
  <si>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</si>
  <si>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</si>
  <si>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</si>
  <si>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</si>
  <si>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</si>
  <si>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</si>
  <si>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</si>
  <si>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</si>
  <si>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</si>
  <si>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</si>
  <si>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</si>
  <si>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</si>
  <si>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</si>
  <si>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</si>
  <si>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</si>
  <si>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</si>
  <si>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</si>
  <si>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</si>
  <si>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</si>
  <si>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</si>
  <si>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</si>
  <si>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</si>
  <si>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</si>
  <si>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</si>
  <si>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</si>
  <si>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</si>
  <si>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</si>
  <si>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</si>
  <si>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</si>
  <si>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</si>
  <si>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</si>
  <si>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</si>
  <si>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</si>
  <si>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</si>
  <si>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</si>
  <si>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</si>
  <si>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</si>
  <si>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</si>
  <si>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</si>
  <si>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</si>
  <si>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</si>
  <si>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</si>
  <si>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</si>
  <si>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</si>
  <si>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</si>
  <si>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</si>
  <si>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</si>
  <si>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</si>
  <si>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</si>
  <si>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</si>
  <si>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</si>
  <si>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</si>
  <si>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</si>
  <si>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</si>
  <si>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</si>
  <si>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</si>
  <si>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</si>
  <si>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</si>
  <si>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</si>
  <si>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</si>
  <si>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</si>
  <si>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</si>
  <si>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</si>
  <si>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</si>
  <si>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</si>
  <si>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</si>
  <si>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</si>
  <si>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</si>
  <si>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</si>
  <si>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</si>
  <si>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</si>
  <si>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</si>
  <si>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</si>
  <si>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</si>
  <si>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</si>
  <si>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</si>
  <si>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</si>
  <si>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</si>
  <si>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</si>
  <si>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</si>
  <si>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</si>
  <si>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</si>
  <si>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</si>
  <si>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</si>
  <si>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</si>
  <si>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</si>
  <si>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</si>
  <si>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</si>
  <si>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</si>
  <si>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</si>
  <si>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</si>
  <si>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</si>
  <si>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</si>
  <si>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</si>
  <si>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</si>
  <si>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</si>
  <si>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</si>
  <si>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</si>
  <si>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</si>
  <si>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</si>
  <si>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</si>
  <si>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</si>
  <si>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</si>
  <si>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</si>
  <si>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</si>
  <si>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</si>
  <si>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</si>
  <si>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</si>
  <si>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</si>
  <si>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</si>
  <si>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</si>
  <si>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</si>
  <si>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</si>
  <si>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</si>
  <si>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</si>
  <si>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</si>
  <si>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</si>
  <si>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</si>
  <si>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</si>
  <si>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</si>
  <si>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</si>
  <si>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</si>
  <si>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</si>
  <si>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</si>
  <si>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</si>
  <si>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</si>
  <si>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</si>
  <si>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</si>
  <si>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</si>
  <si>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</si>
  <si>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</si>
  <si>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</si>
  <si>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</si>
  <si>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</si>
  <si>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</si>
  <si>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</si>
  <si>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</si>
  <si>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</si>
  <si>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</si>
  <si>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</si>
  <si>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</si>
  <si>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</si>
  <si>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</si>
  <si>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</si>
  <si>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</si>
  <si>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</si>
  <si>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</si>
  <si>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</si>
  <si>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</si>
  <si>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</si>
  <si>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</si>
  <si>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</si>
  <si>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</si>
  <si>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</si>
  <si>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</si>
  <si>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</si>
  <si>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</si>
  <si>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</si>
  <si>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</si>
  <si>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</si>
  <si>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</si>
  <si>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</si>
  <si>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</si>
  <si>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</si>
  <si>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</si>
  <si>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</si>
  <si>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</si>
  <si>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</si>
  <si>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</si>
  <si>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</si>
  <si>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</si>
  <si>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</si>
  <si>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</si>
  <si>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</si>
  <si>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</si>
  <si>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</si>
  <si>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</si>
  <si>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</si>
  <si>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</si>
  <si>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</si>
  <si>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</si>
  <si>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</si>
  <si>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</si>
  <si>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</si>
  <si>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</si>
  <si>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</si>
  <si>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</si>
  <si>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</si>
  <si>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</si>
  <si>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</si>
  <si>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</si>
  <si>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</si>
  <si>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</si>
  <si>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</si>
  <si>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</si>
  <si>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</si>
  <si>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</si>
  <si>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</si>
  <si>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</si>
  <si>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</si>
  <si>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</si>
  <si>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</si>
  <si>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</si>
  <si>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</si>
  <si>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</si>
  <si>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</si>
  <si>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</si>
  <si>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</si>
  <si>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</si>
  <si>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</si>
  <si>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</si>
  <si>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</si>
  <si>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</si>
  <si>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</si>
  <si>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</si>
  <si>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</si>
  <si>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</si>
  <si>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</si>
  <si>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</si>
  <si>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</si>
  <si>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</si>
  <si>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</si>
  <si>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</si>
  <si>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</si>
  <si>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</si>
  <si>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</si>
  <si>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</si>
  <si>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</si>
  <si>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</si>
  <si>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</si>
  <si>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</si>
  <si>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</si>
  <si>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</si>
  <si>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</si>
  <si>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</si>
  <si>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</si>
  <si>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</si>
  <si>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</si>
  <si>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</si>
  <si>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</si>
  <si>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</si>
  <si>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</si>
  <si>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</si>
  <si>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</si>
  <si>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</si>
  <si>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</si>
  <si>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</si>
  <si>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</si>
  <si>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</si>
  <si>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</si>
  <si>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</si>
  <si>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</si>
  <si>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</si>
  <si>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</si>
  <si>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</si>
  <si>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</si>
  <si>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</si>
  <si>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</si>
  <si>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</si>
  <si>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</si>
  <si>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</si>
  <si>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</si>
  <si>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</si>
  <si>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</si>
  <si>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</si>
  <si>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</si>
  <si>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</si>
  <si>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</si>
  <si>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</si>
  <si>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</si>
  <si>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</si>
  <si>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</si>
  <si>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</si>
  <si>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</si>
  <si>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</si>
  <si>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</si>
  <si>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</si>
  <si>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</si>
  <si>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</si>
  <si>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</si>
  <si>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</si>
  <si>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</si>
  <si>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</si>
  <si>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</si>
  <si>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</si>
  <si>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</si>
  <si>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</si>
  <si>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</si>
  <si>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</si>
  <si>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</si>
  <si>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</si>
  <si>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</si>
  <si>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</si>
  <si>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</si>
  <si>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</si>
  <si>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</si>
  <si>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</si>
  <si>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</si>
  <si>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</si>
  <si>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</si>
  <si>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</si>
  <si>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</si>
  <si>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</si>
  <si>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</si>
  <si>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</si>
  <si>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</si>
  <si>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</si>
  <si>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</si>
  <si>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</si>
  <si>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</si>
  <si>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</si>
  <si>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</si>
  <si>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</si>
  <si>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</si>
  <si>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</si>
  <si>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</si>
  <si>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</si>
  <si>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</si>
  <si>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</si>
  <si>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</si>
  <si>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</si>
  <si>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</si>
  <si>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</si>
  <si>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</si>
  <si>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</si>
  <si>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</si>
  <si>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</si>
  <si>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</si>
  <si>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</si>
  <si>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</si>
  <si>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</si>
  <si>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</si>
  <si>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</si>
  <si>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</si>
  <si>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</si>
  <si>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</si>
  <si>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</si>
  <si>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</si>
  <si>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</si>
  <si>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</si>
  <si>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</si>
  <si>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</si>
  <si>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</si>
  <si>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</si>
  <si>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</si>
  <si>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</si>
  <si>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</si>
  <si>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</si>
  <si>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</si>
  <si>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</si>
  <si>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</si>
  <si>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</si>
  <si>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</si>
  <si>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</si>
  <si>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</si>
  <si>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</si>
  <si>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</si>
  <si>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</si>
  <si>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</si>
  <si>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</si>
  <si>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</si>
  <si>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</si>
  <si>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</si>
  <si>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</si>
  <si>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</si>
  <si>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</si>
  <si>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</si>
  <si>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</si>
  <si>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</si>
  <si>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</si>
  <si>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</si>
  <si>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</si>
  <si>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</si>
  <si>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</si>
  <si>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</si>
  <si>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</si>
  <si>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</si>
  <si>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</si>
  <si>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</si>
  <si>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</si>
  <si>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</si>
  <si>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</si>
  <si>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</si>
  <si>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</si>
  <si>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</si>
  <si>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</si>
  <si>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</si>
  <si>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</si>
  <si>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</si>
  <si>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</si>
  <si>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</si>
  <si>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</si>
  <si>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</si>
  <si>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</si>
  <si>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</si>
  <si>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</si>
  <si>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</si>
  <si>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</si>
  <si>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</si>
  <si>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</si>
  <si>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</si>
  <si>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</si>
  <si>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</si>
  <si>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</si>
  <si>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</si>
  <si>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</si>
  <si>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</si>
  <si>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</si>
  <si>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</si>
  <si>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</si>
  <si>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</si>
  <si>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</si>
  <si>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</si>
  <si>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</si>
  <si>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</si>
  <si>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</si>
  <si>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</si>
  <si>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</si>
  <si>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</si>
  <si>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</si>
  <si>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</si>
  <si>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</si>
  <si>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</si>
  <si>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</si>
  <si>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</si>
  <si>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</si>
  <si>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</si>
  <si>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</si>
  <si>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</si>
  <si>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</si>
  <si>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</si>
  <si>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</si>
  <si>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</si>
  <si>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</si>
  <si>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</si>
  <si>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</si>
  <si>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</si>
  <si>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</si>
  <si>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</si>
  <si>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</si>
  <si>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</si>
  <si>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</si>
  <si>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</si>
  <si>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</si>
  <si>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</si>
  <si>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</si>
  <si>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</si>
  <si>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</si>
  <si>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</si>
  <si>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</si>
  <si>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</si>
  <si>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</si>
  <si>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</si>
  <si>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</si>
  <si>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</si>
  <si>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</si>
  <si>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</si>
  <si>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</si>
  <si>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</si>
  <si>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</si>
  <si>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</si>
  <si>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</si>
  <si>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</si>
  <si>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</si>
  <si>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</si>
  <si>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</si>
  <si>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</si>
  <si>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</si>
  <si>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</si>
  <si>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</si>
  <si>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</si>
  <si>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</si>
  <si>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</si>
  <si>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</si>
  <si>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</si>
  <si>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</si>
  <si>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</si>
  <si>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</si>
  <si>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</si>
  <si>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</si>
  <si>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</si>
  <si>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</si>
  <si>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</si>
  <si>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</si>
  <si>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</si>
  <si>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</si>
  <si>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</si>
  <si>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</si>
  <si>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</si>
  <si>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</si>
  <si>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</si>
  <si>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</si>
  <si>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</si>
  <si>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</si>
  <si>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</si>
  <si>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</si>
  <si>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</si>
  <si>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</si>
  <si>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</si>
  <si>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</si>
  <si>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</si>
  <si>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</si>
  <si>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</si>
  <si>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</si>
  <si>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</si>
  <si>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</si>
  <si>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</si>
  <si>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</si>
  <si>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</si>
  <si>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</si>
  <si>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</si>
  <si>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</si>
  <si>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</si>
  <si>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</si>
  <si>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</si>
  <si>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</si>
  <si>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</si>
  <si>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</si>
  <si>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</si>
  <si>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</si>
  <si>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</si>
  <si>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</si>
  <si>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</si>
  <si>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</si>
  <si>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</si>
  <si>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</si>
  <si>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</si>
  <si>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</si>
  <si>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</si>
  <si>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</si>
  <si>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</si>
  <si>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</si>
  <si>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</si>
  <si>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</si>
  <si>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</si>
  <si>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</si>
  <si>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</si>
  <si>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</si>
  <si>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</si>
  <si>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</si>
  <si>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</si>
  <si>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</si>
  <si>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</si>
  <si>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</si>
  <si>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</si>
  <si>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</si>
  <si>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</si>
  <si>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</si>
  <si>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</si>
  <si>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</si>
  <si>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</si>
  <si>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</si>
  <si>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</si>
  <si>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</si>
  <si>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</si>
  <si>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</si>
  <si>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</si>
  <si>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</si>
  <si>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</si>
  <si>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</si>
  <si>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</si>
  <si>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</si>
  <si>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</si>
  <si>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</si>
  <si>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</si>
  <si>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</si>
  <si>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</si>
  <si>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</si>
  <si>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</si>
  <si>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</si>
  <si>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</si>
  <si>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</si>
  <si>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</si>
  <si>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</si>
  <si>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</si>
  <si>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</si>
  <si>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</si>
  <si>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</si>
  <si>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</si>
  <si>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</si>
  <si>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</si>
  <si>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</si>
  <si>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</si>
  <si>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</si>
  <si>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</si>
  <si>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</si>
  <si>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</si>
  <si>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</si>
  <si>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</si>
  <si>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</si>
  <si>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</si>
  <si>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</si>
  <si>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</si>
  <si>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</si>
  <si>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</si>
  <si>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</si>
  <si>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</si>
  <si>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</si>
  <si>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</si>
  <si>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</si>
  <si>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</si>
  <si>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</si>
  <si>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</si>
  <si>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</si>
  <si>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</si>
  <si>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</si>
  <si>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</si>
  <si>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</si>
  <si>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</si>
  <si>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</si>
  <si>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</si>
  <si>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</si>
  <si>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</si>
  <si>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</si>
  <si>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</si>
  <si>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</si>
  <si>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</si>
  <si>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</si>
  <si>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</si>
  <si>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</si>
  <si>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</si>
  <si>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</si>
  <si>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</si>
  <si>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</si>
  <si>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</si>
  <si>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</si>
  <si>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</si>
  <si>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</si>
  <si>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</si>
  <si>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</si>
  <si>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</si>
  <si>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</si>
  <si>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</si>
  <si>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</si>
  <si>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</si>
  <si>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</si>
  <si>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</si>
  <si>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</si>
  <si>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</si>
  <si>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</si>
  <si>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</si>
  <si>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</si>
  <si>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</si>
  <si>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</si>
  <si>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</si>
  <si>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</si>
  <si>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</si>
  <si>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</si>
  <si>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</si>
  <si>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</si>
  <si>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</si>
  <si>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</si>
  <si>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</si>
  <si>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</si>
  <si>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</si>
  <si>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</si>
  <si>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</si>
  <si>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</si>
  <si>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</si>
  <si>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</si>
  <si>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</si>
  <si>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</si>
  <si>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</si>
  <si>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</si>
  <si>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</si>
  <si>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</si>
  <si>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</si>
  <si>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</si>
  <si>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</si>
  <si>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</si>
  <si>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</si>
  <si>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</si>
  <si>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</si>
  <si>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</si>
  <si>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</si>
  <si>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</si>
  <si>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</si>
  <si>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</si>
  <si>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</si>
  <si>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</si>
  <si>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</si>
  <si>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</si>
  <si>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</si>
  <si>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</si>
  <si>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</si>
  <si>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</si>
  <si>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</si>
  <si>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</si>
  <si>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</si>
  <si>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</si>
  <si>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</si>
  <si>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</si>
  <si>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</si>
  <si>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</si>
  <si>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</si>
  <si>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</si>
  <si>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</si>
  <si>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</si>
  <si>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</si>
  <si>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</si>
  <si>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</si>
  <si>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</si>
  <si>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</si>
  <si>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</si>
  <si>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</si>
  <si>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</si>
  <si>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</si>
  <si>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</si>
  <si>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</si>
  <si>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</si>
  <si>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</si>
  <si>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</si>
  <si>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</si>
  <si>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</si>
  <si>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</si>
  <si>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</si>
  <si>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</si>
  <si>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</si>
  <si>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</si>
  <si>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</si>
  <si>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</si>
  <si>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</si>
  <si>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</si>
  <si>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</si>
  <si>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</si>
  <si>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</si>
  <si>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</si>
  <si>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</si>
  <si>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</si>
  <si>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</si>
  <si>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</si>
  <si>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</si>
  <si>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</si>
  <si>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</si>
  <si>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</si>
  <si>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</si>
  <si>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</si>
  <si>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</si>
  <si>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</si>
  <si>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</si>
  <si>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</si>
  <si>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</si>
  <si>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</si>
  <si>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</si>
  <si>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</si>
  <si>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</si>
  <si>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</si>
  <si>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</si>
  <si>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</si>
  <si>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</si>
  <si>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</si>
  <si>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</si>
  <si>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</si>
  <si>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</si>
  <si>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</si>
  <si>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</si>
  <si>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</si>
  <si>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</si>
  <si>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</si>
  <si>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</si>
  <si>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</si>
  <si>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</si>
  <si>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</si>
  <si>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</si>
  <si>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</si>
  <si>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</si>
  <si>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</si>
  <si>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</si>
  <si>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</si>
  <si>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</si>
  <si>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</si>
  <si>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</si>
  <si>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</si>
  <si>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</si>
  <si>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</si>
  <si>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</si>
  <si>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</si>
  <si>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</si>
  <si>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</si>
  <si>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</si>
  <si>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</si>
  <si>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</si>
  <si>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</si>
  <si>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</si>
  <si>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</si>
  <si>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</si>
  <si>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</si>
  <si>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</si>
  <si>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</si>
  <si>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</si>
  <si>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</si>
  <si>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</si>
  <si>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</si>
  <si>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</si>
  <si>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</si>
  <si>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</si>
  <si>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</si>
  <si>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</si>
  <si>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</si>
  <si>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</si>
  <si>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</si>
  <si>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</si>
  <si>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</si>
  <si>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</si>
  <si>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</si>
  <si>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</si>
  <si>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</si>
  <si>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</si>
  <si>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</si>
  <si>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</si>
  <si>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</si>
  <si>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</si>
  <si>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</si>
  <si>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</si>
  <si>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</si>
  <si>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</si>
  <si>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</si>
  <si>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</si>
  <si>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</si>
  <si>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</si>
  <si>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</si>
  <si>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</si>
  <si>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</si>
  <si>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</si>
  <si>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</si>
  <si>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</si>
  <si>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</si>
  <si>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</si>
  <si>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</si>
  <si>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</si>
  <si>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</si>
  <si>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</si>
  <si>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</si>
  <si>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</si>
  <si>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</si>
  <si>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</si>
  <si>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</si>
  <si>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</si>
  <si>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</si>
  <si>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</si>
  <si>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</si>
  <si>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</si>
  <si>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</si>
  <si>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</si>
  <si>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</si>
  <si>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</si>
  <si>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</si>
  <si>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</si>
  <si>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</si>
  <si>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</si>
  <si>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</si>
  <si>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</si>
  <si>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</si>
  <si>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</si>
  <si>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</si>
  <si>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</si>
  <si>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</si>
  <si>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</si>
  <si>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</si>
  <si>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</si>
  <si>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</si>
  <si>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</si>
  <si>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</si>
  <si>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</si>
  <si>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</si>
  <si>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</si>
  <si>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</si>
  <si>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</si>
  <si>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</si>
  <si>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</si>
  <si>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</si>
  <si>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</si>
  <si>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</si>
  <si>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</si>
  <si>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</si>
  <si>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</si>
  <si>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</si>
  <si>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</si>
  <si>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</si>
  <si>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</si>
  <si>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</si>
  <si>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</si>
  <si>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</si>
  <si>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</si>
  <si>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</si>
  <si>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</si>
  <si>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</si>
  <si>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</si>
  <si>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</si>
  <si>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</si>
  <si>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</si>
  <si>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</si>
  <si>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</si>
  <si>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</si>
  <si>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</si>
  <si>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</si>
  <si>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</si>
  <si>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</si>
  <si>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</si>
  <si>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</si>
  <si>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</si>
  <si>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</si>
  <si>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</si>
  <si>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</si>
  <si>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</si>
  <si>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</si>
  <si>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</si>
  <si>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</si>
  <si>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</si>
  <si>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</si>
  <si>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</si>
  <si>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</si>
  <si>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</si>
  <si>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</si>
  <si>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</si>
  <si>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</si>
  <si>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</si>
  <si>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</si>
  <si>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</si>
  <si>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</si>
  <si>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</si>
  <si>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</si>
  <si>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</si>
  <si>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</si>
  <si>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</si>
  <si>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</si>
  <si>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</si>
  <si>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</si>
  <si>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</si>
  <si>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</si>
  <si>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</si>
  <si>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</si>
  <si>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</si>
  <si>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</si>
  <si>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</si>
  <si>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</si>
  <si>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</si>
  <si>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</si>
  <si>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</si>
  <si>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</si>
  <si>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</si>
  <si>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</si>
  <si>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</si>
  <si>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</si>
  <si>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</si>
  <si>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</si>
  <si>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</si>
  <si>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</si>
  <si>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</si>
  <si>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</si>
  <si>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</si>
  <si>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</si>
  <si>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</si>
  <si>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</si>
  <si>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</si>
  <si>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</si>
  <si>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</si>
  <si>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</si>
  <si>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</si>
  <si>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</si>
  <si>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</si>
  <si>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</si>
  <si>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</si>
  <si>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</si>
  <si>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</si>
  <si>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</si>
  <si>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</si>
  <si>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</si>
  <si>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</si>
  <si>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</si>
  <si>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</si>
  <si>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</si>
  <si>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</si>
  <si>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</si>
  <si>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</si>
  <si>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</si>
  <si>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</si>
  <si>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</si>
  <si>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</si>
  <si>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</si>
  <si>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</si>
  <si>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</si>
  <si>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</si>
  <si>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</si>
  <si>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</si>
  <si>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</si>
  <si>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</si>
  <si>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</si>
  <si>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</si>
  <si>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</si>
  <si>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</si>
  <si>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</si>
  <si>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</si>
  <si>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</si>
  <si>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</si>
  <si>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</si>
  <si>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</si>
  <si>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</si>
  <si>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</si>
  <si>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</si>
  <si>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</si>
  <si>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</si>
  <si>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</si>
  <si>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</si>
  <si>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</si>
  <si>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</si>
  <si>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</si>
  <si>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</si>
  <si>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</si>
  <si>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</si>
  <si>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</si>
  <si>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</si>
  <si>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</si>
  <si>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</si>
  <si>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</si>
  <si>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</si>
  <si>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</si>
  <si>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</si>
  <si>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</si>
  <si>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</si>
  <si>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</si>
  <si>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</si>
  <si>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</si>
  <si>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</si>
  <si>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</si>
  <si>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</si>
  <si>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</si>
  <si>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</si>
  <si>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</si>
  <si>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</si>
  <si>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</si>
  <si>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</si>
  <si>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</si>
  <si>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</si>
  <si>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</si>
  <si>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</si>
  <si>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</si>
  <si>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</si>
  <si>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</si>
  <si>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</si>
  <si>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</si>
  <si>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</si>
  <si>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</si>
  <si>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</si>
  <si>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</si>
  <si>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</si>
  <si>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</si>
  <si>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</si>
  <si>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</si>
  <si>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</si>
  <si>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</si>
  <si>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</si>
  <si>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</si>
  <si>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</si>
  <si>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</si>
  <si>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</si>
  <si>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</si>
  <si>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</si>
  <si>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</si>
  <si>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</si>
  <si>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</si>
  <si>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</si>
  <si>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</si>
  <si>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</si>
  <si>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</si>
  <si>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</si>
  <si>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</si>
  <si>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</si>
  <si>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</si>
  <si>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</si>
  <si>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</si>
  <si>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</si>
  <si>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</si>
  <si>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</si>
  <si>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</si>
  <si>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</si>
  <si>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</si>
  <si>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</si>
  <si>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</si>
  <si>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</si>
  <si>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</si>
  <si>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</si>
  <si>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</si>
  <si>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</si>
  <si>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</si>
  <si>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</si>
  <si>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</si>
  <si>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</si>
  <si>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</si>
  <si>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</si>
  <si>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</si>
  <si>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</si>
  <si>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</si>
  <si>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</si>
  <si>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</si>
  <si>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</si>
  <si>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</si>
  <si>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</si>
  <si>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</si>
  <si>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</si>
  <si>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</si>
  <si>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</si>
  <si>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</si>
  <si>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</si>
  <si>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</si>
  <si>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</si>
  <si>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</si>
  <si>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</si>
  <si>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</si>
  <si>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</si>
  <si>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</si>
  <si>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</si>
  <si>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</si>
  <si>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</si>
  <si>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</si>
  <si>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</si>
  <si>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</si>
  <si>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</si>
  <si>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</si>
  <si>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</si>
  <si>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</si>
  <si>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</si>
  <si>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</si>
  <si>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</si>
  <si>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</si>
  <si>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</si>
  <si>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</si>
  <si>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</si>
  <si>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</si>
  <si>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</si>
  <si>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</si>
  <si>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</si>
  <si>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</si>
  <si>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</si>
  <si>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</si>
  <si>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</si>
  <si>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</si>
  <si>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</si>
  <si>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</si>
  <si>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</si>
  <si>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</si>
  <si>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</si>
  <si>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</si>
  <si>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</si>
  <si>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</si>
  <si>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</si>
  <si>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</si>
  <si>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</si>
  <si>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</si>
  <si>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</si>
  <si>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</si>
  <si>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</si>
  <si>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</si>
  <si>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</si>
  <si>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</si>
  <si>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</si>
  <si>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</si>
  <si>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</si>
  <si>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</si>
  <si>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</si>
  <si>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</si>
  <si>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</si>
  <si>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</si>
  <si>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</si>
  <si>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</si>
  <si>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</si>
  <si>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</si>
  <si>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</si>
  <si>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</si>
  <si>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</si>
  <si>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</si>
  <si>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</si>
  <si>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</si>
  <si>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</si>
  <si>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</si>
  <si>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</si>
  <si>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</si>
  <si>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</si>
  <si>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</si>
  <si>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</si>
  <si>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</si>
  <si>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</si>
  <si>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</si>
  <si>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</si>
  <si>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</si>
  <si>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</si>
  <si>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</si>
  <si>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</si>
  <si>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</si>
  <si>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</si>
  <si>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</si>
  <si>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</si>
  <si>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</si>
  <si>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</si>
  <si>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</si>
  <si>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</si>
  <si>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</si>
  <si>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</si>
  <si>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</si>
  <si>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</si>
  <si>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</si>
  <si>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</si>
  <si>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</si>
  <si>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</si>
  <si>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</si>
  <si>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</si>
  <si>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</si>
  <si>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</si>
  <si>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</si>
  <si>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</si>
  <si>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</si>
  <si>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</si>
  <si>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</si>
  <si>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</si>
  <si>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</si>
  <si>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</si>
  <si>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</si>
  <si>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</si>
  <si>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</si>
  <si>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</si>
  <si>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</si>
  <si>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</si>
  <si>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</si>
  <si>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</si>
  <si>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</si>
  <si>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</si>
  <si>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</si>
  <si>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</si>
  <si>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</si>
  <si>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</si>
  <si>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</si>
  <si>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</si>
  <si>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</si>
  <si>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</si>
  <si>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</si>
  <si>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</si>
  <si>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</si>
  <si>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</si>
  <si>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</si>
  <si>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</si>
  <si>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</si>
  <si>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</si>
  <si>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</si>
  <si>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</si>
  <si>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</si>
  <si>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</si>
  <si>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</si>
  <si>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</si>
  <si>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</si>
  <si>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</si>
  <si>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</si>
  <si>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</si>
  <si>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</si>
  <si>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</si>
  <si>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</si>
  <si>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</si>
  <si>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</si>
  <si>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</si>
  <si>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</si>
  <si>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</si>
  <si>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</si>
  <si>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</si>
  <si>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</si>
  <si>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</si>
  <si>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</si>
  <si>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</si>
  <si>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</si>
  <si>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</si>
  <si>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</si>
  <si>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</si>
  <si>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</si>
  <si>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</si>
  <si>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</si>
  <si>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</si>
  <si>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</si>
  <si>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</si>
  <si>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</si>
  <si>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</si>
  <si>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</si>
  <si>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</si>
  <si>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</si>
  <si>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</si>
  <si>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</si>
  <si>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</si>
  <si>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</si>
  <si>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</si>
  <si>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</si>
  <si>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</si>
  <si>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</si>
  <si>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</si>
  <si>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</si>
  <si>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</si>
  <si>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</si>
  <si>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</si>
  <si>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</si>
  <si>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</si>
  <si>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</si>
  <si>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</si>
  <si>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</si>
  <si>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</si>
  <si>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</si>
  <si>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</si>
  <si>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</si>
  <si>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</si>
  <si>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</si>
  <si>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</si>
  <si>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</si>
  <si>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</si>
  <si>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</si>
  <si>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</si>
  <si>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</si>
  <si>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</si>
  <si>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</si>
  <si>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</si>
  <si>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</si>
  <si>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</si>
  <si>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</si>
  <si>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</si>
  <si>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</si>
  <si>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</si>
  <si>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</si>
  <si>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</si>
  <si>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</si>
  <si>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</si>
  <si>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</si>
  <si>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</si>
  <si>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</si>
  <si>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</si>
  <si>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</si>
  <si>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</si>
  <si>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</si>
  <si>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</si>
  <si>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</si>
  <si>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</si>
  <si>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</si>
  <si>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</si>
  <si>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</si>
  <si>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</si>
  <si>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</si>
  <si>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</si>
  <si>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</si>
  <si>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</si>
  <si>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</si>
  <si>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</si>
  <si>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</si>
  <si>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</si>
  <si>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</si>
  <si>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</si>
  <si>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</si>
  <si>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</si>
  <si>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</si>
  <si>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</si>
  <si>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</si>
  <si>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</si>
  <si>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</si>
  <si>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</si>
  <si>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</si>
  <si>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</si>
  <si>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</si>
  <si>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</si>
  <si>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</si>
  <si>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</si>
  <si>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</si>
  <si>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</si>
  <si>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</si>
  <si>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</si>
  <si>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</si>
  <si>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</si>
  <si>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</si>
  <si>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</si>
  <si>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</si>
  <si>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</si>
  <si>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</si>
  <si>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</si>
  <si>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</si>
  <si>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</si>
  <si>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</si>
  <si>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</si>
  <si>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</si>
  <si>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</si>
  <si>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</si>
  <si>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</si>
  <si>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</si>
  <si>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</si>
  <si>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</si>
  <si>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</si>
  <si>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</si>
  <si>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</si>
  <si>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</si>
  <si>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</si>
  <si>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</si>
  <si>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</si>
  <si>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</si>
  <si>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</si>
  <si>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</si>
  <si>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</si>
  <si>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</si>
  <si>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</si>
  <si>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</si>
  <si>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</si>
  <si>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</si>
  <si>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</si>
  <si>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</si>
  <si>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</si>
  <si>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</si>
  <si>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</si>
  <si>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</si>
  <si>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</si>
  <si>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</si>
  <si>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</si>
  <si>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</si>
  <si>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</si>
  <si>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</si>
  <si>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</si>
  <si>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</si>
  <si>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</si>
  <si>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</si>
  <si>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</si>
  <si>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</si>
  <si>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</si>
  <si>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</si>
  <si>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</si>
  <si>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</si>
  <si>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</si>
  <si>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</si>
  <si>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</si>
  <si>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</si>
  <si>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</si>
  <si>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</si>
  <si>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</si>
  <si>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</si>
  <si>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</si>
  <si>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</si>
  <si>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</si>
  <si>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</si>
  <si>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</si>
  <si>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</si>
  <si>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</si>
  <si>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</si>
  <si>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</si>
  <si>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</si>
  <si>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</si>
  <si>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</si>
  <si>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</si>
  <si>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</si>
  <si>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</si>
  <si>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</si>
  <si>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</si>
  <si>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</si>
  <si>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</si>
  <si>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</si>
  <si>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</si>
  <si>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</si>
  <si>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</si>
  <si>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</si>
  <si>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</si>
  <si>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</si>
  <si>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</si>
  <si>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</si>
  <si>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</si>
  <si>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</si>
  <si>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</si>
  <si>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</si>
  <si>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</si>
  <si>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</si>
  <si>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</si>
  <si>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</si>
  <si>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</si>
  <si>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</si>
  <si>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</si>
  <si>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</si>
  <si>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</si>
  <si>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</si>
  <si>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</si>
  <si>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</si>
  <si>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</si>
  <si>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</si>
  <si>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</si>
  <si>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</si>
  <si>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</si>
  <si>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</si>
  <si>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</si>
  <si>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</si>
  <si>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</si>
  <si>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</si>
  <si>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</si>
  <si>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</si>
  <si>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</si>
  <si>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</si>
  <si>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</si>
  <si>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</si>
  <si>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</si>
  <si>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</si>
  <si>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</si>
  <si>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</si>
  <si>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</si>
  <si>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</si>
  <si>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</si>
  <si>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</si>
  <si>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</si>
  <si>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</si>
  <si>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</si>
  <si>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</si>
  <si>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</si>
  <si>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</si>
  <si>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</si>
  <si>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</si>
  <si>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</si>
  <si>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</si>
  <si>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</si>
  <si>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</si>
  <si>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</si>
  <si>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</si>
  <si>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</si>
  <si>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</si>
  <si>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</si>
  <si>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</si>
  <si>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</si>
  <si>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</si>
  <si>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</si>
  <si>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</si>
  <si>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</si>
  <si>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</si>
  <si>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</si>
  <si>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</si>
  <si>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</si>
  <si>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</si>
  <si>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</si>
  <si>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</si>
  <si>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</si>
  <si>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</si>
  <si>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</si>
  <si>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</si>
  <si>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</si>
  <si>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</si>
  <si>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</si>
  <si>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</si>
  <si>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</si>
  <si>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</si>
  <si>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</si>
  <si>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</si>
  <si>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</si>
  <si>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</si>
  <si>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</si>
  <si>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</si>
  <si>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</si>
  <si>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</si>
  <si>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</si>
  <si>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</si>
  <si>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</si>
  <si>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</si>
  <si>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</si>
  <si>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</si>
  <si>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</si>
  <si>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</si>
  <si>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</si>
  <si>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</si>
  <si>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</si>
  <si>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</si>
  <si>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</si>
  <si>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</si>
  <si>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</si>
  <si>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</si>
  <si>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</si>
  <si>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</si>
  <si>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</si>
  <si>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</si>
  <si>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</si>
  <si>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</si>
  <si>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</si>
  <si>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</si>
  <si>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</si>
  <si>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</si>
  <si>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</si>
  <si>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</si>
  <si>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</si>
  <si>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</si>
  <si>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</si>
  <si>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</si>
  <si>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</si>
  <si>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</si>
  <si>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</si>
  <si>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</si>
  <si>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</si>
  <si>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</si>
  <si>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</si>
  <si>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</si>
  <si>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</si>
  <si>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</si>
  <si>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</si>
  <si>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</si>
  <si>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</si>
  <si>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</si>
  <si>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</si>
  <si>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</si>
  <si>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</si>
  <si>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</si>
  <si>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</si>
  <si>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</si>
  <si>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</si>
  <si>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</si>
  <si>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</si>
  <si>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</si>
  <si>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</si>
  <si>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</si>
  <si>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</si>
  <si>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</si>
  <si>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</si>
  <si>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</si>
  <si>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</si>
  <si>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</si>
  <si>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</si>
  <si>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</si>
  <si>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</si>
  <si>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</si>
  <si>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</si>
  <si>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</si>
  <si>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</si>
  <si>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</si>
  <si>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</si>
  <si>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</si>
  <si>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</si>
  <si>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</si>
  <si>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</si>
  <si>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</si>
  <si>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</si>
  <si>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</si>
  <si>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</si>
  <si>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</si>
  <si>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</si>
  <si>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</si>
  <si>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</si>
  <si>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</si>
  <si>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</si>
  <si>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</si>
  <si>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</si>
  <si>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</si>
  <si>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</si>
  <si>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</si>
  <si>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</si>
  <si>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</si>
  <si>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</si>
  <si>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</si>
  <si>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</si>
  <si>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</si>
  <si>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</si>
  <si>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</si>
  <si>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</si>
  <si>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</si>
  <si>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</si>
  <si>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</si>
  <si>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</si>
  <si>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</si>
  <si>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</si>
  <si>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</si>
  <si>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</si>
  <si>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</si>
  <si>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</si>
  <si>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</si>
  <si>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</si>
  <si>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</si>
  <si>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</si>
  <si>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</si>
  <si>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</si>
  <si>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</si>
  <si>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</si>
  <si>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</si>
  <si>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</si>
  <si>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</si>
  <si>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</si>
  <si>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</si>
  <si>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</si>
  <si>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</si>
  <si>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</si>
  <si>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</si>
  <si>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</si>
  <si>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</si>
  <si>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</si>
  <si>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</si>
  <si>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</si>
  <si>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</si>
  <si>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</si>
  <si>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</si>
  <si>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</si>
  <si>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</si>
  <si>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</si>
  <si>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</si>
  <si>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</si>
  <si>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</si>
  <si>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</si>
  <si>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</si>
  <si>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</si>
  <si>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</si>
  <si>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</si>
  <si>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</si>
  <si>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</si>
  <si>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</si>
  <si>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</si>
  <si>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</si>
  <si>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</si>
  <si>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</si>
  <si>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</si>
  <si>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</si>
  <si>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</si>
  <si>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</si>
  <si>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</si>
  <si>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</si>
  <si>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</si>
  <si>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</si>
  <si>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</si>
  <si>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</si>
  <si>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</si>
  <si>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</si>
  <si>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</si>
  <si>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</si>
  <si>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</si>
  <si>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</si>
  <si>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</si>
  <si>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</si>
  <si>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</si>
  <si>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</si>
  <si>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</si>
  <si>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</si>
  <si>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</si>
  <si>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</si>
  <si>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</si>
  <si>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</si>
  <si>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</si>
  <si>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</si>
  <si>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</si>
  <si>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</si>
  <si>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</si>
  <si>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</si>
  <si>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</si>
  <si>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</si>
  <si>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</si>
  <si>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</si>
  <si>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</si>
  <si>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</si>
  <si>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</si>
  <si>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</si>
  <si>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</si>
  <si>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</si>
  <si>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</si>
  <si>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</si>
  <si>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</si>
  <si>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</si>
  <si>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</si>
  <si>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</si>
  <si>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</si>
  <si>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</si>
  <si>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</si>
  <si>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</si>
  <si>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</si>
  <si>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</si>
  <si>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</si>
  <si>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</si>
  <si>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</si>
  <si>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</si>
  <si>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</si>
  <si>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</si>
  <si>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</si>
  <si>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</si>
  <si>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</si>
  <si>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</si>
  <si>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</si>
  <si>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</si>
  <si>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</si>
  <si>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</si>
  <si>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</si>
  <si>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</si>
  <si>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</si>
  <si>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</si>
  <si>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</si>
  <si>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</si>
  <si>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</si>
  <si>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</si>
  <si>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</si>
  <si>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</si>
  <si>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</si>
  <si>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</si>
  <si>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</si>
  <si>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</si>
  <si>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</si>
  <si>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</si>
  <si>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</si>
  <si>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</si>
  <si>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</si>
  <si>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</si>
  <si>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</si>
  <si>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</si>
  <si>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</si>
  <si>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</si>
  <si>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</si>
  <si>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</si>
  <si>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</si>
  <si>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</si>
  <si>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</si>
  <si>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</si>
  <si>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</si>
  <si>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</si>
  <si>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</si>
  <si>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</si>
  <si>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</si>
  <si>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</si>
  <si>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</si>
  <si>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</si>
  <si>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</si>
  <si>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</si>
  <si>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</si>
  <si>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</si>
  <si>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</si>
  <si>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</si>
  <si>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</si>
  <si>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</si>
  <si>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</si>
  <si>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</si>
  <si>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</si>
  <si>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</si>
  <si>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</si>
  <si>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</si>
  <si>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</si>
  <si>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</si>
  <si>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</si>
  <si>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</si>
  <si>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</si>
  <si>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</si>
  <si>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</si>
  <si>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</si>
  <si>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</si>
  <si>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</si>
  <si>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</si>
  <si>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</si>
  <si>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</si>
  <si>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</si>
  <si>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</si>
  <si>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</si>
  <si>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</si>
  <si>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</si>
  <si>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</si>
  <si>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</si>
  <si>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</si>
  <si>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</si>
  <si>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</si>
  <si>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</si>
  <si>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</si>
  <si>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</si>
  <si>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</si>
  <si>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</si>
  <si>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</si>
  <si>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</si>
  <si>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</si>
  <si>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</si>
  <si>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</si>
  <si>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</si>
  <si>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</si>
  <si>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</si>
  <si>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</si>
  <si>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</si>
  <si>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</si>
  <si>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</si>
  <si>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</si>
  <si>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</si>
  <si>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</si>
  <si>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</si>
  <si>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</si>
  <si>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</si>
  <si>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</si>
  <si>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</si>
  <si>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</si>
  <si>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</si>
  <si>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</si>
  <si>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</si>
  <si>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</si>
  <si>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</si>
  <si>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</si>
  <si>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</si>
  <si>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</si>
  <si>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</si>
  <si>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</si>
  <si>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</si>
  <si>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</si>
  <si>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</si>
  <si>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</si>
  <si>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</si>
  <si>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</si>
  <si>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</si>
  <si>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</si>
  <si>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</si>
  <si>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</si>
  <si>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</si>
  <si>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</si>
  <si>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</si>
  <si>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</si>
  <si>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</si>
  <si>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</si>
  <si>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</si>
  <si>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</si>
  <si>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</si>
  <si>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</si>
  <si>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</si>
  <si>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</si>
  <si>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</si>
  <si>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</si>
  <si>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</si>
  <si>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</si>
  <si>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</si>
  <si>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</si>
  <si>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</si>
  <si>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</si>
  <si>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</si>
  <si>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</si>
  <si>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</si>
  <si>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</si>
  <si>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</si>
  <si>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</si>
  <si>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</si>
  <si>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</si>
  <si>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</si>
  <si>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</si>
  <si>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</si>
  <si>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</si>
  <si>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</si>
  <si>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</si>
  <si>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</si>
  <si>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</si>
  <si>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</si>
  <si>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</si>
  <si>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</si>
  <si>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</si>
  <si>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</si>
  <si>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</si>
  <si>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</si>
  <si>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</si>
  <si>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</si>
  <si>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</si>
  <si>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</si>
  <si>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</si>
  <si>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</si>
  <si>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</si>
  <si>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</si>
  <si>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</si>
  <si>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</si>
  <si>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</si>
  <si>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</si>
  <si>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</si>
  <si>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</si>
  <si>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</si>
  <si>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</si>
  <si>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</si>
  <si>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</si>
  <si>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</si>
  <si>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</si>
  <si>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</si>
  <si>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</si>
  <si>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</si>
  <si>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</si>
  <si>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</si>
  <si>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</si>
  <si>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</si>
  <si>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</si>
  <si>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</si>
  <si>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</si>
  <si>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</si>
  <si>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</si>
  <si>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</si>
  <si>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</si>
  <si>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</si>
  <si>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</si>
  <si>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</si>
  <si>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</si>
  <si>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</si>
  <si>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</si>
  <si>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</si>
  <si>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</si>
  <si>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</si>
  <si>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</si>
  <si>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</si>
  <si>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</si>
  <si>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</si>
  <si>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</si>
  <si>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</si>
  <si>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</si>
  <si>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</si>
  <si>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</si>
  <si>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</si>
  <si>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</si>
  <si>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</si>
  <si>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</si>
  <si>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</si>
  <si>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</si>
  <si>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</si>
  <si>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</si>
  <si>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</si>
  <si>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</si>
  <si>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</si>
  <si>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</si>
  <si>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</si>
  <si>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</si>
  <si>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</si>
  <si>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</si>
  <si>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</si>
  <si>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</si>
  <si>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</si>
  <si>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</si>
  <si>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</si>
  <si>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</si>
  <si>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</si>
  <si>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</si>
  <si>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</si>
  <si>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</si>
  <si>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</si>
  <si>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</si>
  <si>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</si>
  <si>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</si>
  <si>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</si>
  <si>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</si>
  <si>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</si>
  <si>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</si>
  <si>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</si>
  <si>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</si>
  <si>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</si>
  <si>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</si>
  <si>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</si>
  <si>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</si>
  <si>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</si>
  <si>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</si>
  <si>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</si>
  <si>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</si>
  <si>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</si>
  <si>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</si>
  <si>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</si>
  <si>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</si>
  <si>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</si>
  <si>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</si>
  <si>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</si>
  <si>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</si>
  <si>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</si>
  <si>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</si>
  <si>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</si>
  <si>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</si>
  <si>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</si>
  <si>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</si>
  <si>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</si>
  <si>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</si>
  <si>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</si>
  <si>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</si>
  <si>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</si>
  <si>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</si>
  <si>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</si>
  <si>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</si>
  <si>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</si>
  <si>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</si>
  <si>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</si>
  <si>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</si>
  <si>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</si>
  <si>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</si>
  <si>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</si>
  <si>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</si>
  <si>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</si>
  <si>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</si>
  <si>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</si>
  <si>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</si>
  <si>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</si>
  <si>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</si>
  <si>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</si>
  <si>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</si>
  <si>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</si>
  <si>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</si>
  <si>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</si>
  <si>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</si>
  <si>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</si>
  <si>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</si>
  <si>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</si>
  <si>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</si>
  <si>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</si>
  <si>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</si>
  <si>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</si>
  <si>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</si>
  <si>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</si>
  <si>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</si>
  <si>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</si>
  <si>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</si>
  <si>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</si>
  <si>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</si>
  <si>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</si>
  <si>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</si>
  <si>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</si>
  <si>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</si>
  <si>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</si>
  <si>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</si>
  <si>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</si>
  <si>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</si>
  <si>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</si>
  <si>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</si>
  <si>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</si>
  <si>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</si>
  <si>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</si>
  <si>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</si>
  <si>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</si>
  <si>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</si>
  <si>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</si>
  <si>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</si>
  <si>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</si>
  <si>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</si>
  <si>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</si>
  <si>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</si>
  <si>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</si>
  <si>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</si>
  <si>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</si>
  <si>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</si>
  <si>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</si>
  <si>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</si>
  <si>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</si>
  <si>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</si>
  <si>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</si>
  <si>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</si>
  <si>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</si>
  <si>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</si>
  <si>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</si>
  <si>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</si>
  <si>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</si>
  <si>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</si>
  <si>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</si>
  <si>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</si>
  <si>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</si>
  <si>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</si>
  <si>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</si>
  <si>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</si>
  <si>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</si>
  <si>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</si>
  <si>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</si>
  <si>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</si>
  <si>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</si>
  <si>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</si>
  <si>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</si>
  <si>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</si>
  <si>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</si>
  <si>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</si>
  <si>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</si>
  <si>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</si>
  <si>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</si>
  <si>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</si>
  <si>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</si>
  <si>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</si>
  <si>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</si>
  <si>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</si>
  <si>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</si>
  <si>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</si>
  <si>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</si>
  <si>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</si>
  <si>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</si>
  <si>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</si>
  <si>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</si>
  <si>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</si>
  <si>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</si>
  <si>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</si>
  <si>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</si>
  <si>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</si>
  <si>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</si>
  <si>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</si>
  <si>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</si>
  <si>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</si>
  <si>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</si>
  <si>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</si>
  <si>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</si>
  <si>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</si>
  <si>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</si>
  <si>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</si>
  <si>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</si>
  <si>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</si>
  <si>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</si>
  <si>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</si>
  <si>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</si>
  <si>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</si>
  <si>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</si>
  <si>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</si>
  <si>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</si>
  <si>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</si>
  <si>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</si>
  <si>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</si>
  <si>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</si>
  <si>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</si>
  <si>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</si>
  <si>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</si>
  <si>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</si>
  <si>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</si>
  <si>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</si>
  <si>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</si>
  <si>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</si>
  <si>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</si>
  <si>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</si>
  <si>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</si>
  <si>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</si>
  <si>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</si>
  <si>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</si>
  <si>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</si>
  <si>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</si>
  <si>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</si>
  <si>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</si>
  <si>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</si>
  <si>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</si>
  <si>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</si>
  <si>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</si>
  <si>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</si>
  <si>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</si>
  <si>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</si>
  <si>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</si>
  <si>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</si>
  <si>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</si>
  <si>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</si>
  <si>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</si>
  <si>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</si>
  <si>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</si>
  <si>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</si>
  <si>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</si>
  <si>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</si>
  <si>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</si>
  <si>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</si>
  <si>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</si>
  <si>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</si>
  <si>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</si>
  <si>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</si>
  <si>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</si>
  <si>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</si>
  <si>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</si>
  <si>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</si>
  <si>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</si>
  <si>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</si>
  <si>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</si>
  <si>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</si>
  <si>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</si>
  <si>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</si>
  <si>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</si>
  <si>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</si>
  <si>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</si>
  <si>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</si>
  <si>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</si>
  <si>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</si>
  <si>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</si>
  <si>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</si>
  <si>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</si>
  <si>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</si>
  <si>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</si>
  <si>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</si>
  <si>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</si>
  <si>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</si>
  <si>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</si>
  <si>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</si>
  <si>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</si>
  <si>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</si>
  <si>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</si>
  <si>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</si>
  <si>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</si>
  <si>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</si>
  <si>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</si>
  <si>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</si>
  <si>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</si>
  <si>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</si>
  <si>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</si>
  <si>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</si>
  <si>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</si>
  <si>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</si>
  <si>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</si>
  <si>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</si>
  <si>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</si>
  <si>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</si>
  <si>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</si>
  <si>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</si>
  <si>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</si>
  <si>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</si>
  <si>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</si>
  <si>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</si>
  <si>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</si>
  <si>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</si>
  <si>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</si>
  <si>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</si>
  <si>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</si>
  <si>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</si>
  <si>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</si>
  <si>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</si>
  <si>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</si>
  <si>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</si>
  <si>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</si>
  <si>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</si>
  <si>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</si>
  <si>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</si>
  <si>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</si>
  <si>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</si>
  <si>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</si>
  <si>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</si>
  <si>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</si>
  <si>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</si>
  <si>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</si>
  <si>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</si>
  <si>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</si>
  <si>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</si>
  <si>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</si>
  <si>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</si>
  <si>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</si>
  <si>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</si>
  <si>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</si>
  <si>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</si>
  <si>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</si>
  <si>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</si>
  <si>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</si>
  <si>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</si>
  <si>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</si>
  <si>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</si>
  <si>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</si>
  <si>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</si>
  <si>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</si>
  <si>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</si>
  <si>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</si>
  <si>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</si>
  <si>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</si>
  <si>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</si>
  <si>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</si>
  <si>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</si>
  <si>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</si>
  <si>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</si>
  <si>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</si>
  <si>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</si>
  <si>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</si>
  <si>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</si>
  <si>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</si>
  <si>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</si>
  <si>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</si>
  <si>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</si>
  <si>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</si>
  <si>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</si>
  <si>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</si>
  <si>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</si>
  <si>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</si>
  <si>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</si>
  <si>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</si>
  <si>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</si>
  <si>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</si>
  <si>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</si>
  <si>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</si>
  <si>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</si>
  <si>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</si>
  <si>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</si>
  <si>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</si>
  <si>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</si>
  <si>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</si>
  <si>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</si>
  <si>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</si>
  <si>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</si>
  <si>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</si>
  <si>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</si>
  <si>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</si>
  <si>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</si>
  <si>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</si>
  <si>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</si>
  <si>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</si>
  <si>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</si>
  <si>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</si>
  <si>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</si>
  <si>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</si>
  <si>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</si>
  <si>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</si>
  <si>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</si>
  <si>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</si>
  <si>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</si>
  <si>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</si>
  <si>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</si>
  <si>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</si>
  <si>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</si>
  <si>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</si>
  <si>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</si>
  <si>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</si>
  <si>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</si>
  <si>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</si>
  <si>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</si>
  <si>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</si>
  <si>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</si>
  <si>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</si>
  <si>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</si>
  <si>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</si>
  <si>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</si>
  <si>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</si>
  <si>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</si>
  <si>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</si>
  <si>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</si>
  <si>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</si>
  <si>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</si>
  <si>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</si>
  <si>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</si>
  <si>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</si>
  <si>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</si>
  <si>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</si>
  <si>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</si>
  <si>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</si>
  <si>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</si>
  <si>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</si>
  <si>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</si>
  <si>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</si>
  <si>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</si>
  <si>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</si>
  <si>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</si>
  <si>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</si>
  <si>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</si>
  <si>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</si>
  <si>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</si>
  <si>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</si>
  <si>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</si>
  <si>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</si>
  <si>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</si>
  <si>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</si>
  <si>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</si>
  <si>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</si>
  <si>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</si>
  <si>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</si>
  <si>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</si>
  <si>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</si>
  <si>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</si>
  <si>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</si>
  <si>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</si>
  <si>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</si>
  <si>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</si>
  <si>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</si>
  <si>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</si>
  <si>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</si>
  <si>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</si>
  <si>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</si>
  <si>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</si>
  <si>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</si>
  <si>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</si>
  <si>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</si>
  <si>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</si>
  <si>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</si>
  <si>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</si>
  <si>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</si>
  <si>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</si>
  <si>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</si>
  <si>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</si>
  <si>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</si>
  <si>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</si>
  <si>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</si>
  <si>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</si>
  <si>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</si>
  <si>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</si>
  <si>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</si>
  <si>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</si>
  <si>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</si>
  <si>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</si>
  <si>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</si>
  <si>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</si>
  <si>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</si>
  <si>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</si>
  <si>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</si>
  <si>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</si>
  <si>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</si>
  <si>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</si>
  <si>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</si>
  <si>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</si>
  <si>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</si>
  <si>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</si>
  <si>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</si>
  <si>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</si>
  <si>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</si>
  <si>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</si>
  <si>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</si>
  <si>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</si>
  <si>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</si>
  <si>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</si>
  <si>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</si>
  <si>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</si>
  <si>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</si>
  <si>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</si>
  <si>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</si>
  <si>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</si>
  <si>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</si>
  <si>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</si>
  <si>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</si>
  <si>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</si>
  <si>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</si>
  <si>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</si>
  <si>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</si>
  <si>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</si>
  <si>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</si>
  <si>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</si>
  <si>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</si>
  <si>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</si>
  <si>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</si>
  <si>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</si>
  <si>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</si>
  <si>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</si>
  <si>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</si>
  <si>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</si>
  <si>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</si>
  <si>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</si>
  <si>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</si>
  <si>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</si>
  <si>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</si>
  <si>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</si>
  <si>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</si>
  <si>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</si>
  <si>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</si>
  <si>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</si>
  <si>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</si>
  <si>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</si>
  <si>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</si>
  <si>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</si>
  <si>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</si>
  <si>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</si>
  <si>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</si>
  <si>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</si>
  <si>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</si>
  <si>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</si>
  <si>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</si>
  <si>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</si>
  <si>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</si>
  <si>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</si>
  <si>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</si>
  <si>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</si>
  <si>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</si>
  <si>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</si>
  <si>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</si>
  <si>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</si>
  <si>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</si>
  <si>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</si>
  <si>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</si>
  <si>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</si>
  <si>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</si>
  <si>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</si>
  <si>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</si>
  <si>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</si>
  <si>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</si>
  <si>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</si>
  <si>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</si>
  <si>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</si>
  <si>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</si>
  <si>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</si>
  <si>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</si>
  <si>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</si>
  <si>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</si>
  <si>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</si>
  <si>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</si>
  <si>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</si>
  <si>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</si>
  <si>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</si>
  <si>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</si>
  <si>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</si>
  <si>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</si>
  <si>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</si>
  <si>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</si>
  <si>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</si>
  <si>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</si>
  <si>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</si>
  <si>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</si>
  <si>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</si>
  <si>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</si>
  <si>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</si>
  <si>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</si>
  <si>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</si>
  <si>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</si>
  <si>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</si>
  <si>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</si>
  <si>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</si>
  <si>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</si>
  <si>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</si>
  <si>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</si>
  <si>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</si>
  <si>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</si>
  <si>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</si>
  <si>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</si>
  <si>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</si>
  <si>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</si>
  <si>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</si>
  <si>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</si>
  <si>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</si>
  <si>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</si>
  <si>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</si>
  <si>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</si>
  <si>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</si>
  <si>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</si>
  <si>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</si>
  <si>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</si>
  <si>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</si>
  <si>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</si>
  <si>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</si>
  <si>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</si>
  <si>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</si>
  <si>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</si>
  <si>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</si>
  <si>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</si>
  <si>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</si>
  <si>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</si>
  <si>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</si>
  <si>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</si>
  <si>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</si>
  <si>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</si>
  <si>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</si>
  <si>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</si>
  <si>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</si>
  <si>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</si>
  <si>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</si>
  <si>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</si>
  <si>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</si>
  <si>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</si>
  <si>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</si>
  <si>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</si>
  <si>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</si>
  <si>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</si>
  <si>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</si>
  <si>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</si>
  <si>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</si>
  <si>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</si>
  <si>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</si>
  <si>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</si>
  <si>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</si>
  <si>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</si>
  <si>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</si>
  <si>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</si>
  <si>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</si>
  <si>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</si>
  <si>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</si>
  <si>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</si>
  <si>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</si>
  <si>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</si>
  <si>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</si>
  <si>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</si>
  <si>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</si>
  <si>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</si>
  <si>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</si>
  <si>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</si>
  <si>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</si>
  <si>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</si>
  <si>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</si>
  <si>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</si>
  <si>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</si>
  <si>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</si>
  <si>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</si>
  <si>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</si>
  <si>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</si>
  <si>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</si>
  <si>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</si>
  <si>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</si>
  <si>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</si>
  <si>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</si>
  <si>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</si>
  <si>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</si>
  <si>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</si>
  <si>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</si>
  <si>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</si>
  <si>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</si>
  <si>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</si>
  <si>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</si>
  <si>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</si>
  <si>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</si>
  <si>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</si>
  <si>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</si>
  <si>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</si>
  <si>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</si>
  <si>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</si>
  <si>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</si>
  <si>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</si>
  <si>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</si>
  <si>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</si>
  <si>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</si>
  <si>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</si>
  <si>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</si>
  <si>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</si>
  <si>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</si>
  <si>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</si>
  <si>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</si>
  <si>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</si>
  <si>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</si>
  <si>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</si>
  <si>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</si>
  <si>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</si>
  <si>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</si>
  <si>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</si>
  <si>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</si>
  <si>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</si>
  <si>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</si>
  <si>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</si>
  <si>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</si>
  <si>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</si>
  <si>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</si>
  <si>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</si>
  <si>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</si>
  <si>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</si>
  <si>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</si>
  <si>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</si>
  <si>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</si>
  <si>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</si>
  <si>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</si>
  <si>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</si>
  <si>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</si>
  <si>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</si>
  <si>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</si>
  <si>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</si>
  <si>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</si>
  <si>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</si>
  <si>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</si>
  <si>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</si>
  <si>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</si>
  <si>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</si>
  <si>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</si>
  <si>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</si>
  <si>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</si>
  <si>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</si>
  <si>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</si>
  <si>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</si>
  <si>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</si>
  <si>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</si>
  <si>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</si>
  <si>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</si>
  <si>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</si>
  <si>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</si>
  <si>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</si>
  <si>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</si>
  <si>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</si>
  <si>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</si>
  <si>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</si>
  <si>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</si>
  <si>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</si>
  <si>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</si>
  <si>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</si>
  <si>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</si>
  <si>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</si>
  <si>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</si>
  <si>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</si>
  <si>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</si>
  <si>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</si>
  <si>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</si>
  <si>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</si>
  <si>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</si>
  <si>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</si>
  <si>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</si>
  <si>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</si>
  <si>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</si>
  <si>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</si>
  <si>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</si>
  <si>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</si>
  <si>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</si>
  <si>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</si>
  <si>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</si>
  <si>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</si>
  <si>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</si>
  <si>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</si>
  <si>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</si>
  <si>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</si>
  <si>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</si>
  <si>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</si>
  <si>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</si>
  <si>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</si>
  <si>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</si>
  <si>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</si>
  <si>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</si>
  <si>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</si>
  <si>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</si>
  <si>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</si>
  <si>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</si>
  <si>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</si>
  <si>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</si>
  <si>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</si>
  <si>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</si>
  <si>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</si>
  <si>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</si>
  <si>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</si>
  <si>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</si>
  <si>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</si>
  <si>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</si>
  <si>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</si>
  <si>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</si>
  <si>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</si>
  <si>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</si>
  <si>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</si>
  <si>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</si>
  <si>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</si>
  <si>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</si>
  <si>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</si>
  <si>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</si>
  <si>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</si>
  <si>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</si>
  <si>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</si>
  <si>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</si>
  <si>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</si>
  <si>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</si>
  <si>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</si>
  <si>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</si>
  <si>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</si>
  <si>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</si>
  <si>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</si>
  <si>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</si>
  <si>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</si>
  <si>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</si>
  <si>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</si>
  <si>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</si>
  <si>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</si>
  <si>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</si>
  <si>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</si>
  <si>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</si>
  <si>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</si>
  <si>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</si>
  <si>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</si>
  <si>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</si>
  <si>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</si>
  <si>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</si>
  <si>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</si>
  <si>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</si>
  <si>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</si>
  <si>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</si>
  <si>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</si>
  <si>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</si>
  <si>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</si>
  <si>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</si>
  <si>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</si>
  <si>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</si>
  <si>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</si>
  <si>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</si>
  <si>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</si>
  <si>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</si>
  <si>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</si>
  <si>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</si>
  <si>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</si>
  <si>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</si>
  <si>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</si>
  <si>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</si>
  <si>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</si>
  <si>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</si>
  <si>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</si>
  <si>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</si>
  <si>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</si>
  <si>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</si>
  <si>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</si>
  <si>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</si>
  <si>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</si>
  <si>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</si>
  <si>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</si>
  <si>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</si>
  <si>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</si>
  <si>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</si>
  <si>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</si>
  <si>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</si>
  <si>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</si>
  <si>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</si>
  <si>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</si>
  <si>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</si>
  <si>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</si>
  <si>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</si>
  <si>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</si>
  <si>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</si>
  <si>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</si>
  <si>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</si>
  <si>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</si>
  <si>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</si>
  <si>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</si>
  <si>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</si>
  <si>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</si>
  <si>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</si>
  <si>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</si>
  <si>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</si>
  <si>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</si>
  <si>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</si>
  <si>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</si>
  <si>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</si>
  <si>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</si>
  <si>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</si>
  <si>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</si>
  <si>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</si>
  <si>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</si>
  <si>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</si>
  <si>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</si>
  <si>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</si>
  <si>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</si>
  <si>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</si>
  <si>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</si>
  <si>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</si>
  <si>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</si>
  <si>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</si>
  <si>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</si>
  <si>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</si>
  <si>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</si>
  <si>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</si>
  <si>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</si>
  <si>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</si>
  <si>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</si>
  <si>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</si>
  <si>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</si>
  <si>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</si>
  <si>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</si>
  <si>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</si>
  <si>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</si>
  <si>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</si>
  <si>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</si>
  <si>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</si>
  <si>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</si>
  <si>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</si>
  <si>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</si>
  <si>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</si>
  <si>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</si>
  <si>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</si>
  <si>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</si>
  <si>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</si>
  <si>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</si>
  <si>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</si>
  <si>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</si>
  <si>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</si>
  <si>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</si>
  <si>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</si>
  <si>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</si>
  <si>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</si>
  <si>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</si>
  <si>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</si>
  <si>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</si>
  <si>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</si>
  <si>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</si>
  <si>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</si>
  <si>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</si>
  <si>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</si>
  <si>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</si>
  <si>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</si>
  <si>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</si>
  <si>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</si>
  <si>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</si>
  <si>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</si>
  <si>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</si>
  <si>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</si>
  <si>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</si>
  <si>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</si>
  <si>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</si>
  <si>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</si>
  <si>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</si>
  <si>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</si>
  <si>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</si>
  <si>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</si>
  <si>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</si>
  <si>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</si>
  <si>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</si>
  <si>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</si>
  <si>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</si>
  <si>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</si>
  <si>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</si>
  <si>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</si>
  <si>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</si>
  <si>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</si>
  <si>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</si>
  <si>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</si>
  <si>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</si>
  <si>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</si>
  <si>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</si>
  <si>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</si>
  <si>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</si>
  <si>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</si>
  <si>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</si>
  <si>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</si>
  <si>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</si>
  <si>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</si>
  <si>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</si>
  <si>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</si>
  <si>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</si>
  <si>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</si>
  <si>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</si>
  <si>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</si>
  <si>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</si>
  <si>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</si>
  <si>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</si>
  <si>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</si>
  <si>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</si>
  <si>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</si>
  <si>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</si>
  <si>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</si>
  <si>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</si>
  <si>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</si>
  <si>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</si>
  <si>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</si>
  <si>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</si>
  <si>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</si>
  <si>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</si>
  <si>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</si>
  <si>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</si>
  <si>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</si>
  <si>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</si>
  <si>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</si>
  <si>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</si>
  <si>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</si>
  <si>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</si>
  <si>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</si>
  <si>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</si>
  <si>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</si>
  <si>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</si>
  <si>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</si>
  <si>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</si>
  <si>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</si>
  <si>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</si>
  <si>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</si>
  <si>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</si>
  <si>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</si>
  <si>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</si>
  <si>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</si>
  <si>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</si>
  <si>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</si>
  <si>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</si>
  <si>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</si>
  <si>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</si>
  <si>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</si>
  <si>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</si>
  <si>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</si>
  <si>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</si>
  <si>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</si>
  <si>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</si>
  <si>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</si>
  <si>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</si>
  <si>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</si>
  <si>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</si>
  <si>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</si>
  <si>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</si>
  <si>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</si>
  <si>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</si>
  <si>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</si>
  <si>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</si>
  <si>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</si>
  <si>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</si>
  <si>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</si>
  <si>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</si>
  <si>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</si>
  <si>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</si>
  <si>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</si>
  <si>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</si>
  <si>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</si>
  <si>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</si>
  <si>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</si>
  <si>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</si>
  <si>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</si>
  <si>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</si>
  <si>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</si>
  <si>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</si>
  <si>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</si>
  <si>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</si>
  <si>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</si>
  <si>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</si>
  <si>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</si>
  <si>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</si>
  <si>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</si>
  <si>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</si>
  <si>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</si>
  <si>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</si>
  <si>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</si>
  <si>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</si>
  <si>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</si>
  <si>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</si>
  <si>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</si>
  <si>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</si>
  <si>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</si>
  <si>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</si>
  <si>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</si>
  <si>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</si>
  <si>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</si>
  <si>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</si>
  <si>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</si>
  <si>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</si>
  <si>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</si>
  <si>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</si>
  <si>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</si>
  <si>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</si>
  <si>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</si>
  <si>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</si>
  <si>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</si>
  <si>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</si>
  <si>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</si>
  <si>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</si>
  <si>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</si>
  <si>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</si>
  <si>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</si>
  <si>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</si>
  <si>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</si>
  <si>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</si>
  <si>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</si>
  <si>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</si>
  <si>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</si>
  <si>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</si>
  <si>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</si>
  <si>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</si>
  <si>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</si>
  <si>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</si>
  <si>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</si>
  <si>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</si>
  <si>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</si>
  <si>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</si>
  <si>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</si>
  <si>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</si>
  <si>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</si>
  <si>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</si>
  <si>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</si>
  <si>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</si>
  <si>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</si>
  <si>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</si>
  <si>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</si>
  <si>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</si>
  <si>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</si>
  <si>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</si>
  <si>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</si>
  <si>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</si>
  <si>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</si>
  <si>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</si>
  <si>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</si>
  <si>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</si>
  <si>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</si>
  <si>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</si>
  <si>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</si>
  <si>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</si>
  <si>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</si>
  <si>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</si>
  <si>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</si>
  <si>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</si>
  <si>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</si>
  <si>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</si>
  <si>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</si>
  <si>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</si>
  <si>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</si>
  <si>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</si>
  <si>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</si>
  <si>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</si>
  <si>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</si>
  <si>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</si>
  <si>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</si>
  <si>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</si>
  <si>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</si>
  <si>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</si>
  <si>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</si>
  <si>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</si>
  <si>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</si>
  <si>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</si>
  <si>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</si>
  <si>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</si>
  <si>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</si>
  <si>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</si>
  <si>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</si>
  <si>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</si>
  <si>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</si>
  <si>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</si>
  <si>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</si>
  <si>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</si>
  <si>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</si>
  <si>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</si>
  <si>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</si>
  <si>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</si>
  <si>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</si>
  <si>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</si>
  <si>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</si>
  <si>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</si>
  <si>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</si>
  <si>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</si>
  <si>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</si>
  <si>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</si>
  <si>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</si>
  <si>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</si>
  <si>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</si>
  <si>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</si>
  <si>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</si>
  <si>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</si>
  <si>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</si>
  <si>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</si>
  <si>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</si>
  <si>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</si>
  <si>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</si>
  <si>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</si>
  <si>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</si>
  <si>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</si>
  <si>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</si>
  <si>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</si>
  <si>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</si>
  <si>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</si>
  <si>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</si>
  <si>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</si>
  <si>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</si>
  <si>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</si>
  <si>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</si>
  <si>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</si>
  <si>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</si>
  <si>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</si>
  <si>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</si>
  <si>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</si>
  <si>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</si>
  <si>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</si>
  <si>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</si>
  <si>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</si>
  <si>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</si>
  <si>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</si>
  <si>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</si>
  <si>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</si>
  <si>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</si>
  <si>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</si>
  <si>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</si>
  <si>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</si>
  <si>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</si>
  <si>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</si>
  <si>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</si>
  <si>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</si>
  <si>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</si>
  <si>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</si>
  <si>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</si>
  <si>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</si>
  <si>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</si>
  <si>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</si>
  <si>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</si>
  <si>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</si>
  <si>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</si>
  <si>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</si>
  <si>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</si>
  <si>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</si>
  <si>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</si>
  <si>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</si>
  <si>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</si>
  <si>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</si>
  <si>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</si>
  <si>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</si>
  <si>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</si>
  <si>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</si>
  <si>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</si>
  <si>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</si>
  <si>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</si>
  <si>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</si>
  <si>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</si>
  <si>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</si>
  <si>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</si>
  <si>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</si>
  <si>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</si>
  <si>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</si>
  <si>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</si>
  <si>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</si>
  <si>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</si>
  <si>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</si>
  <si>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</si>
  <si>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</si>
  <si>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</si>
  <si>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</si>
  <si>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</si>
  <si>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</si>
  <si>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</si>
  <si>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</si>
  <si>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</si>
  <si>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</si>
  <si>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</si>
  <si>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</si>
  <si>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</si>
  <si>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</si>
  <si>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</si>
  <si>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</si>
  <si>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</si>
  <si>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</si>
  <si>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</si>
  <si>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</si>
  <si>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</si>
  <si>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</si>
  <si>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</si>
  <si>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</si>
  <si>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</si>
  <si>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</si>
  <si>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</si>
  <si>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</si>
  <si>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</si>
  <si>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</si>
  <si>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</si>
  <si>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</si>
  <si>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</si>
  <si>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</si>
  <si>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</si>
  <si>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</si>
  <si>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</si>
  <si>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</si>
  <si>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</si>
  <si>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</si>
  <si>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</si>
  <si>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</si>
  <si>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</si>
  <si>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</si>
  <si>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</si>
  <si>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</si>
  <si>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</si>
  <si>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</si>
  <si>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</si>
  <si>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</si>
  <si>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</si>
  <si>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</si>
  <si>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</si>
  <si>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</si>
  <si>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</si>
  <si>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</si>
  <si>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</si>
  <si>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</si>
  <si>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</si>
  <si>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</si>
  <si>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</si>
  <si>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</si>
  <si>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</si>
  <si>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</si>
  <si>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</si>
  <si>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</si>
  <si>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</si>
  <si>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</si>
  <si>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</si>
  <si>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</si>
  <si>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</si>
  <si>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</si>
  <si>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</si>
  <si>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</si>
  <si>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</si>
  <si>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</si>
  <si>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</si>
  <si>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</si>
  <si>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</si>
  <si>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</si>
  <si>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</si>
  <si>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</si>
  <si>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</si>
  <si>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</si>
  <si>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</si>
  <si>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</si>
  <si>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</si>
  <si>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</si>
  <si>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</si>
  <si>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</si>
  <si>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</si>
  <si>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</si>
  <si>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</si>
  <si>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</si>
  <si>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</si>
  <si>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</si>
  <si>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</si>
  <si>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</si>
  <si>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</si>
  <si>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</si>
  <si>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</si>
  <si>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</si>
  <si>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</si>
  <si>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</si>
  <si>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</si>
  <si>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</si>
  <si>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</si>
  <si>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</si>
  <si>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</si>
  <si>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</si>
  <si>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</si>
  <si>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</si>
  <si>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</si>
  <si>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</si>
  <si>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</si>
  <si>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</si>
  <si>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</si>
  <si>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</si>
  <si>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</si>
  <si>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</si>
  <si>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</si>
  <si>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</si>
  <si>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</si>
  <si>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</si>
  <si>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</si>
  <si>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</si>
  <si>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</si>
  <si>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</si>
  <si>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</si>
  <si>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</si>
  <si>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</si>
  <si>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</si>
  <si>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</si>
  <si>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</si>
  <si>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</si>
  <si>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</si>
  <si>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</si>
  <si>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</si>
  <si>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</si>
  <si>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</si>
  <si>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</si>
  <si>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</si>
  <si>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</si>
  <si>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</si>
  <si>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</si>
  <si>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</si>
  <si>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</si>
  <si>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</si>
  <si>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</si>
  <si>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</si>
  <si>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</si>
  <si>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</si>
  <si>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</si>
  <si>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</si>
  <si>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</si>
  <si>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</si>
  <si>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</si>
  <si>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</si>
  <si>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</si>
  <si>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</si>
  <si>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</si>
  <si>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</si>
  <si>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</si>
  <si>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</si>
  <si>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</si>
  <si>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</si>
  <si>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</si>
  <si>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</si>
  <si>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</si>
  <si>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</si>
  <si>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</si>
  <si>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</si>
  <si>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</si>
  <si>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</si>
  <si>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</si>
  <si>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</si>
  <si>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</si>
  <si>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</si>
  <si>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</si>
  <si>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</si>
  <si>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</si>
  <si>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</si>
  <si>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</si>
  <si>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</si>
  <si>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</si>
  <si>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</si>
  <si>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</si>
  <si>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</si>
  <si>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</si>
  <si>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</si>
  <si>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</si>
  <si>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</si>
  <si>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</si>
  <si>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</si>
  <si>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</si>
  <si>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</si>
  <si>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</si>
  <si>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</si>
  <si>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</si>
  <si>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</si>
  <si>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</si>
  <si>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</si>
  <si>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</si>
  <si>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</si>
  <si>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</si>
  <si>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</si>
  <si>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</si>
  <si>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</si>
  <si>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</si>
  <si>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</si>
  <si>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</si>
  <si>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</si>
  <si>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</si>
  <si>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</si>
  <si>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</si>
  <si>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</si>
  <si>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</si>
  <si>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</si>
  <si>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</si>
  <si>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</si>
  <si>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</si>
  <si>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</si>
  <si>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</si>
  <si>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</si>
  <si>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</si>
  <si>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</si>
  <si>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</si>
  <si>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</si>
  <si>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</si>
  <si>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</si>
  <si>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</si>
  <si>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</si>
  <si>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</si>
  <si>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</si>
  <si>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</si>
  <si>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</si>
  <si>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</si>
  <si>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</si>
  <si>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</si>
  <si>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</si>
  <si>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</si>
  <si>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</si>
  <si>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</si>
  <si>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</si>
  <si>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</si>
  <si>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</si>
  <si>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</si>
  <si>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</si>
  <si>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</si>
  <si>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</si>
  <si>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</si>
  <si>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</si>
  <si>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</si>
  <si>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</si>
  <si>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</si>
  <si>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</si>
  <si>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</si>
  <si>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</si>
  <si>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</si>
  <si>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</si>
  <si>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</si>
  <si>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</si>
  <si>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</si>
  <si>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</si>
  <si>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</si>
  <si>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</si>
  <si>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</si>
  <si>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</si>
  <si>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</si>
  <si>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</si>
  <si>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</si>
  <si>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</si>
  <si>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</si>
  <si>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</si>
  <si>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</si>
  <si>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</si>
  <si>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</si>
  <si>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</si>
  <si>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</si>
  <si>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</si>
  <si>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</si>
  <si>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</si>
  <si>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</si>
  <si>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</si>
  <si>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</si>
  <si>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</si>
  <si>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</si>
  <si>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</si>
  <si>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</si>
  <si>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</si>
  <si>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</si>
  <si>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</si>
  <si>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</si>
  <si>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</si>
  <si>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</si>
  <si>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</si>
  <si>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</si>
  <si>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</si>
  <si>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</si>
  <si>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</si>
  <si>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</si>
  <si>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</si>
  <si>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</si>
  <si>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</si>
  <si>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</si>
  <si>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</si>
  <si>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</si>
  <si>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</si>
  <si>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</si>
  <si>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</si>
  <si>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</si>
  <si>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</si>
  <si>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</si>
  <si>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</si>
  <si>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</si>
  <si>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</si>
  <si>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</si>
  <si>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</si>
  <si>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</si>
  <si>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</si>
  <si>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</si>
  <si>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</si>
  <si>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</si>
  <si>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</si>
  <si>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</si>
  <si>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</si>
  <si>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</si>
  <si>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</si>
  <si>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</si>
  <si>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</si>
  <si>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</si>
  <si>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</si>
  <si>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</si>
  <si>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</si>
  <si>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</si>
  <si>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</si>
  <si>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</si>
  <si>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</si>
  <si>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</si>
  <si>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</si>
  <si>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</si>
  <si>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</si>
  <si>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</si>
  <si>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</si>
  <si>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</si>
  <si>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</si>
  <si>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</si>
  <si>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</si>
  <si>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</si>
  <si>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</si>
  <si>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</si>
  <si>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</si>
  <si>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</si>
  <si>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</si>
  <si>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</si>
  <si>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</si>
  <si>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</si>
  <si>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</si>
  <si>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</si>
  <si>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</si>
  <si>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</si>
  <si>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</si>
  <si>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</si>
  <si>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</si>
  <si>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</si>
  <si>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</si>
  <si>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</si>
  <si>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</si>
  <si>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</si>
  <si>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</si>
  <si>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</si>
  <si>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</si>
  <si>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</si>
  <si>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</si>
  <si>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</si>
  <si>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</si>
  <si>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</si>
  <si>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</si>
  <si>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</si>
  <si>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</si>
  <si>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</si>
  <si>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</si>
  <si>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</si>
  <si>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</si>
  <si>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</si>
  <si>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</si>
  <si>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</si>
  <si>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</si>
  <si>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</si>
  <si>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</si>
  <si>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</si>
  <si>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</si>
  <si>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</si>
  <si>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</si>
  <si>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</si>
  <si>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</si>
  <si>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</si>
  <si>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</si>
  <si>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</si>
  <si>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</si>
  <si>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</si>
  <si>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</si>
  <si>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</si>
  <si>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</si>
  <si>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</si>
  <si>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</si>
  <si>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</si>
  <si>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</si>
  <si>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</si>
  <si>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</si>
  <si>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</si>
  <si>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</si>
  <si>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</si>
  <si>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</si>
  <si>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</si>
  <si>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</si>
  <si>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</si>
  <si>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</si>
  <si>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</si>
  <si>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</si>
  <si>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</si>
  <si>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</si>
  <si>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</si>
  <si>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</si>
  <si>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</si>
  <si>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</si>
  <si>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</si>
  <si>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</si>
  <si>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</si>
  <si>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</si>
  <si>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</si>
  <si>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</si>
  <si>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</si>
  <si>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</si>
  <si>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</si>
  <si>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</si>
  <si>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</si>
  <si>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</si>
  <si>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</si>
  <si>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</si>
  <si>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</si>
  <si>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</si>
  <si>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</si>
  <si>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</si>
  <si>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</si>
  <si>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</si>
  <si>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</si>
  <si>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</si>
  <si>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</si>
  <si>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</si>
  <si>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</si>
  <si>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</si>
  <si>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</si>
  <si>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</si>
  <si>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</si>
  <si>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</si>
  <si>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</si>
  <si>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</si>
  <si>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</si>
  <si>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</si>
  <si>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</si>
  <si>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</si>
  <si>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</si>
  <si>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</si>
  <si>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</si>
  <si>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</si>
  <si>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</si>
  <si>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</si>
  <si>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</si>
  <si>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</si>
  <si>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</si>
  <si>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</si>
  <si>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</si>
  <si>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</si>
  <si>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</si>
  <si>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</si>
  <si>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</si>
  <si>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</si>
  <si>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</si>
  <si>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</si>
  <si>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</si>
  <si>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</si>
  <si>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</si>
  <si>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</si>
  <si>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</si>
  <si>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</si>
  <si>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</si>
  <si>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</si>
  <si>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</si>
  <si>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</si>
  <si>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</si>
  <si>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</si>
  <si>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</si>
  <si>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</si>
  <si>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</si>
  <si>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</si>
  <si>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</si>
  <si>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</si>
  <si>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</si>
  <si>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</si>
  <si>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</si>
  <si>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</si>
  <si>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</si>
  <si>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</si>
  <si>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</si>
  <si>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</si>
  <si>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</si>
  <si>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</si>
  <si>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</si>
  <si>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</si>
  <si>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</si>
  <si>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</si>
  <si>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</si>
  <si>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</si>
  <si>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</si>
  <si>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</si>
  <si>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</si>
  <si>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</si>
  <si>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</si>
  <si>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</si>
  <si>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</si>
  <si>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</si>
  <si>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</si>
  <si>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</si>
  <si>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</si>
  <si>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</si>
  <si>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</si>
  <si>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</si>
  <si>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</si>
  <si>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</si>
  <si>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</si>
  <si>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</si>
  <si>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</si>
  <si>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</si>
  <si>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</si>
  <si>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</si>
  <si>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</si>
  <si>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</si>
  <si>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</si>
  <si>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</si>
  <si>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</si>
  <si>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</si>
  <si>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</si>
  <si>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</si>
  <si>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</si>
  <si>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</si>
  <si>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</si>
  <si>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</si>
  <si>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</si>
  <si>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</si>
  <si>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</si>
  <si>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</si>
  <si>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</si>
  <si>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</si>
  <si>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</si>
  <si>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</si>
  <si>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</si>
  <si>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</si>
  <si>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</si>
  <si>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</si>
  <si>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</si>
  <si>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</si>
  <si>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</si>
  <si>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</si>
  <si>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</si>
  <si>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</si>
  <si>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</si>
  <si>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</si>
  <si>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</si>
  <si>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</si>
  <si>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</si>
  <si>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</si>
  <si>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</si>
  <si>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</si>
  <si>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</si>
  <si>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</si>
  <si>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</si>
  <si>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</si>
  <si>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</si>
  <si>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</si>
  <si>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</si>
  <si>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</si>
  <si>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</si>
  <si>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</si>
  <si>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</si>
  <si>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</si>
  <si>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</si>
  <si>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</si>
  <si>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</si>
  <si>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</si>
  <si>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</si>
  <si>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</si>
  <si>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</si>
  <si>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</si>
  <si>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</si>
  <si>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</si>
  <si>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</si>
  <si>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</si>
  <si>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</si>
  <si>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</si>
  <si>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</si>
  <si>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</si>
  <si>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</si>
  <si>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</si>
  <si>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</si>
  <si>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</si>
  <si>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</si>
  <si>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</si>
  <si>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</si>
  <si>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</si>
  <si>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</si>
  <si>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</si>
  <si>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</si>
  <si>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</si>
  <si>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</si>
  <si>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</si>
  <si>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</si>
  <si>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</si>
  <si>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</si>
  <si>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</si>
  <si>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</si>
  <si>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</si>
  <si>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</si>
  <si>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</si>
  <si>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</si>
  <si>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</si>
  <si>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</si>
  <si>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</si>
  <si>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</si>
  <si>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</si>
  <si>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</si>
  <si>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</si>
  <si>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</si>
  <si>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</si>
  <si>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</si>
  <si>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</si>
  <si>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</si>
  <si>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</si>
  <si>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</si>
  <si>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</si>
  <si>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</si>
  <si>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</si>
  <si>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</si>
  <si>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</si>
  <si>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</si>
  <si>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</si>
  <si>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</si>
  <si>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</si>
  <si>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</si>
  <si>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</si>
  <si>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</si>
  <si>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</si>
  <si>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</si>
  <si>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</si>
  <si>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</si>
  <si>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</si>
  <si>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</si>
  <si>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</si>
  <si>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</si>
  <si>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</si>
  <si>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</si>
  <si>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</si>
  <si>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</si>
  <si>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</si>
  <si>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</si>
  <si>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</si>
  <si>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</si>
  <si>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</si>
  <si>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</si>
  <si>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</si>
  <si>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</si>
  <si>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</si>
  <si>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</si>
  <si>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</si>
  <si>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</si>
  <si>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</si>
  <si>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</si>
  <si>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 fPledged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</si>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</sst>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5-41F0-A8A8-192A7F6C60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5-41F0-A8A8-192A7F6C60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5-41F0-A8A8-192A7F6C6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7361344"/>
        <c:axId val="1857358432"/>
      </c:lineChart>
      <c:catAx>
        <c:axId val="1857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358432"/>
        <c:crosses val="autoZero"/>
        <c:auto val="1"/>
        <c:lblAlgn val="ctr"/>
        <c:lblOffset val="100"/>
        <c:noMultiLvlLbl val="0"/>
      </c:catAx>
      <c:valAx>
        <c:axId val="18573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A-4853-B190-5FC59C6620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CA-4853-B190-5FC59C6620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CA-4853-B190-5FC59C662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827536"/>
        <c:axId val="596825456"/>
      </c:lineChart>
      <c:catAx>
        <c:axId val="59682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25456"/>
        <c:crosses val="autoZero"/>
        <c:auto val="1"/>
        <c:lblAlgn val="ctr"/>
        <c:lblOffset val="100"/>
        <c:noMultiLvlLbl val="0"/>
      </c:catAx>
      <c:valAx>
        <c:axId val="59682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2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B-475E-A917-EDD4759B0E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3B-475E-A917-EDD4759B0E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3B-475E-A917-EDD4759B0E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3B-475E-A917-EDD4759B0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448975"/>
        <c:axId val="177450639"/>
      </c:barChart>
      <c:catAx>
        <c:axId val="17744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0639"/>
        <c:crosses val="autoZero"/>
        <c:auto val="1"/>
        <c:lblAlgn val="ctr"/>
        <c:lblOffset val="100"/>
        <c:noMultiLvlLbl val="0"/>
      </c:catAx>
      <c:valAx>
        <c:axId val="17745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8-4D91-A589-5D67A45F48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A8-4D91-A589-5D67A45F48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A8-4D91-A589-5D67A45F4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438111"/>
        <c:axId val="377436031"/>
      </c:barChart>
      <c:catAx>
        <c:axId val="3774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36031"/>
        <c:crosses val="autoZero"/>
        <c:auto val="1"/>
        <c:lblAlgn val="ctr"/>
        <c:lblOffset val="100"/>
        <c:noMultiLvlLbl val="0"/>
      </c:catAx>
      <c:valAx>
        <c:axId val="37743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3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5-465A-AD97-B1046D473C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5-465A-AD97-B1046D473C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A5-465A-AD97-B1046D473C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A5-465A-AD97-B1046D473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423263"/>
        <c:axId val="380419103"/>
      </c:lineChart>
      <c:catAx>
        <c:axId val="38042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19103"/>
        <c:crosses val="autoZero"/>
        <c:auto val="1"/>
        <c:lblAlgn val="ctr"/>
        <c:lblOffset val="100"/>
        <c:noMultiLvlLbl val="0"/>
      </c:catAx>
      <c:valAx>
        <c:axId val="38041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2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7</xdr:row>
      <xdr:rowOff>171450</xdr:rowOff>
    </xdr:from>
    <xdr:to>
      <xdr:col>23</xdr:col>
      <xdr:colOff>476250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CD5A1-6A27-4EE7-BB39-CA5115B8C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348156</xdr:colOff>
      <xdr:row>14</xdr:row>
      <xdr:rowOff>59121</xdr:rowOff>
    </xdr:from>
    <xdr:to>
      <xdr:col>11</xdr:col>
      <xdr:colOff>137949</xdr:colOff>
      <xdr:row>31</xdr:row>
      <xdr:rowOff>90651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F9EA8C-A806-4B2B-A308-C0C7C08E6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561974</xdr:colOff>
      <xdr:row>9</xdr:row>
      <xdr:rowOff>104775</xdr:rowOff>
    </xdr:from>
    <xdr:to>
      <xdr:col>25</xdr:col>
      <xdr:colOff>400049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ECE35-D949-4A63-ACF0-67442069A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371475</xdr:colOff>
      <xdr:row>8</xdr:row>
      <xdr:rowOff>114300</xdr:rowOff>
    </xdr:from>
    <xdr:to>
      <xdr:col>25</xdr:col>
      <xdr:colOff>333375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3415-85B0-40A6-A0F0-B5AF8D917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8</xdr:row>
      <xdr:rowOff>104775</xdr:rowOff>
    </xdr:from>
    <xdr:to>
      <xdr:col>25</xdr:col>
      <xdr:colOff>85725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AF839-B36E-476E-B3DF-E4DE4625B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illiams" refreshedDate="44243.145265509258" createdVersion="6" refreshedVersion="6" minRefreshableVersion="3" recordCount="4114" xr:uid="{562AC435-F1F3-4911-B6A9-75EC04DD5111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illiams" refreshedDate="44243.145265740743" createdVersion="6" refreshedVersion="6" minRefreshableVersion="3" recordCount="4114" xr:uid="{7849CE91-3EDE-4956-84F7-9EBF4700897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Williams" refreshedDate="44244.448404861112" createdVersion="6" refreshedVersion="6" minRefreshableVersion="3" recordCount="4114" xr:uid="{AAE0F329-6094-41AA-9303-AA78D698FBFE}">
  <cacheSource type="worksheet">
    <worksheetSource ref="D1:T4115" sheet="Kickstarter"/>
  </cacheSource>
  <cacheFields count="19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23729-6F89-424D-8C57-0F26E20CE45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9"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2"/>
    </i>
    <i>
      <x v="3"/>
    </i>
    <i t="grand">
      <x/>
    </i>
  </colItems>
  <pageFields count="2">
    <pageField fld="10" item="8" hier="-1"/>
    <pageField fld="16" hier="-1"/>
  </pageFields>
  <dataFields count="1">
    <dataField name="Count of outcomes" fld="2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F7E9D-9085-448D-932D-114EA438B9D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075E4-D8C2-4596-8725-8A339F08DF8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450D4-24E4-4CD7-A019-E5B82E202C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D31CC-320F-414A-99F7-F742358A815B}">
  <dimension ref="A1:E18"/>
  <sheetViews>
    <sheetView tabSelected="1" workbookViewId="0">
      <selection activeCell="I43" sqref="I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8316</v>
      </c>
      <c r="B1" t="s">
        <v>8273</v>
      </c>
    </row>
    <row r="2" spans="1:5" x14ac:dyDescent="0.25">
      <c r="A2" s="14" t="s">
        <v>8337</v>
      </c>
      <c r="B2" t="s">
        <v>8321</v>
      </c>
    </row>
    <row r="4" spans="1:5" x14ac:dyDescent="0.25">
      <c r="A4" s="14" t="s">
        <v>8322</v>
      </c>
      <c r="B4" s="14" t="s">
        <v>8318</v>
      </c>
    </row>
    <row r="5" spans="1:5" x14ac:dyDescent="0.25">
      <c r="A5" s="14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8" t="s">
        <v>8331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8332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8333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8334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8335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8336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480D-7F07-428E-9757-A2C850397799}">
  <dimension ref="A1:H13"/>
  <sheetViews>
    <sheetView zoomScale="145" zoomScaleNormal="145" workbookViewId="0">
      <pane ySplit="1" topLeftCell="A2" activePane="bottomLeft" state="frozen"/>
      <selection pane="bottomLeft" activeCell="K11" sqref="K11"/>
    </sheetView>
  </sheetViews>
  <sheetFormatPr defaultRowHeight="15" x14ac:dyDescent="0.25"/>
  <cols>
    <col min="1" max="1" width="18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3" customWidth="1"/>
    <col min="7" max="7" width="17" bestFit="1" customWidth="1"/>
    <col min="8" max="8" width="19.85546875" bestFit="1" customWidth="1"/>
  </cols>
  <sheetData>
    <row r="1" spans="1:8" x14ac:dyDescent="0.25">
      <c r="A1" t="s">
        <v>8339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5">
      <c r="A2" t="s">
        <v>8363</v>
      </c>
      <c r="B2">
        <f>COUNTIFS(Kickstarter!D:D, "&lt;1000", Kickstarter!F:F, "successful", Kickstarter!O:O, "plays")</f>
        <v>141</v>
      </c>
      <c r="C2">
        <f>COUNTIFS(Kickstarter!D:D, "&lt;1000", Kickstarter!F:F, "failed", Kickstarter!O:O, "plays")</f>
        <v>45</v>
      </c>
      <c r="D2">
        <f>COUNTIFS(Kickstarter!D:D, "&lt;1000", Kickstarter!F:F, "canceled", Kickstarter!O:O,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8" x14ac:dyDescent="0.25">
      <c r="A3" t="s">
        <v>8364</v>
      </c>
      <c r="B3">
        <f>COUNTIFS(Kickstarter!D:D, "&gt;=1000",Kickstarter!D:D, "&lt;=4999", Kickstarter!F:F, "successful", Kickstarter!O:O, "plays")</f>
        <v>388</v>
      </c>
      <c r="C3">
        <f>COUNTIFS(Kickstarter!D:D, "&gt;=1000",Kickstarter!D:D, "&lt;=4999", Kickstarter!F:F, "failed", Kickstarter!O:O, "plays")</f>
        <v>146</v>
      </c>
      <c r="D3">
        <f>COUNTIFS(Kickstarter!D:D, "&gt;=1000",Kickstarter!D:D, "&lt;=4999", Kickstarter!F:F, "canceled", Kickstarter!O:O,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8365</v>
      </c>
      <c r="B4">
        <f>COUNTIFS(Kickstarter!D:D, "&gt;=5000",Kickstarter!D:D, "&lt;=9999", Kickstarter!F:F, "successful", Kickstarter!O:O, "plays")</f>
        <v>93</v>
      </c>
      <c r="C4">
        <f>COUNTIFS(Kickstarter!D:D, "&gt;=5000",Kickstarter!D:D, "&lt;=9999", Kickstarter!F:F, "Failed", Kickstarter!O:O, "plays")</f>
        <v>76</v>
      </c>
      <c r="D4">
        <f>COUNTIFS(Kickstarter!D:D, "&gt;=5000",Kickstarter!D:D, "&lt;=9999", Kickstarter!F:F, "canceled", Kickstarter!O:O,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25">
      <c r="A5" t="s">
        <v>8366</v>
      </c>
      <c r="B5">
        <f>COUNTIFS(Kickstarter!D:D, "&gt;=10000",Kickstarter!D:D, "&lt;=14999", Kickstarter!F:F, "successful", Kickstarter!O:O, "plays")</f>
        <v>39</v>
      </c>
      <c r="C5">
        <f>COUNTIFS(Kickstarter!D:D, "&gt;=10000",Kickstarter!D:D, "&lt;=14999", Kickstarter!F:F, "failed", Kickstarter!O:O, "plays")</f>
        <v>33</v>
      </c>
      <c r="D5">
        <f>COUNTIFS(Kickstarter!D:D, "&gt;=10000",Kickstarter!D:D, "&lt;=14999", Kickstarter!F:F, "canceled", Kickstarter!O:O,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25">
      <c r="A6" t="s">
        <v>8367</v>
      </c>
      <c r="B6">
        <f>COUNTIFS(Kickstarter!D:D, "&gt;=15000",Kickstarter!D:D, "&lt;=19999", Kickstarter!F:F, "successful", Kickstarter!O:O, "plays")</f>
        <v>12</v>
      </c>
      <c r="C6">
        <f>COUNTIFS(Kickstarter!D:D, "&gt;=15000",Kickstarter!D:D, "&lt;=19999", Kickstarter!F:F, "failed", Kickstarter!O:O, "plays")</f>
        <v>12</v>
      </c>
      <c r="D6">
        <f>COUNTIFS(Kickstarter!D:D, "&gt;=15000",Kickstarter!D:D, "&lt;=19999", Kickstarter!F:F, "canceled", Kickstarter!O:O,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5">
      <c r="A7" t="s">
        <v>8368</v>
      </c>
      <c r="B7">
        <f>COUNTIFS(Kickstarter!D:D, "&gt;=20000",Kickstarter!D:D, "&lt;=24999", Kickstarter!F:F, "successful", Kickstarter!O:O, "plays")</f>
        <v>9</v>
      </c>
      <c r="C7">
        <f>COUNTIFS(Kickstarter!D:D, "&gt;=20000",Kickstarter!D:D, "&lt;=24999", Kickstarter!F:F, "failed", Kickstarter!O:O, "plays")</f>
        <v>11</v>
      </c>
      <c r="D7">
        <f>COUNTIFS(Kickstarter!D:D, "&gt;=20000",Kickstarter!D:D, "&lt;=24999", Kickstarter!F:F, "canceled", Kickstarter!O:O,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5">
      <c r="A8" t="s">
        <v>8369</v>
      </c>
      <c r="B8">
        <f>COUNTIFS(Kickstarter!D:D, "&gt;=25000",Kickstarter!D:D, "&lt;=29999", Kickstarter!F:F, "successful", Kickstarter!O:O, "plays")</f>
        <v>1</v>
      </c>
      <c r="C8">
        <f>COUNTIFS(Kickstarter!D:D, "&gt;=25000",Kickstarter!D:D, "&lt;=29999", Kickstarter!F:F, "Failed", Kickstarter!O:O, "plays")</f>
        <v>4</v>
      </c>
      <c r="D8">
        <f>COUNTIFS(Kickstarter!D:D, "&gt;=25000",Kickstarter!D:D, "&lt;=29999", Kickstarter!F:F, "canceled", Kickstarter!O:O,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5">
      <c r="A9" t="s">
        <v>8370</v>
      </c>
      <c r="B9">
        <f>COUNTIFS(Kickstarter!D:D, "&gt;=30000",Kickstarter!D:D, "&lt;=34999", Kickstarter!F:F, "successful", Kickstarter!O:O, "plays")</f>
        <v>3</v>
      </c>
      <c r="C9">
        <f>COUNTIFS(Kickstarter!D:D, "&gt;=30000",Kickstarter!D:D, "&lt;=34999", Kickstarter!F:F, "failed", Kickstarter!O:O, "plays")</f>
        <v>8</v>
      </c>
      <c r="D9">
        <f>COUNTIFS(Kickstarter!D:D, "&gt;=30000",Kickstarter!D:D, "&lt;=34999", Kickstarter!F:F, "canceled", Kickstarter!O:O,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5">
      <c r="A10" t="s">
        <v>8371</v>
      </c>
      <c r="B10">
        <f>COUNTIFS(Kickstarter!D:D, "&gt;=35000",Kickstarter!D:D, "&lt;=39999", Kickstarter!F:F, "successful", Kickstarter!O:O, "plays")</f>
        <v>4</v>
      </c>
      <c r="C10">
        <f>COUNTIFS(Kickstarter!D:D, "&gt;=35000",Kickstarter!D:D, "&lt;=39999", Kickstarter!F:F, "failed", Kickstarter!O:O, "plays")</f>
        <v>2</v>
      </c>
      <c r="D10">
        <f>COUNTIFS(Kickstarter!D:D, "&gt;=35000",Kickstarter!D:D, "&lt;=39999", Kickstarter!F:F, "canceled", Kickstarter!O:O,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25">
      <c r="A11" t="s">
        <v>8372</v>
      </c>
      <c r="B11">
        <f>COUNTIFS(Kickstarter!D:D, "&gt;=40000",Kickstarter!D:D, "&lt;=44999", Kickstarter!F:F, "successful", Kickstarter!O:O, "plays")</f>
        <v>2</v>
      </c>
      <c r="C11">
        <f>COUNTIFS(Kickstarter!D:D, "&gt;=40000",Kickstarter!D:D, "&lt;=44999", Kickstarter!F:F, "failed", Kickstarter!O:O, "plays")</f>
        <v>1</v>
      </c>
      <c r="D11">
        <f>COUNTIFS(Kickstarter!D:D, "&gt;=40000",Kickstarter!D:D, "&lt;=44999", Kickstarter!F:F, "canceled", Kickstarter!O:O,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25">
      <c r="A12" t="s">
        <v>8373</v>
      </c>
      <c r="B12">
        <f>COUNTIFS(Kickstarter!D:D, "&gt;=45000",Kickstarter!D:D, "&lt;=49999", Kickstarter!F:F, "successful", Kickstarter!O:O, "plays")</f>
        <v>0</v>
      </c>
      <c r="C12">
        <f>COUNTIFS(Kickstarter!D:D, "&gt;=45000",Kickstarter!D:D, "&lt;=49999", Kickstarter!F:F, "failed", Kickstarter!O:O, "plays")</f>
        <v>1</v>
      </c>
      <c r="D12">
        <f>COUNTIFS(Kickstarter!D:D, "&gt;=45000",Kickstarter!D:D, "&lt;=49999", Kickstarter!F:F, "canceled", Kickstarter!O:O,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5">
      <c r="A13" t="s">
        <v>8374</v>
      </c>
      <c r="B13">
        <f>COUNTIFS(Kickstarter!D:D, "&gt;50000", Kickstarter!F:F, "successful", Kickstarter!O:O, "plays")</f>
        <v>2</v>
      </c>
      <c r="C13">
        <f>COUNTIFS(Kickstarter!D:D, "&gt;50000", Kickstarter!F:F, "failed", Kickstarter!O:O, "plays")</f>
        <v>10</v>
      </c>
      <c r="D13">
        <f>COUNTIFS(Kickstarter!D:D, "&gt;50000", Kickstarter!F:F, "canceled", Kickstarter!O:O,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85" zoomScaleNormal="85" workbookViewId="0">
      <pane ySplit="1" topLeftCell="A4098" activePane="bottomLeft" state="frozen"/>
      <selection activeCell="C1" sqref="C1"/>
      <selection pane="bottomLeft" activeCell="D1" sqref="D1:T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140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85546875" customWidth="1"/>
    <col min="15" max="15" width="22.140625" customWidth="1"/>
    <col min="16" max="16" width="21.140625" customWidth="1"/>
    <col min="17" max="17" width="26.5703125" customWidth="1"/>
    <col min="18" max="18" width="33" style="17" customWidth="1"/>
    <col min="19" max="19" width="30.85546875" style="17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1" t="s">
        <v>8264</v>
      </c>
      <c r="Q1" s="1" t="s">
        <v>8265</v>
      </c>
      <c r="R1" s="16" t="s">
        <v>8323</v>
      </c>
      <c r="S1" s="17" t="s">
        <v>8324</v>
      </c>
      <c r="T1" t="s">
        <v>8337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7">
        <f>(((J2/60)/60)/24)+DATE(1970,1,1)</f>
        <v>42177.007071759261</v>
      </c>
      <c r="S2" s="17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8266</v>
      </c>
      <c r="O4" t="s">
        <v>8267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8266</v>
      </c>
      <c r="O5" t="s">
        <v>8267</v>
      </c>
      <c r="P5">
        <f t="shared" si="0"/>
        <v>104</v>
      </c>
      <c r="Q5">
        <f t="shared" si="1"/>
        <v>69.27</v>
      </c>
      <c r="R5" s="17">
        <f t="shared" si="2"/>
        <v>41828.515127314815</v>
      </c>
      <c r="S5" s="17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8266</v>
      </c>
      <c r="O6" t="s">
        <v>8267</v>
      </c>
      <c r="P6">
        <f t="shared" si="0"/>
        <v>123</v>
      </c>
      <c r="Q6">
        <f t="shared" si="1"/>
        <v>190.55</v>
      </c>
      <c r="R6" s="17">
        <f t="shared" si="2"/>
        <v>42327.834247685183</v>
      </c>
      <c r="S6" s="17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8266</v>
      </c>
      <c r="O7" t="s">
        <v>8267</v>
      </c>
      <c r="P7">
        <f t="shared" si="0"/>
        <v>110</v>
      </c>
      <c r="Q7">
        <f t="shared" si="1"/>
        <v>93.4</v>
      </c>
      <c r="R7" s="17">
        <f t="shared" si="2"/>
        <v>42563.932951388888</v>
      </c>
      <c r="S7" s="17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8266</v>
      </c>
      <c r="O8" t="s">
        <v>8267</v>
      </c>
      <c r="P8">
        <f t="shared" si="0"/>
        <v>106</v>
      </c>
      <c r="Q8">
        <f t="shared" si="1"/>
        <v>146.88</v>
      </c>
      <c r="R8" s="17">
        <f t="shared" si="2"/>
        <v>41794.072337962964</v>
      </c>
      <c r="S8" s="17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8266</v>
      </c>
      <c r="O9" t="s">
        <v>8267</v>
      </c>
      <c r="P9">
        <f t="shared" si="0"/>
        <v>101</v>
      </c>
      <c r="Q9">
        <f t="shared" si="1"/>
        <v>159.82</v>
      </c>
      <c r="R9" s="17">
        <f t="shared" si="2"/>
        <v>42516.047071759262</v>
      </c>
      <c r="S9" s="17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7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8266</v>
      </c>
      <c r="O11" t="s">
        <v>8267</v>
      </c>
      <c r="P11">
        <f t="shared" si="0"/>
        <v>126</v>
      </c>
      <c r="Q11">
        <f t="shared" si="1"/>
        <v>31.5</v>
      </c>
      <c r="R11" s="17">
        <f t="shared" si="2"/>
        <v>42447.103518518517</v>
      </c>
      <c r="S11" s="17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8266</v>
      </c>
      <c r="O12" t="s">
        <v>8267</v>
      </c>
      <c r="P12">
        <f t="shared" si="0"/>
        <v>101</v>
      </c>
      <c r="Q12">
        <f t="shared" si="1"/>
        <v>158.68</v>
      </c>
      <c r="R12" s="17">
        <f t="shared" si="2"/>
        <v>41780.068043981482</v>
      </c>
      <c r="S12" s="17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8266</v>
      </c>
      <c r="O13" t="s">
        <v>8267</v>
      </c>
      <c r="P13">
        <f t="shared" si="0"/>
        <v>121</v>
      </c>
      <c r="Q13">
        <f t="shared" si="1"/>
        <v>80.33</v>
      </c>
      <c r="R13" s="17">
        <f t="shared" si="2"/>
        <v>42572.778495370367</v>
      </c>
      <c r="S13" s="17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8266</v>
      </c>
      <c r="O14" t="s">
        <v>8267</v>
      </c>
      <c r="P14">
        <f t="shared" si="0"/>
        <v>165</v>
      </c>
      <c r="Q14">
        <f t="shared" si="1"/>
        <v>59.96</v>
      </c>
      <c r="R14" s="17">
        <f t="shared" si="2"/>
        <v>41791.713252314818</v>
      </c>
      <c r="S14" s="17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8266</v>
      </c>
      <c r="O15" t="s">
        <v>8267</v>
      </c>
      <c r="P15">
        <f t="shared" si="0"/>
        <v>160</v>
      </c>
      <c r="Q15">
        <f t="shared" si="1"/>
        <v>109.78</v>
      </c>
      <c r="R15" s="17">
        <f t="shared" si="2"/>
        <v>42508.677187499998</v>
      </c>
      <c r="S15" s="17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8266</v>
      </c>
      <c r="O16" t="s">
        <v>8267</v>
      </c>
      <c r="P16">
        <f t="shared" si="0"/>
        <v>101</v>
      </c>
      <c r="Q16">
        <f t="shared" si="1"/>
        <v>147.71</v>
      </c>
      <c r="R16" s="17">
        <f t="shared" si="2"/>
        <v>41808.02648148148</v>
      </c>
      <c r="S16" s="17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8266</v>
      </c>
      <c r="O17" t="s">
        <v>8267</v>
      </c>
      <c r="P17">
        <f t="shared" si="0"/>
        <v>107</v>
      </c>
      <c r="Q17">
        <f t="shared" si="1"/>
        <v>21.76</v>
      </c>
      <c r="R17" s="17">
        <f t="shared" si="2"/>
        <v>42256.391875000001</v>
      </c>
      <c r="S17" s="17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8266</v>
      </c>
      <c r="O18" t="s">
        <v>8267</v>
      </c>
      <c r="P18">
        <f t="shared" si="0"/>
        <v>100</v>
      </c>
      <c r="Q18">
        <f t="shared" si="1"/>
        <v>171.84</v>
      </c>
      <c r="R18" s="17">
        <f t="shared" si="2"/>
        <v>41760.796423611115</v>
      </c>
      <c r="S18" s="17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8266</v>
      </c>
      <c r="O19" t="s">
        <v>8267</v>
      </c>
      <c r="P19">
        <f t="shared" si="0"/>
        <v>101</v>
      </c>
      <c r="Q19">
        <f t="shared" si="1"/>
        <v>41.94</v>
      </c>
      <c r="R19" s="17">
        <f t="shared" si="2"/>
        <v>41917.731736111113</v>
      </c>
      <c r="S19" s="17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8266</v>
      </c>
      <c r="O20" t="s">
        <v>8267</v>
      </c>
      <c r="P20">
        <f t="shared" si="0"/>
        <v>106</v>
      </c>
      <c r="Q20">
        <f t="shared" si="1"/>
        <v>93.26</v>
      </c>
      <c r="R20" s="17">
        <f t="shared" si="2"/>
        <v>41869.542314814818</v>
      </c>
      <c r="S20" s="17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8266</v>
      </c>
      <c r="O21" t="s">
        <v>8267</v>
      </c>
      <c r="P21">
        <f t="shared" si="0"/>
        <v>145</v>
      </c>
      <c r="Q21">
        <f t="shared" si="1"/>
        <v>56.14</v>
      </c>
      <c r="R21" s="17">
        <f t="shared" si="2"/>
        <v>42175.816365740742</v>
      </c>
      <c r="S21" s="17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8266</v>
      </c>
      <c r="O22" t="s">
        <v>8267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8266</v>
      </c>
      <c r="O23" t="s">
        <v>8267</v>
      </c>
      <c r="P23">
        <f t="shared" si="0"/>
        <v>109</v>
      </c>
      <c r="Q23">
        <f t="shared" si="1"/>
        <v>199.9</v>
      </c>
      <c r="R23" s="17">
        <f t="shared" si="2"/>
        <v>41878.627187500002</v>
      </c>
      <c r="S23" s="17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8266</v>
      </c>
      <c r="O24" t="s">
        <v>8267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8266</v>
      </c>
      <c r="O25" t="s">
        <v>8267</v>
      </c>
      <c r="P25">
        <f t="shared" si="0"/>
        <v>119</v>
      </c>
      <c r="Q25">
        <f t="shared" si="1"/>
        <v>103.04</v>
      </c>
      <c r="R25" s="17">
        <f t="shared" si="2"/>
        <v>42097.778946759259</v>
      </c>
      <c r="S25" s="17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8266</v>
      </c>
      <c r="O27" t="s">
        <v>8267</v>
      </c>
      <c r="P27">
        <f t="shared" si="0"/>
        <v>133</v>
      </c>
      <c r="Q27">
        <f t="shared" si="1"/>
        <v>57.14</v>
      </c>
      <c r="R27" s="17">
        <f t="shared" si="2"/>
        <v>42318.025011574078</v>
      </c>
      <c r="S27" s="17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8266</v>
      </c>
      <c r="O28" t="s">
        <v>8267</v>
      </c>
      <c r="P28">
        <f t="shared" si="0"/>
        <v>155</v>
      </c>
      <c r="Q28">
        <f t="shared" si="1"/>
        <v>102.11</v>
      </c>
      <c r="R28" s="17">
        <f t="shared" si="2"/>
        <v>41828.515555555554</v>
      </c>
      <c r="S28" s="17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8266</v>
      </c>
      <c r="O29" t="s">
        <v>8267</v>
      </c>
      <c r="P29">
        <f t="shared" si="0"/>
        <v>112</v>
      </c>
      <c r="Q29">
        <f t="shared" si="1"/>
        <v>148.97</v>
      </c>
      <c r="R29" s="17">
        <f t="shared" si="2"/>
        <v>41929.164733796293</v>
      </c>
      <c r="S29" s="17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8266</v>
      </c>
      <c r="O30" t="s">
        <v>8267</v>
      </c>
      <c r="P30">
        <f t="shared" si="0"/>
        <v>100</v>
      </c>
      <c r="Q30">
        <f t="shared" si="1"/>
        <v>169.61</v>
      </c>
      <c r="R30" s="17">
        <f t="shared" si="2"/>
        <v>42324.96393518518</v>
      </c>
      <c r="S30" s="17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8266</v>
      </c>
      <c r="O31" t="s">
        <v>8267</v>
      </c>
      <c r="P31">
        <f t="shared" si="0"/>
        <v>123</v>
      </c>
      <c r="Q31">
        <f t="shared" si="1"/>
        <v>31.62</v>
      </c>
      <c r="R31" s="17">
        <f t="shared" si="2"/>
        <v>41812.67324074074</v>
      </c>
      <c r="S31" s="17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8266</v>
      </c>
      <c r="O32" t="s">
        <v>8267</v>
      </c>
      <c r="P32">
        <f t="shared" si="0"/>
        <v>101</v>
      </c>
      <c r="Q32">
        <f t="shared" si="1"/>
        <v>76.45</v>
      </c>
      <c r="R32" s="17">
        <f t="shared" si="2"/>
        <v>41842.292997685188</v>
      </c>
      <c r="S32" s="17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8266</v>
      </c>
      <c r="O33" t="s">
        <v>8267</v>
      </c>
      <c r="P33">
        <f t="shared" si="0"/>
        <v>100</v>
      </c>
      <c r="Q33">
        <f t="shared" si="1"/>
        <v>13</v>
      </c>
      <c r="R33" s="17">
        <f t="shared" si="2"/>
        <v>42376.79206018518</v>
      </c>
      <c r="S33" s="17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8266</v>
      </c>
      <c r="O34" t="s">
        <v>8267</v>
      </c>
      <c r="P34">
        <f t="shared" si="0"/>
        <v>100</v>
      </c>
      <c r="Q34">
        <f t="shared" si="1"/>
        <v>320.45</v>
      </c>
      <c r="R34" s="17">
        <f t="shared" si="2"/>
        <v>42461.627511574072</v>
      </c>
      <c r="S34" s="17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8266</v>
      </c>
      <c r="O35" t="s">
        <v>8267</v>
      </c>
      <c r="P35">
        <f t="shared" si="0"/>
        <v>102</v>
      </c>
      <c r="Q35">
        <f t="shared" si="1"/>
        <v>83.75</v>
      </c>
      <c r="R35" s="17">
        <f t="shared" si="2"/>
        <v>42286.660891203705</v>
      </c>
      <c r="S35" s="17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8266</v>
      </c>
      <c r="O36" t="s">
        <v>8267</v>
      </c>
      <c r="P36">
        <f t="shared" si="0"/>
        <v>130</v>
      </c>
      <c r="Q36">
        <f t="shared" si="1"/>
        <v>49.88</v>
      </c>
      <c r="R36" s="17">
        <f t="shared" si="2"/>
        <v>41841.321770833332</v>
      </c>
      <c r="S36" s="17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8266</v>
      </c>
      <c r="O37" t="s">
        <v>8267</v>
      </c>
      <c r="P37">
        <f t="shared" si="0"/>
        <v>167</v>
      </c>
      <c r="Q37">
        <f t="shared" si="1"/>
        <v>59.46</v>
      </c>
      <c r="R37" s="17">
        <f t="shared" si="2"/>
        <v>42098.291828703703</v>
      </c>
      <c r="S37" s="17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8266</v>
      </c>
      <c r="O38" t="s">
        <v>8267</v>
      </c>
      <c r="P38">
        <f t="shared" si="0"/>
        <v>142</v>
      </c>
      <c r="Q38">
        <f t="shared" si="1"/>
        <v>193.84</v>
      </c>
      <c r="R38" s="17">
        <f t="shared" si="2"/>
        <v>42068.307002314818</v>
      </c>
      <c r="S38" s="17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8266</v>
      </c>
      <c r="O39" t="s">
        <v>8267</v>
      </c>
      <c r="P39">
        <f t="shared" si="0"/>
        <v>183</v>
      </c>
      <c r="Q39">
        <f t="shared" si="1"/>
        <v>159.51</v>
      </c>
      <c r="R39" s="17">
        <f t="shared" si="2"/>
        <v>42032.693043981482</v>
      </c>
      <c r="S39" s="17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8266</v>
      </c>
      <c r="O40" t="s">
        <v>8267</v>
      </c>
      <c r="P40">
        <f t="shared" si="0"/>
        <v>110</v>
      </c>
      <c r="Q40">
        <f t="shared" si="1"/>
        <v>41.68</v>
      </c>
      <c r="R40" s="17">
        <f t="shared" si="2"/>
        <v>41375.057222222218</v>
      </c>
      <c r="S40" s="17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8266</v>
      </c>
      <c r="O41" t="s">
        <v>8267</v>
      </c>
      <c r="P41">
        <f t="shared" si="0"/>
        <v>131</v>
      </c>
      <c r="Q41">
        <f t="shared" si="1"/>
        <v>150.9</v>
      </c>
      <c r="R41" s="17">
        <f t="shared" si="2"/>
        <v>41754.047083333331</v>
      </c>
      <c r="S41" s="17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8266</v>
      </c>
      <c r="O42" t="s">
        <v>8267</v>
      </c>
      <c r="P42">
        <f t="shared" si="0"/>
        <v>101</v>
      </c>
      <c r="Q42">
        <f t="shared" si="1"/>
        <v>126.69</v>
      </c>
      <c r="R42" s="17">
        <f t="shared" si="2"/>
        <v>41789.21398148148</v>
      </c>
      <c r="S42" s="17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8266</v>
      </c>
      <c r="O43" t="s">
        <v>8267</v>
      </c>
      <c r="P43">
        <f t="shared" si="0"/>
        <v>100</v>
      </c>
      <c r="Q43">
        <f t="shared" si="1"/>
        <v>105.26</v>
      </c>
      <c r="R43" s="17">
        <f t="shared" si="2"/>
        <v>41887.568912037037</v>
      </c>
      <c r="S43" s="17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8266</v>
      </c>
      <c r="O44" t="s">
        <v>8267</v>
      </c>
      <c r="P44">
        <f t="shared" si="0"/>
        <v>142</v>
      </c>
      <c r="Q44">
        <f t="shared" si="1"/>
        <v>117.51</v>
      </c>
      <c r="R44" s="17">
        <f t="shared" si="2"/>
        <v>41971.639189814814</v>
      </c>
      <c r="S44" s="17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8266</v>
      </c>
      <c r="O45" t="s">
        <v>8267</v>
      </c>
      <c r="P45">
        <f t="shared" si="0"/>
        <v>309</v>
      </c>
      <c r="Q45">
        <f t="shared" si="1"/>
        <v>117.36</v>
      </c>
      <c r="R45" s="17">
        <f t="shared" si="2"/>
        <v>41802.790347222224</v>
      </c>
      <c r="S45" s="17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8266</v>
      </c>
      <c r="O47" t="s">
        <v>8267</v>
      </c>
      <c r="P47">
        <f t="shared" si="0"/>
        <v>120</v>
      </c>
      <c r="Q47">
        <f t="shared" si="1"/>
        <v>98.36</v>
      </c>
      <c r="R47" s="17">
        <f t="shared" si="2"/>
        <v>42457.623923611114</v>
      </c>
      <c r="S47" s="17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8266</v>
      </c>
      <c r="O48" t="s">
        <v>8267</v>
      </c>
      <c r="P48">
        <f t="shared" si="0"/>
        <v>104</v>
      </c>
      <c r="Q48">
        <f t="shared" si="1"/>
        <v>194.44</v>
      </c>
      <c r="R48" s="17">
        <f t="shared" si="2"/>
        <v>42323.964976851858</v>
      </c>
      <c r="S48" s="17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8266</v>
      </c>
      <c r="O49" t="s">
        <v>8267</v>
      </c>
      <c r="P49">
        <f t="shared" si="0"/>
        <v>108</v>
      </c>
      <c r="Q49">
        <f t="shared" si="1"/>
        <v>76.87</v>
      </c>
      <c r="R49" s="17">
        <f t="shared" si="2"/>
        <v>41932.819525462961</v>
      </c>
      <c r="S49" s="17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8266</v>
      </c>
      <c r="O50" t="s">
        <v>8267</v>
      </c>
      <c r="P50">
        <f t="shared" si="0"/>
        <v>108</v>
      </c>
      <c r="Q50">
        <f t="shared" si="1"/>
        <v>56.82</v>
      </c>
      <c r="R50" s="17">
        <f t="shared" si="2"/>
        <v>42033.516898148147</v>
      </c>
      <c r="S50" s="17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8266</v>
      </c>
      <c r="O51" t="s">
        <v>8267</v>
      </c>
      <c r="P51">
        <f t="shared" si="0"/>
        <v>100</v>
      </c>
      <c r="Q51">
        <f t="shared" si="1"/>
        <v>137.93</v>
      </c>
      <c r="R51" s="17">
        <f t="shared" si="2"/>
        <v>42271.176446759258</v>
      </c>
      <c r="S51" s="17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8266</v>
      </c>
      <c r="O52" t="s">
        <v>8267</v>
      </c>
      <c r="P52">
        <f t="shared" si="0"/>
        <v>100</v>
      </c>
      <c r="Q52">
        <f t="shared" si="1"/>
        <v>27.27</v>
      </c>
      <c r="R52" s="17">
        <f t="shared" si="2"/>
        <v>41995.752986111111</v>
      </c>
      <c r="S52" s="17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8266</v>
      </c>
      <c r="O53" t="s">
        <v>8267</v>
      </c>
      <c r="P53">
        <f t="shared" si="0"/>
        <v>128</v>
      </c>
      <c r="Q53">
        <f t="shared" si="1"/>
        <v>118.34</v>
      </c>
      <c r="R53" s="17">
        <f t="shared" si="2"/>
        <v>42196.928668981483</v>
      </c>
      <c r="S53" s="17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8266</v>
      </c>
      <c r="O54" t="s">
        <v>8267</v>
      </c>
      <c r="P54">
        <f t="shared" si="0"/>
        <v>116</v>
      </c>
      <c r="Q54">
        <f t="shared" si="1"/>
        <v>223.48</v>
      </c>
      <c r="R54" s="17">
        <f t="shared" si="2"/>
        <v>41807.701921296299</v>
      </c>
      <c r="S54" s="17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8266</v>
      </c>
      <c r="O55" t="s">
        <v>8267</v>
      </c>
      <c r="P55">
        <f t="shared" si="0"/>
        <v>110</v>
      </c>
      <c r="Q55">
        <f t="shared" si="1"/>
        <v>28.11</v>
      </c>
      <c r="R55" s="17">
        <f t="shared" si="2"/>
        <v>41719.549131944441</v>
      </c>
      <c r="S55" s="17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8266</v>
      </c>
      <c r="O56" t="s">
        <v>8267</v>
      </c>
      <c r="P56">
        <f t="shared" si="0"/>
        <v>101</v>
      </c>
      <c r="Q56">
        <f t="shared" si="1"/>
        <v>194.23</v>
      </c>
      <c r="R56" s="17">
        <f t="shared" si="2"/>
        <v>42333.713206018518</v>
      </c>
      <c r="S56" s="17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8266</v>
      </c>
      <c r="O58" t="s">
        <v>8267</v>
      </c>
      <c r="P58">
        <f t="shared" si="0"/>
        <v>107</v>
      </c>
      <c r="Q58">
        <f t="shared" si="1"/>
        <v>49.32</v>
      </c>
      <c r="R58" s="17">
        <f t="shared" si="2"/>
        <v>42149.548888888887</v>
      </c>
      <c r="S58" s="17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8266</v>
      </c>
      <c r="O59" t="s">
        <v>8267</v>
      </c>
      <c r="P59">
        <f t="shared" si="0"/>
        <v>102</v>
      </c>
      <c r="Q59">
        <f t="shared" si="1"/>
        <v>221.52</v>
      </c>
      <c r="R59" s="17">
        <f t="shared" si="2"/>
        <v>42089.83289351852</v>
      </c>
      <c r="S59" s="17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8266</v>
      </c>
      <c r="O60" t="s">
        <v>8267</v>
      </c>
      <c r="P60">
        <f t="shared" si="0"/>
        <v>103</v>
      </c>
      <c r="Q60">
        <f t="shared" si="1"/>
        <v>137.21</v>
      </c>
      <c r="R60" s="17">
        <f t="shared" si="2"/>
        <v>41932.745046296295</v>
      </c>
      <c r="S60" s="17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7">
        <f t="shared" si="2"/>
        <v>42230.23583333334</v>
      </c>
      <c r="S61" s="17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8266</v>
      </c>
      <c r="O62" t="s">
        <v>8268</v>
      </c>
      <c r="P62">
        <f t="shared" si="0"/>
        <v>103</v>
      </c>
      <c r="Q62">
        <f t="shared" si="1"/>
        <v>43.04</v>
      </c>
      <c r="R62" s="17">
        <f t="shared" si="2"/>
        <v>41701.901817129627</v>
      </c>
      <c r="S62" s="17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8266</v>
      </c>
      <c r="O63" t="s">
        <v>8268</v>
      </c>
      <c r="P63">
        <f t="shared" si="0"/>
        <v>148</v>
      </c>
      <c r="Q63">
        <f t="shared" si="1"/>
        <v>322.39</v>
      </c>
      <c r="R63" s="17">
        <f t="shared" si="2"/>
        <v>41409.814317129632</v>
      </c>
      <c r="S63" s="17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8266</v>
      </c>
      <c r="O64" t="s">
        <v>8268</v>
      </c>
      <c r="P64">
        <f t="shared" si="0"/>
        <v>155</v>
      </c>
      <c r="Q64">
        <f t="shared" si="1"/>
        <v>96.71</v>
      </c>
      <c r="R64" s="17">
        <f t="shared" si="2"/>
        <v>41311.799513888887</v>
      </c>
      <c r="S64" s="17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8266</v>
      </c>
      <c r="O65" t="s">
        <v>8268</v>
      </c>
      <c r="P65">
        <f t="shared" si="0"/>
        <v>114</v>
      </c>
      <c r="Q65">
        <f t="shared" si="1"/>
        <v>35.47</v>
      </c>
      <c r="R65" s="17">
        <f t="shared" si="2"/>
        <v>41612.912187499998</v>
      </c>
      <c r="S65" s="17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17">
        <f t="shared" si="2"/>
        <v>41433.01829861111</v>
      </c>
      <c r="S66" s="17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7">
        <f t="shared" ref="R67:R130" si="7">(((J67/60)/60)/24)+DATE(1970,1,1)</f>
        <v>41835.821226851855</v>
      </c>
      <c r="S67" s="17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8266</v>
      </c>
      <c r="O68" t="s">
        <v>8268</v>
      </c>
      <c r="P68">
        <f t="shared" si="5"/>
        <v>119</v>
      </c>
      <c r="Q68">
        <f t="shared" si="6"/>
        <v>91.23</v>
      </c>
      <c r="R68" s="17">
        <f t="shared" si="7"/>
        <v>42539.849768518514</v>
      </c>
      <c r="S68" s="17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8266</v>
      </c>
      <c r="O69" t="s">
        <v>8268</v>
      </c>
      <c r="P69">
        <f t="shared" si="5"/>
        <v>116</v>
      </c>
      <c r="Q69">
        <f t="shared" si="6"/>
        <v>116.25</v>
      </c>
      <c r="R69" s="17">
        <f t="shared" si="7"/>
        <v>41075.583379629628</v>
      </c>
      <c r="S69" s="17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8266</v>
      </c>
      <c r="O70" t="s">
        <v>8268</v>
      </c>
      <c r="P70">
        <f t="shared" si="5"/>
        <v>127</v>
      </c>
      <c r="Q70">
        <f t="shared" si="6"/>
        <v>21.19</v>
      </c>
      <c r="R70" s="17">
        <f t="shared" si="7"/>
        <v>41663.569340277776</v>
      </c>
      <c r="S70" s="17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8266</v>
      </c>
      <c r="O71" t="s">
        <v>8268</v>
      </c>
      <c r="P71">
        <f t="shared" si="5"/>
        <v>111</v>
      </c>
      <c r="Q71">
        <f t="shared" si="6"/>
        <v>62.33</v>
      </c>
      <c r="R71" s="17">
        <f t="shared" si="7"/>
        <v>40786.187789351854</v>
      </c>
      <c r="S71" s="17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7">
        <f t="shared" si="7"/>
        <v>40730.896354166667</v>
      </c>
      <c r="S72" s="17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8266</v>
      </c>
      <c r="O73" t="s">
        <v>8268</v>
      </c>
      <c r="P73">
        <f t="shared" si="5"/>
        <v>124</v>
      </c>
      <c r="Q73">
        <f t="shared" si="6"/>
        <v>69.72</v>
      </c>
      <c r="R73" s="17">
        <f t="shared" si="7"/>
        <v>40997.271493055552</v>
      </c>
      <c r="S73" s="17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8266</v>
      </c>
      <c r="O74" t="s">
        <v>8268</v>
      </c>
      <c r="P74">
        <f t="shared" si="5"/>
        <v>108</v>
      </c>
      <c r="Q74">
        <f t="shared" si="6"/>
        <v>58.17</v>
      </c>
      <c r="R74" s="17">
        <f t="shared" si="7"/>
        <v>41208.010196759256</v>
      </c>
      <c r="S74" s="17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8266</v>
      </c>
      <c r="O75" t="s">
        <v>8268</v>
      </c>
      <c r="P75">
        <f t="shared" si="5"/>
        <v>100</v>
      </c>
      <c r="Q75">
        <f t="shared" si="6"/>
        <v>50</v>
      </c>
      <c r="R75" s="17">
        <f t="shared" si="7"/>
        <v>40587.75675925926</v>
      </c>
      <c r="S75" s="17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8266</v>
      </c>
      <c r="O76" t="s">
        <v>8268</v>
      </c>
      <c r="P76">
        <f t="shared" si="5"/>
        <v>113</v>
      </c>
      <c r="Q76">
        <f t="shared" si="6"/>
        <v>19.47</v>
      </c>
      <c r="R76" s="17">
        <f t="shared" si="7"/>
        <v>42360.487210648149</v>
      </c>
      <c r="S76" s="17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8266</v>
      </c>
      <c r="O77" t="s">
        <v>8268</v>
      </c>
      <c r="P77">
        <f t="shared" si="5"/>
        <v>115</v>
      </c>
      <c r="Q77">
        <f t="shared" si="6"/>
        <v>85.96</v>
      </c>
      <c r="R77" s="17">
        <f t="shared" si="7"/>
        <v>41357.209166666667</v>
      </c>
      <c r="S77" s="17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8266</v>
      </c>
      <c r="O78" t="s">
        <v>8268</v>
      </c>
      <c r="P78">
        <f t="shared" si="5"/>
        <v>153</v>
      </c>
      <c r="Q78">
        <f t="shared" si="6"/>
        <v>30.67</v>
      </c>
      <c r="R78" s="17">
        <f t="shared" si="7"/>
        <v>40844.691643518519</v>
      </c>
      <c r="S78" s="17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8266</v>
      </c>
      <c r="O79" t="s">
        <v>8268</v>
      </c>
      <c r="P79">
        <f t="shared" si="5"/>
        <v>393</v>
      </c>
      <c r="Q79">
        <f t="shared" si="6"/>
        <v>60.38</v>
      </c>
      <c r="R79" s="17">
        <f t="shared" si="7"/>
        <v>40997.144872685189</v>
      </c>
      <c r="S79" s="17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8266</v>
      </c>
      <c r="O80" t="s">
        <v>8268</v>
      </c>
      <c r="P80">
        <f t="shared" si="5"/>
        <v>2702</v>
      </c>
      <c r="Q80">
        <f t="shared" si="6"/>
        <v>38.6</v>
      </c>
      <c r="R80" s="17">
        <f t="shared" si="7"/>
        <v>42604.730567129634</v>
      </c>
      <c r="S80" s="17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7">
        <f t="shared" si="7"/>
        <v>41724.776539351849</v>
      </c>
      <c r="S81" s="17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8266</v>
      </c>
      <c r="O82" t="s">
        <v>8268</v>
      </c>
      <c r="P82">
        <f t="shared" si="5"/>
        <v>107</v>
      </c>
      <c r="Q82">
        <f t="shared" si="6"/>
        <v>273.83</v>
      </c>
      <c r="R82" s="17">
        <f t="shared" si="7"/>
        <v>41583.083981481483</v>
      </c>
      <c r="S82" s="17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8266</v>
      </c>
      <c r="O83" t="s">
        <v>8268</v>
      </c>
      <c r="P83">
        <f t="shared" si="5"/>
        <v>198</v>
      </c>
      <c r="Q83">
        <f t="shared" si="6"/>
        <v>53.04</v>
      </c>
      <c r="R83" s="17">
        <f t="shared" si="7"/>
        <v>41100.158877314818</v>
      </c>
      <c r="S83" s="17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8266</v>
      </c>
      <c r="O84" t="s">
        <v>8268</v>
      </c>
      <c r="P84">
        <f t="shared" si="5"/>
        <v>100</v>
      </c>
      <c r="Q84">
        <f t="shared" si="6"/>
        <v>40.01</v>
      </c>
      <c r="R84" s="17">
        <f t="shared" si="7"/>
        <v>40795.820150462961</v>
      </c>
      <c r="S84" s="17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8266</v>
      </c>
      <c r="O85" t="s">
        <v>8268</v>
      </c>
      <c r="P85">
        <f t="shared" si="5"/>
        <v>103</v>
      </c>
      <c r="Q85">
        <f t="shared" si="6"/>
        <v>15.77</v>
      </c>
      <c r="R85" s="17">
        <f t="shared" si="7"/>
        <v>42042.615613425922</v>
      </c>
      <c r="S85" s="17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7">
        <f t="shared" si="7"/>
        <v>40648.757939814815</v>
      </c>
      <c r="S86" s="17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7">
        <f t="shared" si="7"/>
        <v>40779.125428240739</v>
      </c>
      <c r="S87" s="17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8266</v>
      </c>
      <c r="O88" t="s">
        <v>8268</v>
      </c>
      <c r="P88">
        <f t="shared" si="5"/>
        <v>106</v>
      </c>
      <c r="Q88">
        <f t="shared" si="6"/>
        <v>375.76</v>
      </c>
      <c r="R88" s="17">
        <f t="shared" si="7"/>
        <v>42291.556076388893</v>
      </c>
      <c r="S88" s="17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8266</v>
      </c>
      <c r="O89" t="s">
        <v>8268</v>
      </c>
      <c r="P89">
        <f t="shared" si="5"/>
        <v>105</v>
      </c>
      <c r="Q89">
        <f t="shared" si="6"/>
        <v>104.6</v>
      </c>
      <c r="R89" s="17">
        <f t="shared" si="7"/>
        <v>40322.53938657407</v>
      </c>
      <c r="S89" s="17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8266</v>
      </c>
      <c r="O90" t="s">
        <v>8268</v>
      </c>
      <c r="P90">
        <f t="shared" si="5"/>
        <v>103</v>
      </c>
      <c r="Q90">
        <f t="shared" si="6"/>
        <v>60</v>
      </c>
      <c r="R90" s="17">
        <f t="shared" si="7"/>
        <v>41786.65892361111</v>
      </c>
      <c r="S90" s="17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8266</v>
      </c>
      <c r="O91" t="s">
        <v>8268</v>
      </c>
      <c r="P91">
        <f t="shared" si="5"/>
        <v>115</v>
      </c>
      <c r="Q91">
        <f t="shared" si="6"/>
        <v>123.29</v>
      </c>
      <c r="R91" s="17">
        <f t="shared" si="7"/>
        <v>41402.752222222225</v>
      </c>
      <c r="S91" s="17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8266</v>
      </c>
      <c r="O92" t="s">
        <v>8268</v>
      </c>
      <c r="P92">
        <f t="shared" si="5"/>
        <v>100</v>
      </c>
      <c r="Q92">
        <f t="shared" si="6"/>
        <v>31.38</v>
      </c>
      <c r="R92" s="17">
        <f t="shared" si="7"/>
        <v>40706.297442129631</v>
      </c>
      <c r="S92" s="17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7">
        <f t="shared" si="7"/>
        <v>40619.402361111112</v>
      </c>
      <c r="S93" s="17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8266</v>
      </c>
      <c r="O94" t="s">
        <v>8268</v>
      </c>
      <c r="P94">
        <f t="shared" si="5"/>
        <v>105</v>
      </c>
      <c r="Q94">
        <f t="shared" si="6"/>
        <v>122.33</v>
      </c>
      <c r="R94" s="17">
        <f t="shared" si="7"/>
        <v>42721.198877314819</v>
      </c>
      <c r="S94" s="17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8266</v>
      </c>
      <c r="O95" t="s">
        <v>8268</v>
      </c>
      <c r="P95">
        <f t="shared" si="5"/>
        <v>111</v>
      </c>
      <c r="Q95">
        <f t="shared" si="6"/>
        <v>73.73</v>
      </c>
      <c r="R95" s="17">
        <f t="shared" si="7"/>
        <v>41065.858067129629</v>
      </c>
      <c r="S95" s="17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8266</v>
      </c>
      <c r="O96" t="s">
        <v>8268</v>
      </c>
      <c r="P96">
        <f t="shared" si="5"/>
        <v>104</v>
      </c>
      <c r="Q96">
        <f t="shared" si="6"/>
        <v>21.67</v>
      </c>
      <c r="R96" s="17">
        <f t="shared" si="7"/>
        <v>41716.717847222222</v>
      </c>
      <c r="S96" s="17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8266</v>
      </c>
      <c r="O97" t="s">
        <v>8268</v>
      </c>
      <c r="P97">
        <f t="shared" si="5"/>
        <v>131</v>
      </c>
      <c r="Q97">
        <f t="shared" si="6"/>
        <v>21.9</v>
      </c>
      <c r="R97" s="17">
        <f t="shared" si="7"/>
        <v>40935.005104166667</v>
      </c>
      <c r="S97" s="17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8266</v>
      </c>
      <c r="O98" t="s">
        <v>8268</v>
      </c>
      <c r="P98">
        <f t="shared" si="5"/>
        <v>115</v>
      </c>
      <c r="Q98">
        <f t="shared" si="6"/>
        <v>50.59</v>
      </c>
      <c r="R98" s="17">
        <f t="shared" si="7"/>
        <v>40324.662511574075</v>
      </c>
      <c r="S98" s="17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8266</v>
      </c>
      <c r="O99" t="s">
        <v>8268</v>
      </c>
      <c r="P99">
        <f t="shared" si="5"/>
        <v>106</v>
      </c>
      <c r="Q99">
        <f t="shared" si="6"/>
        <v>53.13</v>
      </c>
      <c r="R99" s="17">
        <f t="shared" si="7"/>
        <v>40706.135208333333</v>
      </c>
      <c r="S99" s="17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7">
        <f t="shared" si="7"/>
        <v>41214.79483796296</v>
      </c>
      <c r="S100" s="17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7">
        <f t="shared" si="7"/>
        <v>41631.902766203704</v>
      </c>
      <c r="S101" s="17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7">
        <f t="shared" si="7"/>
        <v>41197.753310185188</v>
      </c>
      <c r="S102" s="17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8266</v>
      </c>
      <c r="O103" t="s">
        <v>8268</v>
      </c>
      <c r="P103">
        <f t="shared" si="5"/>
        <v>100</v>
      </c>
      <c r="Q103">
        <f t="shared" si="6"/>
        <v>100</v>
      </c>
      <c r="R103" s="17">
        <f t="shared" si="7"/>
        <v>41274.776736111111</v>
      </c>
      <c r="S103" s="17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7">
        <f t="shared" si="7"/>
        <v>40505.131168981483</v>
      </c>
      <c r="S104" s="17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8266</v>
      </c>
      <c r="O105" t="s">
        <v>8268</v>
      </c>
      <c r="P105">
        <f t="shared" si="5"/>
        <v>105</v>
      </c>
      <c r="Q105">
        <f t="shared" si="6"/>
        <v>27.9</v>
      </c>
      <c r="R105" s="17">
        <f t="shared" si="7"/>
        <v>41682.805902777778</v>
      </c>
      <c r="S105" s="17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8266</v>
      </c>
      <c r="O106" t="s">
        <v>8268</v>
      </c>
      <c r="P106">
        <f t="shared" si="5"/>
        <v>120</v>
      </c>
      <c r="Q106">
        <f t="shared" si="6"/>
        <v>60</v>
      </c>
      <c r="R106" s="17">
        <f t="shared" si="7"/>
        <v>40612.695208333331</v>
      </c>
      <c r="S106" s="17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7">
        <f t="shared" si="7"/>
        <v>42485.724768518514</v>
      </c>
      <c r="S107" s="17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7">
        <f t="shared" si="7"/>
        <v>40987.776631944449</v>
      </c>
      <c r="S108" s="17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7">
        <f t="shared" si="7"/>
        <v>40635.982488425929</v>
      </c>
      <c r="S109" s="17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7">
        <f t="shared" si="7"/>
        <v>41365.613078703704</v>
      </c>
      <c r="S110" s="17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8266</v>
      </c>
      <c r="O111" t="s">
        <v>8268</v>
      </c>
      <c r="P111">
        <f t="shared" si="5"/>
        <v>220</v>
      </c>
      <c r="Q111">
        <f t="shared" si="6"/>
        <v>46.7</v>
      </c>
      <c r="R111" s="17">
        <f t="shared" si="7"/>
        <v>40570.025810185187</v>
      </c>
      <c r="S111" s="17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7">
        <f t="shared" si="7"/>
        <v>41557.949687500004</v>
      </c>
      <c r="S112" s="17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7">
        <f t="shared" si="7"/>
        <v>42125.333182870367</v>
      </c>
      <c r="S113" s="17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8266</v>
      </c>
      <c r="O114" t="s">
        <v>8268</v>
      </c>
      <c r="P114">
        <f t="shared" si="5"/>
        <v>104</v>
      </c>
      <c r="Q114">
        <f t="shared" si="6"/>
        <v>64.2</v>
      </c>
      <c r="R114" s="17">
        <f t="shared" si="7"/>
        <v>41718.043032407404</v>
      </c>
      <c r="S114" s="17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7">
        <f t="shared" si="7"/>
        <v>40753.758425925924</v>
      </c>
      <c r="S115" s="17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7">
        <f t="shared" si="7"/>
        <v>40861.27416666667</v>
      </c>
      <c r="S116" s="17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7">
        <f t="shared" si="7"/>
        <v>40918.738935185182</v>
      </c>
      <c r="S117" s="17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7">
        <f t="shared" si="7"/>
        <v>40595.497164351851</v>
      </c>
      <c r="S118" s="17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7">
        <f t="shared" si="7"/>
        <v>40248.834999999999</v>
      </c>
      <c r="S119" s="17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7">
        <f t="shared" si="7"/>
        <v>40723.053657407407</v>
      </c>
      <c r="S120" s="17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7">
        <f t="shared" si="7"/>
        <v>40739.069282407407</v>
      </c>
      <c r="S121" s="17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8266</v>
      </c>
      <c r="O122" t="s">
        <v>8269</v>
      </c>
      <c r="P122">
        <f t="shared" si="5"/>
        <v>0</v>
      </c>
      <c r="Q122">
        <f t="shared" si="6"/>
        <v>10</v>
      </c>
      <c r="R122" s="17">
        <f t="shared" si="7"/>
        <v>42616.049849537041</v>
      </c>
      <c r="S122" s="17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8266</v>
      </c>
      <c r="O123" t="s">
        <v>8269</v>
      </c>
      <c r="P123">
        <f t="shared" si="5"/>
        <v>0</v>
      </c>
      <c r="Q123">
        <f t="shared" si="6"/>
        <v>1</v>
      </c>
      <c r="R123" s="17">
        <f t="shared" si="7"/>
        <v>42096.704976851848</v>
      </c>
      <c r="S123" s="17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8266</v>
      </c>
      <c r="O124" t="s">
        <v>8269</v>
      </c>
      <c r="P124">
        <f t="shared" si="5"/>
        <v>0</v>
      </c>
      <c r="Q124">
        <f t="shared" si="6"/>
        <v>0</v>
      </c>
      <c r="R124" s="17">
        <f t="shared" si="7"/>
        <v>42593.431793981479</v>
      </c>
      <c r="S124" s="17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8266</v>
      </c>
      <c r="O125" t="s">
        <v>8269</v>
      </c>
      <c r="P125">
        <f t="shared" si="5"/>
        <v>0</v>
      </c>
      <c r="Q125">
        <f t="shared" si="6"/>
        <v>25.17</v>
      </c>
      <c r="R125" s="17">
        <f t="shared" si="7"/>
        <v>41904.781990740739</v>
      </c>
      <c r="S125" s="17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8266</v>
      </c>
      <c r="O126" t="s">
        <v>8269</v>
      </c>
      <c r="P126">
        <f t="shared" si="5"/>
        <v>0</v>
      </c>
      <c r="Q126">
        <f t="shared" si="6"/>
        <v>0</v>
      </c>
      <c r="R126" s="17">
        <f t="shared" si="7"/>
        <v>42114.928726851853</v>
      </c>
      <c r="S126" s="17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8266</v>
      </c>
      <c r="O127" t="s">
        <v>8269</v>
      </c>
      <c r="P127">
        <f t="shared" si="5"/>
        <v>14</v>
      </c>
      <c r="Q127">
        <f t="shared" si="6"/>
        <v>11.67</v>
      </c>
      <c r="R127" s="17">
        <f t="shared" si="7"/>
        <v>42709.993981481486</v>
      </c>
      <c r="S127" s="17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8266</v>
      </c>
      <c r="O128" t="s">
        <v>8269</v>
      </c>
      <c r="P128">
        <f t="shared" si="5"/>
        <v>6</v>
      </c>
      <c r="Q128">
        <f t="shared" si="6"/>
        <v>106.69</v>
      </c>
      <c r="R128" s="17">
        <f t="shared" si="7"/>
        <v>42135.589548611111</v>
      </c>
      <c r="S128" s="17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8266</v>
      </c>
      <c r="O129" t="s">
        <v>8269</v>
      </c>
      <c r="P129">
        <f t="shared" si="5"/>
        <v>2</v>
      </c>
      <c r="Q129">
        <f t="shared" si="6"/>
        <v>47.5</v>
      </c>
      <c r="R129" s="17">
        <f t="shared" si="7"/>
        <v>42067.62431712963</v>
      </c>
      <c r="S129" s="17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8266</v>
      </c>
      <c r="O130" t="s">
        <v>8269</v>
      </c>
      <c r="P130">
        <f t="shared" ref="P130:P193" si="10">ROUND(E130/D130*100,0)</f>
        <v>2</v>
      </c>
      <c r="Q130">
        <f t="shared" si="6"/>
        <v>311.17</v>
      </c>
      <c r="R130" s="17">
        <f t="shared" si="7"/>
        <v>42628.22792824074</v>
      </c>
      <c r="S130" s="17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7">
        <f t="shared" ref="R131:R194" si="12">(((J131/60)/60)/24)+DATE(1970,1,1)</f>
        <v>41882.937303240738</v>
      </c>
      <c r="S131" s="17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8266</v>
      </c>
      <c r="O132" t="s">
        <v>8269</v>
      </c>
      <c r="P132">
        <f t="shared" si="10"/>
        <v>0</v>
      </c>
      <c r="Q132">
        <f t="shared" si="11"/>
        <v>0</v>
      </c>
      <c r="R132" s="17">
        <f t="shared" si="12"/>
        <v>41778.915416666663</v>
      </c>
      <c r="S132" s="17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8266</v>
      </c>
      <c r="O133" t="s">
        <v>8269</v>
      </c>
      <c r="P133">
        <f t="shared" si="10"/>
        <v>0</v>
      </c>
      <c r="Q133">
        <f t="shared" si="11"/>
        <v>0</v>
      </c>
      <c r="R133" s="17">
        <f t="shared" si="12"/>
        <v>42541.837511574078</v>
      </c>
      <c r="S133" s="17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7">
        <f t="shared" si="12"/>
        <v>41905.812581018516</v>
      </c>
      <c r="S134" s="17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8266</v>
      </c>
      <c r="O135" t="s">
        <v>8269</v>
      </c>
      <c r="P135">
        <f t="shared" si="10"/>
        <v>0</v>
      </c>
      <c r="Q135">
        <f t="shared" si="11"/>
        <v>0</v>
      </c>
      <c r="R135" s="17">
        <f t="shared" si="12"/>
        <v>42491.80768518518</v>
      </c>
      <c r="S135" s="17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8266</v>
      </c>
      <c r="O136" t="s">
        <v>8269</v>
      </c>
      <c r="P136">
        <f t="shared" si="10"/>
        <v>0</v>
      </c>
      <c r="Q136">
        <f t="shared" si="11"/>
        <v>0</v>
      </c>
      <c r="R136" s="17">
        <f t="shared" si="12"/>
        <v>42221.909930555557</v>
      </c>
      <c r="S136" s="17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7">
        <f t="shared" si="12"/>
        <v>41788.381909722222</v>
      </c>
      <c r="S137" s="17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8266</v>
      </c>
      <c r="O138" t="s">
        <v>8269</v>
      </c>
      <c r="P138">
        <f t="shared" si="10"/>
        <v>0</v>
      </c>
      <c r="Q138">
        <f t="shared" si="11"/>
        <v>0</v>
      </c>
      <c r="R138" s="17">
        <f t="shared" si="12"/>
        <v>42096.410115740742</v>
      </c>
      <c r="S138" s="17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8266</v>
      </c>
      <c r="O139" t="s">
        <v>8269</v>
      </c>
      <c r="P139">
        <f t="shared" si="10"/>
        <v>0</v>
      </c>
      <c r="Q139">
        <f t="shared" si="11"/>
        <v>0</v>
      </c>
      <c r="R139" s="17">
        <f t="shared" si="12"/>
        <v>42239.573993055557</v>
      </c>
      <c r="S139" s="17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7">
        <f t="shared" si="12"/>
        <v>42186.257418981477</v>
      </c>
      <c r="S140" s="17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7">
        <f t="shared" si="12"/>
        <v>42187.920972222222</v>
      </c>
      <c r="S141" s="17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8266</v>
      </c>
      <c r="O142" t="s">
        <v>8269</v>
      </c>
      <c r="P142">
        <f t="shared" si="10"/>
        <v>0</v>
      </c>
      <c r="Q142">
        <f t="shared" si="11"/>
        <v>0</v>
      </c>
      <c r="R142" s="17">
        <f t="shared" si="12"/>
        <v>42053.198287037041</v>
      </c>
      <c r="S142" s="17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7">
        <f t="shared" si="12"/>
        <v>42110.153043981481</v>
      </c>
      <c r="S143" s="17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8266</v>
      </c>
      <c r="O144" t="s">
        <v>8269</v>
      </c>
      <c r="P144">
        <f t="shared" si="10"/>
        <v>0</v>
      </c>
      <c r="Q144">
        <f t="shared" si="11"/>
        <v>10</v>
      </c>
      <c r="R144" s="17">
        <f t="shared" si="12"/>
        <v>41938.893263888887</v>
      </c>
      <c r="S144" s="17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8266</v>
      </c>
      <c r="O145" t="s">
        <v>8269</v>
      </c>
      <c r="P145">
        <f t="shared" si="10"/>
        <v>0</v>
      </c>
      <c r="Q145">
        <f t="shared" si="11"/>
        <v>0</v>
      </c>
      <c r="R145" s="17">
        <f t="shared" si="12"/>
        <v>42559.064143518524</v>
      </c>
      <c r="S145" s="17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7">
        <f t="shared" si="12"/>
        <v>42047.762407407412</v>
      </c>
      <c r="S146" s="17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7">
        <f t="shared" si="12"/>
        <v>42200.542268518519</v>
      </c>
      <c r="S147" s="17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7">
        <f t="shared" si="12"/>
        <v>42693.016180555554</v>
      </c>
      <c r="S148" s="17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8266</v>
      </c>
      <c r="O149" t="s">
        <v>8269</v>
      </c>
      <c r="P149">
        <f t="shared" si="10"/>
        <v>0</v>
      </c>
      <c r="Q149">
        <f t="shared" si="11"/>
        <v>0</v>
      </c>
      <c r="R149" s="17">
        <f t="shared" si="12"/>
        <v>41969.767824074079</v>
      </c>
      <c r="S149" s="17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8266</v>
      </c>
      <c r="O150" t="s">
        <v>8269</v>
      </c>
      <c r="P150">
        <f t="shared" si="10"/>
        <v>0</v>
      </c>
      <c r="Q150">
        <f t="shared" si="11"/>
        <v>20</v>
      </c>
      <c r="R150" s="17">
        <f t="shared" si="12"/>
        <v>42397.281666666662</v>
      </c>
      <c r="S150" s="17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7">
        <f t="shared" si="12"/>
        <v>41968.172106481477</v>
      </c>
      <c r="S151" s="17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7">
        <f t="shared" si="12"/>
        <v>42090.161828703705</v>
      </c>
      <c r="S152" s="17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8266</v>
      </c>
      <c r="O153" t="s">
        <v>8269</v>
      </c>
      <c r="P153">
        <f t="shared" si="10"/>
        <v>0</v>
      </c>
      <c r="Q153">
        <f t="shared" si="11"/>
        <v>28</v>
      </c>
      <c r="R153" s="17">
        <f t="shared" si="12"/>
        <v>42113.550821759258</v>
      </c>
      <c r="S153" s="17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8266</v>
      </c>
      <c r="O154" t="s">
        <v>8269</v>
      </c>
      <c r="P154">
        <f t="shared" si="10"/>
        <v>0</v>
      </c>
      <c r="Q154">
        <f t="shared" si="11"/>
        <v>15</v>
      </c>
      <c r="R154" s="17">
        <f t="shared" si="12"/>
        <v>41875.077546296299</v>
      </c>
      <c r="S154" s="17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8266</v>
      </c>
      <c r="O155" t="s">
        <v>8269</v>
      </c>
      <c r="P155">
        <f t="shared" si="10"/>
        <v>1</v>
      </c>
      <c r="Q155">
        <f t="shared" si="11"/>
        <v>35.9</v>
      </c>
      <c r="R155" s="17">
        <f t="shared" si="12"/>
        <v>41933.586157407408</v>
      </c>
      <c r="S155" s="17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7">
        <f t="shared" si="12"/>
        <v>42115.547395833331</v>
      </c>
      <c r="S156" s="17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7">
        <f t="shared" si="12"/>
        <v>42168.559432870374</v>
      </c>
      <c r="S157" s="17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8266</v>
      </c>
      <c r="O158" t="s">
        <v>8269</v>
      </c>
      <c r="P158">
        <f t="shared" si="10"/>
        <v>5</v>
      </c>
      <c r="Q158">
        <f t="shared" si="11"/>
        <v>119</v>
      </c>
      <c r="R158" s="17">
        <f t="shared" si="12"/>
        <v>41794.124953703707</v>
      </c>
      <c r="S158" s="17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8266</v>
      </c>
      <c r="O159" t="s">
        <v>8269</v>
      </c>
      <c r="P159">
        <f t="shared" si="10"/>
        <v>0</v>
      </c>
      <c r="Q159">
        <f t="shared" si="11"/>
        <v>4</v>
      </c>
      <c r="R159" s="17">
        <f t="shared" si="12"/>
        <v>42396.911712962959</v>
      </c>
      <c r="S159" s="17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8266</v>
      </c>
      <c r="O160" t="s">
        <v>8269</v>
      </c>
      <c r="P160">
        <f t="shared" si="10"/>
        <v>0</v>
      </c>
      <c r="Q160">
        <f t="shared" si="11"/>
        <v>0</v>
      </c>
      <c r="R160" s="17">
        <f t="shared" si="12"/>
        <v>41904.07671296296</v>
      </c>
      <c r="S160" s="17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8266</v>
      </c>
      <c r="O161" t="s">
        <v>8269</v>
      </c>
      <c r="P161">
        <f t="shared" si="10"/>
        <v>0</v>
      </c>
      <c r="Q161">
        <f t="shared" si="11"/>
        <v>10</v>
      </c>
      <c r="R161" s="17">
        <f t="shared" si="12"/>
        <v>42514.434548611112</v>
      </c>
      <c r="S161" s="17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 t="s">
        <v>8270</v>
      </c>
      <c r="P162">
        <f t="shared" si="10"/>
        <v>0</v>
      </c>
      <c r="Q162">
        <f t="shared" si="11"/>
        <v>0</v>
      </c>
      <c r="R162" s="17">
        <f t="shared" si="12"/>
        <v>42171.913090277783</v>
      </c>
      <c r="S162" s="17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 t="s">
        <v>8270</v>
      </c>
      <c r="P163">
        <f t="shared" si="10"/>
        <v>0</v>
      </c>
      <c r="Q163">
        <f t="shared" si="11"/>
        <v>5</v>
      </c>
      <c r="R163" s="17">
        <f t="shared" si="12"/>
        <v>41792.687442129631</v>
      </c>
      <c r="S163" s="17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7">
        <f t="shared" si="12"/>
        <v>41835.126805555556</v>
      </c>
      <c r="S164" s="17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 t="s">
        <v>8270</v>
      </c>
      <c r="P165">
        <f t="shared" si="10"/>
        <v>0</v>
      </c>
      <c r="Q165">
        <f t="shared" si="11"/>
        <v>0</v>
      </c>
      <c r="R165" s="17">
        <f t="shared" si="12"/>
        <v>42243.961273148147</v>
      </c>
      <c r="S165" s="17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7">
        <f t="shared" si="12"/>
        <v>41841.762743055559</v>
      </c>
      <c r="S166" s="17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 t="s">
        <v>8270</v>
      </c>
      <c r="P167">
        <f t="shared" si="10"/>
        <v>0</v>
      </c>
      <c r="Q167">
        <f t="shared" si="11"/>
        <v>0</v>
      </c>
      <c r="R167" s="17">
        <f t="shared" si="12"/>
        <v>42351.658842592587</v>
      </c>
      <c r="S167" s="17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7">
        <f t="shared" si="12"/>
        <v>42721.075949074075</v>
      </c>
      <c r="S168" s="17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 t="s">
        <v>8270</v>
      </c>
      <c r="P169">
        <f t="shared" si="10"/>
        <v>0</v>
      </c>
      <c r="Q169">
        <f t="shared" si="11"/>
        <v>5.5</v>
      </c>
      <c r="R169" s="17">
        <f t="shared" si="12"/>
        <v>42160.927488425921</v>
      </c>
      <c r="S169" s="17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7">
        <f t="shared" si="12"/>
        <v>42052.83530092593</v>
      </c>
      <c r="S170" s="17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 t="s">
        <v>8270</v>
      </c>
      <c r="P171">
        <f t="shared" si="10"/>
        <v>22</v>
      </c>
      <c r="Q171">
        <f t="shared" si="11"/>
        <v>56</v>
      </c>
      <c r="R171" s="17">
        <f t="shared" si="12"/>
        <v>41900.505312499998</v>
      </c>
      <c r="S171" s="17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 t="s">
        <v>8270</v>
      </c>
      <c r="P172">
        <f t="shared" si="10"/>
        <v>3</v>
      </c>
      <c r="Q172">
        <f t="shared" si="11"/>
        <v>32.5</v>
      </c>
      <c r="R172" s="17">
        <f t="shared" si="12"/>
        <v>42216.977812500001</v>
      </c>
      <c r="S172" s="17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 t="s">
        <v>8270</v>
      </c>
      <c r="P173">
        <f t="shared" si="10"/>
        <v>0</v>
      </c>
      <c r="Q173">
        <f t="shared" si="11"/>
        <v>1</v>
      </c>
      <c r="R173" s="17">
        <f t="shared" si="12"/>
        <v>42534.180717592593</v>
      </c>
      <c r="S173" s="17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 t="s">
        <v>8270</v>
      </c>
      <c r="P174">
        <f t="shared" si="10"/>
        <v>0</v>
      </c>
      <c r="Q174">
        <f t="shared" si="11"/>
        <v>0</v>
      </c>
      <c r="R174" s="17">
        <f t="shared" si="12"/>
        <v>42047.394942129627</v>
      </c>
      <c r="S174" s="17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 t="s">
        <v>8270</v>
      </c>
      <c r="P175">
        <f t="shared" si="10"/>
        <v>0</v>
      </c>
      <c r="Q175">
        <f t="shared" si="11"/>
        <v>0</v>
      </c>
      <c r="R175" s="17">
        <f t="shared" si="12"/>
        <v>42033.573009259257</v>
      </c>
      <c r="S175" s="17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 t="s">
        <v>8270</v>
      </c>
      <c r="P176">
        <f t="shared" si="10"/>
        <v>0</v>
      </c>
      <c r="Q176">
        <f t="shared" si="11"/>
        <v>0</v>
      </c>
      <c r="R176" s="17">
        <f t="shared" si="12"/>
        <v>42072.758981481486</v>
      </c>
      <c r="S176" s="17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7">
        <f t="shared" si="12"/>
        <v>41855.777905092589</v>
      </c>
      <c r="S177" s="17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 t="s">
        <v>8270</v>
      </c>
      <c r="P178">
        <f t="shared" si="10"/>
        <v>0</v>
      </c>
      <c r="Q178">
        <f t="shared" si="11"/>
        <v>0</v>
      </c>
      <c r="R178" s="17">
        <f t="shared" si="12"/>
        <v>42191.824062500003</v>
      </c>
      <c r="S178" s="17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7">
        <f t="shared" si="12"/>
        <v>42070.047754629632</v>
      </c>
      <c r="S179" s="17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 t="s">
        <v>8270</v>
      </c>
      <c r="P180">
        <f t="shared" si="10"/>
        <v>0</v>
      </c>
      <c r="Q180">
        <f t="shared" si="11"/>
        <v>0</v>
      </c>
      <c r="R180" s="17">
        <f t="shared" si="12"/>
        <v>42304.955381944441</v>
      </c>
      <c r="S180" s="17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 t="s">
        <v>8270</v>
      </c>
      <c r="P181">
        <f t="shared" si="10"/>
        <v>20</v>
      </c>
      <c r="Q181">
        <f t="shared" si="11"/>
        <v>100</v>
      </c>
      <c r="R181" s="17">
        <f t="shared" si="12"/>
        <v>42403.080497685187</v>
      </c>
      <c r="S181" s="17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7">
        <f t="shared" si="12"/>
        <v>42067.991238425922</v>
      </c>
      <c r="S182" s="17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7">
        <f t="shared" si="12"/>
        <v>42147.741840277777</v>
      </c>
      <c r="S183" s="17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 t="s">
        <v>8270</v>
      </c>
      <c r="P184">
        <f t="shared" si="10"/>
        <v>0</v>
      </c>
      <c r="Q184">
        <f t="shared" si="11"/>
        <v>0</v>
      </c>
      <c r="R184" s="17">
        <f t="shared" si="12"/>
        <v>42712.011944444443</v>
      </c>
      <c r="S184" s="17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7">
        <f t="shared" si="12"/>
        <v>41939.810300925928</v>
      </c>
      <c r="S185" s="17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 t="s">
        <v>8270</v>
      </c>
      <c r="P186">
        <f t="shared" si="10"/>
        <v>3</v>
      </c>
      <c r="Q186">
        <f t="shared" si="11"/>
        <v>25.5</v>
      </c>
      <c r="R186" s="17">
        <f t="shared" si="12"/>
        <v>41825.791226851856</v>
      </c>
      <c r="S186" s="17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 t="s">
        <v>8270</v>
      </c>
      <c r="P187">
        <f t="shared" si="10"/>
        <v>6</v>
      </c>
      <c r="Q187">
        <f t="shared" si="11"/>
        <v>220</v>
      </c>
      <c r="R187" s="17">
        <f t="shared" si="12"/>
        <v>42570.91133101852</v>
      </c>
      <c r="S187" s="17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 t="s">
        <v>8270</v>
      </c>
      <c r="P188">
        <f t="shared" si="10"/>
        <v>0</v>
      </c>
      <c r="Q188">
        <f t="shared" si="11"/>
        <v>0</v>
      </c>
      <c r="R188" s="17">
        <f t="shared" si="12"/>
        <v>42767.812893518523</v>
      </c>
      <c r="S188" s="17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 t="s">
        <v>8270</v>
      </c>
      <c r="P189">
        <f t="shared" si="10"/>
        <v>16</v>
      </c>
      <c r="Q189">
        <f t="shared" si="11"/>
        <v>160</v>
      </c>
      <c r="R189" s="17">
        <f t="shared" si="12"/>
        <v>42182.234456018516</v>
      </c>
      <c r="S189" s="17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 t="s">
        <v>8270</v>
      </c>
      <c r="P190">
        <f t="shared" si="10"/>
        <v>0</v>
      </c>
      <c r="Q190">
        <f t="shared" si="11"/>
        <v>0</v>
      </c>
      <c r="R190" s="17">
        <f t="shared" si="12"/>
        <v>41857.18304398148</v>
      </c>
      <c r="S190" s="17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 t="s">
        <v>8270</v>
      </c>
      <c r="P191">
        <f t="shared" si="10"/>
        <v>0</v>
      </c>
      <c r="Q191">
        <f t="shared" si="11"/>
        <v>69</v>
      </c>
      <c r="R191" s="17">
        <f t="shared" si="12"/>
        <v>42556.690706018519</v>
      </c>
      <c r="S191" s="17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 t="s">
        <v>8270</v>
      </c>
      <c r="P192">
        <f t="shared" si="10"/>
        <v>0</v>
      </c>
      <c r="Q192">
        <f t="shared" si="11"/>
        <v>50</v>
      </c>
      <c r="R192" s="17">
        <f t="shared" si="12"/>
        <v>42527.650995370372</v>
      </c>
      <c r="S192" s="17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7">
        <f t="shared" si="12"/>
        <v>42239.441412037035</v>
      </c>
      <c r="S193" s="17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 t="s">
        <v>8270</v>
      </c>
      <c r="P194">
        <f t="shared" ref="P194:P257" si="15">ROUND(E194/D194*100,0)</f>
        <v>0</v>
      </c>
      <c r="Q194">
        <f t="shared" si="11"/>
        <v>5.67</v>
      </c>
      <c r="R194" s="17">
        <f t="shared" si="12"/>
        <v>41899.792037037041</v>
      </c>
      <c r="S194" s="17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7">
        <f t="shared" ref="R195:R258" si="17">(((J195/60)/60)/24)+DATE(1970,1,1)</f>
        <v>41911.934791666667</v>
      </c>
      <c r="S195" s="17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 t="s">
        <v>8270</v>
      </c>
      <c r="P196">
        <f t="shared" si="15"/>
        <v>0</v>
      </c>
      <c r="Q196">
        <f t="shared" si="16"/>
        <v>1</v>
      </c>
      <c r="R196" s="17">
        <f t="shared" si="17"/>
        <v>42375.996886574074</v>
      </c>
      <c r="S196" s="17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 t="s">
        <v>8270</v>
      </c>
      <c r="P197">
        <f t="shared" si="15"/>
        <v>0</v>
      </c>
      <c r="Q197">
        <f t="shared" si="16"/>
        <v>0</v>
      </c>
      <c r="R197" s="17">
        <f t="shared" si="17"/>
        <v>42135.67050925926</v>
      </c>
      <c r="S197" s="17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7">
        <f t="shared" si="17"/>
        <v>42259.542800925927</v>
      </c>
      <c r="S198" s="17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7">
        <f t="shared" si="17"/>
        <v>42741.848379629635</v>
      </c>
      <c r="S199" s="17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 t="s">
        <v>8270</v>
      </c>
      <c r="P200">
        <f t="shared" si="15"/>
        <v>1</v>
      </c>
      <c r="Q200">
        <f t="shared" si="16"/>
        <v>46.5</v>
      </c>
      <c r="R200" s="17">
        <f t="shared" si="17"/>
        <v>41887.383356481485</v>
      </c>
      <c r="S200" s="17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 t="s">
        <v>8270</v>
      </c>
      <c r="P201">
        <f t="shared" si="15"/>
        <v>0</v>
      </c>
      <c r="Q201">
        <f t="shared" si="16"/>
        <v>0</v>
      </c>
      <c r="R201" s="17">
        <f t="shared" si="17"/>
        <v>42584.123865740738</v>
      </c>
      <c r="S201" s="17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7">
        <f t="shared" si="17"/>
        <v>41867.083368055559</v>
      </c>
      <c r="S202" s="17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7">
        <f t="shared" si="17"/>
        <v>42023.818622685183</v>
      </c>
      <c r="S203" s="17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 t="s">
        <v>8270</v>
      </c>
      <c r="P204">
        <f t="shared" si="15"/>
        <v>0</v>
      </c>
      <c r="Q204">
        <f t="shared" si="16"/>
        <v>0</v>
      </c>
      <c r="R204" s="17">
        <f t="shared" si="17"/>
        <v>42255.927824074075</v>
      </c>
      <c r="S204" s="17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7">
        <f t="shared" si="17"/>
        <v>41973.847962962958</v>
      </c>
      <c r="S205" s="17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7">
        <f t="shared" si="17"/>
        <v>42556.583368055552</v>
      </c>
      <c r="S206" s="17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7">
        <f t="shared" si="17"/>
        <v>42248.632199074069</v>
      </c>
      <c r="S207" s="17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 t="s">
        <v>8270</v>
      </c>
      <c r="P208">
        <f t="shared" si="15"/>
        <v>0</v>
      </c>
      <c r="Q208">
        <f t="shared" si="16"/>
        <v>0</v>
      </c>
      <c r="R208" s="17">
        <f t="shared" si="17"/>
        <v>42567.004432870366</v>
      </c>
      <c r="S208" s="17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7">
        <f t="shared" si="17"/>
        <v>41978.197199074071</v>
      </c>
      <c r="S209" s="17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 t="s">
        <v>8270</v>
      </c>
      <c r="P210">
        <f t="shared" si="15"/>
        <v>0</v>
      </c>
      <c r="Q210">
        <f t="shared" si="16"/>
        <v>0</v>
      </c>
      <c r="R210" s="17">
        <f t="shared" si="17"/>
        <v>41959.369988425926</v>
      </c>
      <c r="S210" s="17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 t="s">
        <v>8270</v>
      </c>
      <c r="P211">
        <f t="shared" si="15"/>
        <v>0</v>
      </c>
      <c r="Q211">
        <f t="shared" si="16"/>
        <v>0</v>
      </c>
      <c r="R211" s="17">
        <f t="shared" si="17"/>
        <v>42165.922858796301</v>
      </c>
      <c r="S211" s="17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7">
        <f t="shared" si="17"/>
        <v>42249.064722222218</v>
      </c>
      <c r="S212" s="17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7">
        <f t="shared" si="17"/>
        <v>42236.159918981488</v>
      </c>
      <c r="S213" s="17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 t="s">
        <v>8270</v>
      </c>
      <c r="P214">
        <f t="shared" si="15"/>
        <v>0</v>
      </c>
      <c r="Q214">
        <f t="shared" si="16"/>
        <v>1</v>
      </c>
      <c r="R214" s="17">
        <f t="shared" si="17"/>
        <v>42416.881018518514</v>
      </c>
      <c r="S214" s="17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 t="s">
        <v>8270</v>
      </c>
      <c r="P215">
        <f t="shared" si="15"/>
        <v>0</v>
      </c>
      <c r="Q215">
        <f t="shared" si="16"/>
        <v>20</v>
      </c>
      <c r="R215" s="17">
        <f t="shared" si="17"/>
        <v>42202.594293981485</v>
      </c>
      <c r="S215" s="17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 t="s">
        <v>8270</v>
      </c>
      <c r="P216">
        <f t="shared" si="15"/>
        <v>0</v>
      </c>
      <c r="Q216">
        <f t="shared" si="16"/>
        <v>1</v>
      </c>
      <c r="R216" s="17">
        <f t="shared" si="17"/>
        <v>42009.64061342593</v>
      </c>
      <c r="S216" s="17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 t="s">
        <v>8270</v>
      </c>
      <c r="P217">
        <f t="shared" si="15"/>
        <v>0</v>
      </c>
      <c r="Q217">
        <f t="shared" si="16"/>
        <v>10</v>
      </c>
      <c r="R217" s="17">
        <f t="shared" si="17"/>
        <v>42375.230115740742</v>
      </c>
      <c r="S217" s="17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7">
        <f t="shared" si="17"/>
        <v>42066.958761574075</v>
      </c>
      <c r="S218" s="17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7">
        <f t="shared" si="17"/>
        <v>41970.64061342593</v>
      </c>
      <c r="S219" s="17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 t="s">
        <v>8270</v>
      </c>
      <c r="P220">
        <f t="shared" si="15"/>
        <v>2</v>
      </c>
      <c r="Q220">
        <f t="shared" si="16"/>
        <v>100</v>
      </c>
      <c r="R220" s="17">
        <f t="shared" si="17"/>
        <v>42079.628344907411</v>
      </c>
      <c r="S220" s="17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7">
        <f t="shared" si="17"/>
        <v>42429.326678240745</v>
      </c>
      <c r="S221" s="17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 t="s">
        <v>8270</v>
      </c>
      <c r="P222">
        <f t="shared" si="15"/>
        <v>1</v>
      </c>
      <c r="Q222">
        <f t="shared" si="16"/>
        <v>120</v>
      </c>
      <c r="R222" s="17">
        <f t="shared" si="17"/>
        <v>42195.643865740742</v>
      </c>
      <c r="S222" s="17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 t="s">
        <v>8270</v>
      </c>
      <c r="P223">
        <f t="shared" si="15"/>
        <v>0</v>
      </c>
      <c r="Q223">
        <f t="shared" si="16"/>
        <v>0</v>
      </c>
      <c r="R223" s="17">
        <f t="shared" si="17"/>
        <v>42031.837546296301</v>
      </c>
      <c r="S223" s="17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 t="s">
        <v>8270</v>
      </c>
      <c r="P224">
        <f t="shared" si="15"/>
        <v>13</v>
      </c>
      <c r="Q224">
        <f t="shared" si="16"/>
        <v>65</v>
      </c>
      <c r="R224" s="17">
        <f t="shared" si="17"/>
        <v>42031.769884259258</v>
      </c>
      <c r="S224" s="17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 t="s">
        <v>8270</v>
      </c>
      <c r="P225">
        <f t="shared" si="15"/>
        <v>0</v>
      </c>
      <c r="Q225">
        <f t="shared" si="16"/>
        <v>0</v>
      </c>
      <c r="R225" s="17">
        <f t="shared" si="17"/>
        <v>42482.048032407409</v>
      </c>
      <c r="S225" s="17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 t="s">
        <v>8270</v>
      </c>
      <c r="P226">
        <f t="shared" si="15"/>
        <v>0</v>
      </c>
      <c r="Q226">
        <f t="shared" si="16"/>
        <v>0</v>
      </c>
      <c r="R226" s="17">
        <f t="shared" si="17"/>
        <v>42135.235254629632</v>
      </c>
      <c r="S226" s="17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 t="s">
        <v>8270</v>
      </c>
      <c r="P227">
        <f t="shared" si="15"/>
        <v>0</v>
      </c>
      <c r="Q227">
        <f t="shared" si="16"/>
        <v>0</v>
      </c>
      <c r="R227" s="17">
        <f t="shared" si="17"/>
        <v>42438.961273148147</v>
      </c>
      <c r="S227" s="17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 t="s">
        <v>8270</v>
      </c>
      <c r="P228">
        <f t="shared" si="15"/>
        <v>1</v>
      </c>
      <c r="Q228">
        <f t="shared" si="16"/>
        <v>125</v>
      </c>
      <c r="R228" s="17">
        <f t="shared" si="17"/>
        <v>42106.666018518517</v>
      </c>
      <c r="S228" s="17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 t="s">
        <v>8270</v>
      </c>
      <c r="P229">
        <f t="shared" si="15"/>
        <v>0</v>
      </c>
      <c r="Q229">
        <f t="shared" si="16"/>
        <v>0</v>
      </c>
      <c r="R229" s="17">
        <f t="shared" si="17"/>
        <v>42164.893993055557</v>
      </c>
      <c r="S229" s="17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 t="s">
        <v>8270</v>
      </c>
      <c r="P230">
        <f t="shared" si="15"/>
        <v>0</v>
      </c>
      <c r="Q230">
        <f t="shared" si="16"/>
        <v>0</v>
      </c>
      <c r="R230" s="17">
        <f t="shared" si="17"/>
        <v>42096.686400462961</v>
      </c>
      <c r="S230" s="17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 t="s">
        <v>8270</v>
      </c>
      <c r="P231">
        <f t="shared" si="15"/>
        <v>0</v>
      </c>
      <c r="Q231">
        <f t="shared" si="16"/>
        <v>0</v>
      </c>
      <c r="R231" s="17">
        <f t="shared" si="17"/>
        <v>42383.933993055558</v>
      </c>
      <c r="S231" s="17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 t="s">
        <v>8270</v>
      </c>
      <c r="P232">
        <f t="shared" si="15"/>
        <v>0</v>
      </c>
      <c r="Q232">
        <f t="shared" si="16"/>
        <v>30</v>
      </c>
      <c r="R232" s="17">
        <f t="shared" si="17"/>
        <v>42129.777210648142</v>
      </c>
      <c r="S232" s="17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 t="s">
        <v>8270</v>
      </c>
      <c r="P233">
        <f t="shared" si="15"/>
        <v>0</v>
      </c>
      <c r="Q233">
        <f t="shared" si="16"/>
        <v>0</v>
      </c>
      <c r="R233" s="17">
        <f t="shared" si="17"/>
        <v>42341.958923611113</v>
      </c>
      <c r="S233" s="17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7">
        <f t="shared" si="17"/>
        <v>42032.82576388889</v>
      </c>
      <c r="S234" s="17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 t="s">
        <v>8270</v>
      </c>
      <c r="P235">
        <f t="shared" si="15"/>
        <v>0</v>
      </c>
      <c r="Q235">
        <f t="shared" si="16"/>
        <v>0</v>
      </c>
      <c r="R235" s="17">
        <f t="shared" si="17"/>
        <v>42612.911712962959</v>
      </c>
      <c r="S235" s="17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7">
        <f t="shared" si="17"/>
        <v>42136.035405092596</v>
      </c>
      <c r="S236" s="17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 t="s">
        <v>8270</v>
      </c>
      <c r="P237">
        <f t="shared" si="15"/>
        <v>0</v>
      </c>
      <c r="Q237">
        <f t="shared" si="16"/>
        <v>0</v>
      </c>
      <c r="R237" s="17">
        <f t="shared" si="17"/>
        <v>42164.908530092594</v>
      </c>
      <c r="S237" s="17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 t="s">
        <v>8270</v>
      </c>
      <c r="P238">
        <f t="shared" si="15"/>
        <v>0</v>
      </c>
      <c r="Q238">
        <f t="shared" si="16"/>
        <v>0</v>
      </c>
      <c r="R238" s="17">
        <f t="shared" si="17"/>
        <v>42321.08447916666</v>
      </c>
      <c r="S238" s="17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 t="s">
        <v>8270</v>
      </c>
      <c r="P239">
        <f t="shared" si="15"/>
        <v>0</v>
      </c>
      <c r="Q239">
        <f t="shared" si="16"/>
        <v>50</v>
      </c>
      <c r="R239" s="17">
        <f t="shared" si="17"/>
        <v>42377.577187499999</v>
      </c>
      <c r="S239" s="17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 t="s">
        <v>8270</v>
      </c>
      <c r="P240">
        <f t="shared" si="15"/>
        <v>0</v>
      </c>
      <c r="Q240">
        <f t="shared" si="16"/>
        <v>0</v>
      </c>
      <c r="R240" s="17">
        <f t="shared" si="17"/>
        <v>42713.962499999994</v>
      </c>
      <c r="S240" s="17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 t="s">
        <v>8270</v>
      </c>
      <c r="P241">
        <f t="shared" si="15"/>
        <v>25</v>
      </c>
      <c r="Q241">
        <f t="shared" si="16"/>
        <v>50</v>
      </c>
      <c r="R241" s="17">
        <f t="shared" si="17"/>
        <v>42297.110300925924</v>
      </c>
      <c r="S241" s="17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7">
        <f t="shared" si="17"/>
        <v>41354.708460648151</v>
      </c>
      <c r="S242" s="17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7">
        <f t="shared" si="17"/>
        <v>41949.697962962964</v>
      </c>
      <c r="S243" s="17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7">
        <f t="shared" si="17"/>
        <v>40862.492939814816</v>
      </c>
      <c r="S244" s="17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7">
        <f t="shared" si="17"/>
        <v>41662.047500000001</v>
      </c>
      <c r="S245" s="17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7">
        <f t="shared" si="17"/>
        <v>40213.323599537034</v>
      </c>
      <c r="S246" s="17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7">
        <f t="shared" si="17"/>
        <v>41107.053067129629</v>
      </c>
      <c r="S247" s="17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7">
        <f t="shared" si="17"/>
        <v>40480.363483796296</v>
      </c>
      <c r="S248" s="17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7">
        <f t="shared" si="17"/>
        <v>40430.604328703703</v>
      </c>
      <c r="S249" s="17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7">
        <f t="shared" si="17"/>
        <v>40870.774409722224</v>
      </c>
      <c r="S250" s="17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7">
        <f t="shared" si="17"/>
        <v>40332.923842592594</v>
      </c>
      <c r="S251" s="17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7">
        <f t="shared" si="17"/>
        <v>41401.565868055557</v>
      </c>
      <c r="S252" s="17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7">
        <f t="shared" si="17"/>
        <v>41013.787569444445</v>
      </c>
      <c r="S253" s="17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7">
        <f t="shared" si="17"/>
        <v>40266.662708333337</v>
      </c>
      <c r="S254" s="17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7">
        <f t="shared" si="17"/>
        <v>40924.650868055556</v>
      </c>
      <c r="S255" s="17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7">
        <f t="shared" si="17"/>
        <v>42263.952662037031</v>
      </c>
      <c r="S256" s="17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7">
        <f t="shared" si="17"/>
        <v>40588.526412037041</v>
      </c>
      <c r="S257" s="17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8266</v>
      </c>
      <c r="O258" t="s">
        <v>8271</v>
      </c>
      <c r="P258">
        <f t="shared" ref="P258:P321" si="20">ROUND(E258/D258*100,0)</f>
        <v>139</v>
      </c>
      <c r="Q258">
        <f t="shared" si="16"/>
        <v>65.760000000000005</v>
      </c>
      <c r="R258" s="17">
        <f t="shared" si="17"/>
        <v>41319.769293981481</v>
      </c>
      <c r="S258" s="17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7">
        <f t="shared" ref="R259:R322" si="22">(((J259/60)/60)/24)+DATE(1970,1,1)</f>
        <v>42479.626875000002</v>
      </c>
      <c r="S259" s="17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7">
        <f t="shared" si="22"/>
        <v>40682.051689814813</v>
      </c>
      <c r="S260" s="17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7">
        <f t="shared" si="22"/>
        <v>42072.738067129627</v>
      </c>
      <c r="S261" s="17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7">
        <f t="shared" si="22"/>
        <v>40330.755543981482</v>
      </c>
      <c r="S262" s="17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7">
        <f t="shared" si="22"/>
        <v>41017.885462962964</v>
      </c>
      <c r="S263" s="17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7">
        <f t="shared" si="22"/>
        <v>40555.24800925926</v>
      </c>
      <c r="S264" s="17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7">
        <f t="shared" si="22"/>
        <v>41149.954791666663</v>
      </c>
      <c r="S265" s="17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7">
        <f t="shared" si="22"/>
        <v>41010.620312500003</v>
      </c>
      <c r="S266" s="17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7">
        <f t="shared" si="22"/>
        <v>40267.245717592588</v>
      </c>
      <c r="S267" s="17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7">
        <f t="shared" si="22"/>
        <v>40205.174849537041</v>
      </c>
      <c r="S268" s="17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7">
        <f t="shared" si="22"/>
        <v>41785.452534722222</v>
      </c>
      <c r="S269" s="17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7">
        <f t="shared" si="22"/>
        <v>40809.15252314815</v>
      </c>
      <c r="S270" s="17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7">
        <f t="shared" si="22"/>
        <v>42758.197013888886</v>
      </c>
      <c r="S271" s="17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7">
        <f t="shared" si="22"/>
        <v>40637.866550925923</v>
      </c>
      <c r="S272" s="17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7">
        <f t="shared" si="22"/>
        <v>41612.10024305556</v>
      </c>
      <c r="S273" s="17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7">
        <f t="shared" si="22"/>
        <v>40235.900358796294</v>
      </c>
      <c r="S274" s="17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7">
        <f t="shared" si="22"/>
        <v>40697.498449074075</v>
      </c>
      <c r="S275" s="17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7">
        <f t="shared" si="22"/>
        <v>40969.912372685183</v>
      </c>
      <c r="S276" s="17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7">
        <f t="shared" si="22"/>
        <v>41193.032013888893</v>
      </c>
      <c r="S277" s="17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7">
        <f t="shared" si="22"/>
        <v>40967.081874999996</v>
      </c>
      <c r="S278" s="17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7">
        <f t="shared" si="22"/>
        <v>42117.891423611116</v>
      </c>
      <c r="S279" s="17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7">
        <f t="shared" si="22"/>
        <v>41164.040960648148</v>
      </c>
      <c r="S280" s="17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7">
        <f t="shared" si="22"/>
        <v>42759.244166666671</v>
      </c>
      <c r="S281" s="17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7">
        <f t="shared" si="22"/>
        <v>41744.590682870366</v>
      </c>
      <c r="S282" s="17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7">
        <f t="shared" si="22"/>
        <v>39950.163344907407</v>
      </c>
      <c r="S283" s="17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7">
        <f t="shared" si="22"/>
        <v>40194.920046296298</v>
      </c>
      <c r="S284" s="17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7">
        <f t="shared" si="22"/>
        <v>40675.71</v>
      </c>
      <c r="S285" s="17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7">
        <f t="shared" si="22"/>
        <v>40904.738194444442</v>
      </c>
      <c r="S286" s="17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7">
        <f t="shared" si="22"/>
        <v>41506.756111111114</v>
      </c>
      <c r="S287" s="17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7">
        <f t="shared" si="22"/>
        <v>41313.816249999996</v>
      </c>
      <c r="S288" s="17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7">
        <f t="shared" si="22"/>
        <v>41184.277986111112</v>
      </c>
      <c r="S289" s="17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7">
        <f t="shared" si="22"/>
        <v>41051.168900462959</v>
      </c>
      <c r="S290" s="17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7">
        <f t="shared" si="22"/>
        <v>41550.456412037034</v>
      </c>
      <c r="S291" s="17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7">
        <f t="shared" si="22"/>
        <v>40526.36917824074</v>
      </c>
      <c r="S292" s="17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7">
        <f t="shared" si="22"/>
        <v>41376.769050925926</v>
      </c>
      <c r="S293" s="17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7">
        <f t="shared" si="22"/>
        <v>40812.803229166668</v>
      </c>
      <c r="S294" s="17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7">
        <f t="shared" si="22"/>
        <v>41719.667986111112</v>
      </c>
      <c r="S295" s="17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7">
        <f t="shared" si="22"/>
        <v>40343.084421296298</v>
      </c>
      <c r="S296" s="17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7">
        <f t="shared" si="22"/>
        <v>41519.004733796297</v>
      </c>
      <c r="S297" s="17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7">
        <f t="shared" si="22"/>
        <v>41134.475497685184</v>
      </c>
      <c r="S298" s="17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7">
        <f t="shared" si="22"/>
        <v>42089.72802083334</v>
      </c>
      <c r="S299" s="17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7">
        <f t="shared" si="22"/>
        <v>41709.463518518518</v>
      </c>
      <c r="S300" s="17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7">
        <f t="shared" si="22"/>
        <v>40469.225231481483</v>
      </c>
      <c r="S301" s="17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7">
        <f t="shared" si="22"/>
        <v>40626.959930555553</v>
      </c>
      <c r="S302" s="17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7">
        <f t="shared" si="22"/>
        <v>41312.737673611111</v>
      </c>
      <c r="S303" s="17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7">
        <f t="shared" si="22"/>
        <v>40933.856921296298</v>
      </c>
      <c r="S304" s="17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7">
        <f t="shared" si="22"/>
        <v>41032.071134259262</v>
      </c>
      <c r="S305" s="17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7">
        <f t="shared" si="22"/>
        <v>41114.094872685186</v>
      </c>
      <c r="S306" s="17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7">
        <f t="shared" si="22"/>
        <v>40948.630196759259</v>
      </c>
      <c r="S307" s="17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7">
        <f t="shared" si="22"/>
        <v>41333.837187500001</v>
      </c>
      <c r="S308" s="17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7">
        <f t="shared" si="22"/>
        <v>41282.944456018515</v>
      </c>
      <c r="S309" s="17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7">
        <f t="shared" si="22"/>
        <v>40567.694560185184</v>
      </c>
      <c r="S310" s="17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7">
        <f t="shared" si="22"/>
        <v>41134.751550925925</v>
      </c>
      <c r="S311" s="17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7">
        <f t="shared" si="22"/>
        <v>40821.183136574073</v>
      </c>
      <c r="S312" s="17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7">
        <f t="shared" si="22"/>
        <v>40868.219814814816</v>
      </c>
      <c r="S313" s="17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7">
        <f t="shared" si="22"/>
        <v>41348.877685185187</v>
      </c>
      <c r="S314" s="17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7">
        <f t="shared" si="22"/>
        <v>40357.227939814817</v>
      </c>
      <c r="S315" s="17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7">
        <f t="shared" si="22"/>
        <v>41304.833194444444</v>
      </c>
      <c r="S316" s="17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7">
        <f t="shared" si="22"/>
        <v>41113.77238425926</v>
      </c>
      <c r="S317" s="17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7">
        <f t="shared" si="22"/>
        <v>41950.923576388886</v>
      </c>
      <c r="S318" s="17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7">
        <f t="shared" si="22"/>
        <v>41589.676886574074</v>
      </c>
      <c r="S319" s="17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7">
        <f t="shared" si="22"/>
        <v>41330.038784722223</v>
      </c>
      <c r="S320" s="17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7">
        <f t="shared" si="22"/>
        <v>40123.83829861111</v>
      </c>
      <c r="S321" s="17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8266</v>
      </c>
      <c r="O322" t="s">
        <v>8271</v>
      </c>
      <c r="P322">
        <f t="shared" ref="P322:P385" si="25">ROUND(E322/D322*100,0)</f>
        <v>107</v>
      </c>
      <c r="Q322">
        <f t="shared" si="21"/>
        <v>134.91</v>
      </c>
      <c r="R322" s="17">
        <f t="shared" si="22"/>
        <v>42331.551307870366</v>
      </c>
      <c r="S322" s="17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7">
        <f t="shared" ref="R323:R386" si="27">(((J323/60)/60)/24)+DATE(1970,1,1)</f>
        <v>42647.446597222224</v>
      </c>
      <c r="S323" s="17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7">
        <f t="shared" si="27"/>
        <v>42473.57</v>
      </c>
      <c r="S324" s="17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7">
        <f t="shared" si="27"/>
        <v>42697.32136574074</v>
      </c>
      <c r="S325" s="17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7">
        <f t="shared" si="27"/>
        <v>42184.626250000001</v>
      </c>
      <c r="S326" s="17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7">
        <f t="shared" si="27"/>
        <v>42689.187881944439</v>
      </c>
      <c r="S327" s="17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7">
        <f t="shared" si="27"/>
        <v>42775.314884259264</v>
      </c>
      <c r="S328" s="17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7">
        <f t="shared" si="27"/>
        <v>42058.235289351855</v>
      </c>
      <c r="S329" s="17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7">
        <f t="shared" si="27"/>
        <v>42278.946620370371</v>
      </c>
      <c r="S330" s="17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7">
        <f t="shared" si="27"/>
        <v>42291.46674768519</v>
      </c>
      <c r="S331" s="17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7">
        <f t="shared" si="27"/>
        <v>41379.515775462962</v>
      </c>
      <c r="S332" s="17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7">
        <f t="shared" si="27"/>
        <v>42507.581412037034</v>
      </c>
      <c r="S333" s="17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7">
        <f t="shared" si="27"/>
        <v>42263.680289351847</v>
      </c>
      <c r="S334" s="17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7">
        <f t="shared" si="27"/>
        <v>42437.636469907404</v>
      </c>
      <c r="S335" s="17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7">
        <f t="shared" si="27"/>
        <v>42101.682372685187</v>
      </c>
      <c r="S336" s="17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7">
        <f t="shared" si="27"/>
        <v>42101.737442129626</v>
      </c>
      <c r="S337" s="17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7">
        <f t="shared" si="27"/>
        <v>42291.596273148149</v>
      </c>
      <c r="S338" s="17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7">
        <f t="shared" si="27"/>
        <v>42047.128564814819</v>
      </c>
      <c r="S339" s="17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8266</v>
      </c>
      <c r="O340" t="s">
        <v>8271</v>
      </c>
      <c r="P340">
        <f t="shared" si="25"/>
        <v>110</v>
      </c>
      <c r="Q340">
        <f t="shared" si="26"/>
        <v>70</v>
      </c>
      <c r="R340" s="17">
        <f t="shared" si="27"/>
        <v>42559.755671296298</v>
      </c>
      <c r="S340" s="17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7">
        <f t="shared" si="27"/>
        <v>42093.760046296295</v>
      </c>
      <c r="S341" s="17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7">
        <f t="shared" si="27"/>
        <v>42772.669062500005</v>
      </c>
      <c r="S342" s="17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7">
        <f t="shared" si="27"/>
        <v>41894.879606481481</v>
      </c>
      <c r="S343" s="17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7">
        <f t="shared" si="27"/>
        <v>42459.780844907407</v>
      </c>
      <c r="S344" s="17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7">
        <f t="shared" si="27"/>
        <v>41926.73778935185</v>
      </c>
      <c r="S345" s="17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7">
        <f t="shared" si="27"/>
        <v>42111.970995370371</v>
      </c>
      <c r="S346" s="17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7">
        <f t="shared" si="27"/>
        <v>42114.944328703699</v>
      </c>
      <c r="S347" s="17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7">
        <f t="shared" si="27"/>
        <v>42261.500243055561</v>
      </c>
      <c r="S348" s="17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7">
        <f t="shared" si="27"/>
        <v>42292.495474537034</v>
      </c>
      <c r="S349" s="17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7">
        <f t="shared" si="27"/>
        <v>42207.58699074074</v>
      </c>
      <c r="S350" s="17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7">
        <f t="shared" si="27"/>
        <v>42760.498935185184</v>
      </c>
      <c r="S351" s="17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7">
        <f t="shared" si="27"/>
        <v>42586.066076388888</v>
      </c>
      <c r="S352" s="17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7">
        <f t="shared" si="27"/>
        <v>42427.964745370366</v>
      </c>
      <c r="S353" s="17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7">
        <f t="shared" si="27"/>
        <v>41890.167453703703</v>
      </c>
      <c r="S354" s="17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7">
        <f t="shared" si="27"/>
        <v>42297.791886574079</v>
      </c>
      <c r="S355" s="17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7">
        <f t="shared" si="27"/>
        <v>42438.827789351853</v>
      </c>
      <c r="S356" s="17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7">
        <f t="shared" si="27"/>
        <v>41943.293912037036</v>
      </c>
      <c r="S357" s="17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7">
        <f t="shared" si="27"/>
        <v>42415.803159722222</v>
      </c>
      <c r="S358" s="17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7">
        <f t="shared" si="27"/>
        <v>42078.222187499996</v>
      </c>
      <c r="S359" s="17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7">
        <f t="shared" si="27"/>
        <v>42507.860196759255</v>
      </c>
      <c r="S360" s="17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7">
        <f t="shared" si="27"/>
        <v>41935.070486111108</v>
      </c>
      <c r="S361" s="17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7">
        <f t="shared" si="27"/>
        <v>42163.897916666669</v>
      </c>
      <c r="S362" s="17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7">
        <f t="shared" si="27"/>
        <v>41936.001226851848</v>
      </c>
      <c r="S363" s="17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7">
        <f t="shared" si="27"/>
        <v>41837.210543981484</v>
      </c>
      <c r="S364" s="17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7">
        <f t="shared" si="27"/>
        <v>40255.744629629626</v>
      </c>
      <c r="S365" s="17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7">
        <f t="shared" si="27"/>
        <v>41780.859629629631</v>
      </c>
      <c r="S366" s="17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7">
        <f t="shared" si="27"/>
        <v>41668.606469907405</v>
      </c>
      <c r="S367" s="17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7">
        <f t="shared" si="27"/>
        <v>41019.793032407404</v>
      </c>
      <c r="S368" s="17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7">
        <f t="shared" si="27"/>
        <v>41355.577291666668</v>
      </c>
      <c r="S369" s="17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7">
        <f t="shared" si="27"/>
        <v>42043.605578703704</v>
      </c>
      <c r="S370" s="17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7">
        <f t="shared" si="27"/>
        <v>40893.551724537036</v>
      </c>
      <c r="S371" s="17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7">
        <f t="shared" si="27"/>
        <v>42711.795138888891</v>
      </c>
      <c r="S372" s="17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7">
        <f t="shared" si="27"/>
        <v>41261.767812500002</v>
      </c>
      <c r="S373" s="17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7">
        <f t="shared" si="27"/>
        <v>42425.576898148152</v>
      </c>
      <c r="S374" s="17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7">
        <f t="shared" si="27"/>
        <v>41078.91201388889</v>
      </c>
      <c r="S375" s="17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7">
        <f t="shared" si="27"/>
        <v>40757.889247685183</v>
      </c>
      <c r="S376" s="17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7">
        <f t="shared" si="27"/>
        <v>41657.985081018516</v>
      </c>
      <c r="S377" s="17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7">
        <f t="shared" si="27"/>
        <v>42576.452731481477</v>
      </c>
      <c r="S378" s="17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7">
        <f t="shared" si="27"/>
        <v>42292.250787037032</v>
      </c>
      <c r="S379" s="17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7">
        <f t="shared" si="27"/>
        <v>42370.571851851855</v>
      </c>
      <c r="S380" s="17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7">
        <f t="shared" si="27"/>
        <v>40987.688333333332</v>
      </c>
      <c r="S381" s="17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7">
        <f t="shared" si="27"/>
        <v>42367.719814814816</v>
      </c>
      <c r="S382" s="17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7">
        <f t="shared" si="27"/>
        <v>41085.698113425926</v>
      </c>
      <c r="S383" s="17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7">
        <f t="shared" si="27"/>
        <v>41144.709490740745</v>
      </c>
      <c r="S384" s="17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7">
        <f t="shared" si="27"/>
        <v>41755.117581018516</v>
      </c>
      <c r="S385" s="17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8266</v>
      </c>
      <c r="O386" t="s">
        <v>8271</v>
      </c>
      <c r="P386">
        <f t="shared" ref="P386:P449" si="30">ROUND(E386/D386*100,0)</f>
        <v>112</v>
      </c>
      <c r="Q386">
        <f t="shared" si="26"/>
        <v>58.54</v>
      </c>
      <c r="R386" s="17">
        <f t="shared" si="27"/>
        <v>41980.781793981485</v>
      </c>
      <c r="S386" s="17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7">
        <f t="shared" ref="R387:R450" si="32">(((J387/60)/60)/24)+DATE(1970,1,1)</f>
        <v>41934.584502314814</v>
      </c>
      <c r="S387" s="17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7">
        <f t="shared" si="32"/>
        <v>42211.951284722221</v>
      </c>
      <c r="S388" s="17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7">
        <f t="shared" si="32"/>
        <v>42200.67659722222</v>
      </c>
      <c r="S389" s="17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7">
        <f t="shared" si="32"/>
        <v>42549.076157407413</v>
      </c>
      <c r="S390" s="17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7">
        <f t="shared" si="32"/>
        <v>41674.063078703701</v>
      </c>
      <c r="S391" s="17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7">
        <f t="shared" si="32"/>
        <v>42112.036712962959</v>
      </c>
      <c r="S392" s="17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7">
        <f t="shared" si="32"/>
        <v>40865.042256944449</v>
      </c>
      <c r="S393" s="17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7">
        <f t="shared" si="32"/>
        <v>40763.717256944445</v>
      </c>
      <c r="S394" s="17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7">
        <f t="shared" si="32"/>
        <v>41526.708935185183</v>
      </c>
      <c r="S395" s="17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7">
        <f t="shared" si="32"/>
        <v>42417.818078703705</v>
      </c>
      <c r="S396" s="17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7">
        <f t="shared" si="32"/>
        <v>40990.909259259257</v>
      </c>
      <c r="S397" s="17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7">
        <f t="shared" si="32"/>
        <v>41082.564884259256</v>
      </c>
      <c r="S398" s="17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7">
        <f t="shared" si="32"/>
        <v>40379.776435185187</v>
      </c>
      <c r="S399" s="17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7">
        <f t="shared" si="32"/>
        <v>42078.793124999997</v>
      </c>
      <c r="S400" s="17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7">
        <f t="shared" si="32"/>
        <v>42687.875775462962</v>
      </c>
      <c r="S401" s="17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7">
        <f t="shared" si="32"/>
        <v>41745.635960648149</v>
      </c>
      <c r="S402" s="17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7">
        <f t="shared" si="32"/>
        <v>40732.842245370368</v>
      </c>
      <c r="S403" s="17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7">
        <f t="shared" si="32"/>
        <v>42292.539548611108</v>
      </c>
      <c r="S404" s="17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7">
        <f t="shared" si="32"/>
        <v>40718.310659722221</v>
      </c>
      <c r="S405" s="17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7">
        <f t="shared" si="32"/>
        <v>41646.628032407411</v>
      </c>
      <c r="S406" s="17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7">
        <f t="shared" si="32"/>
        <v>41674.08494212963</v>
      </c>
      <c r="S407" s="17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7">
        <f t="shared" si="32"/>
        <v>40638.162465277775</v>
      </c>
      <c r="S408" s="17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7">
        <f t="shared" si="32"/>
        <v>40806.870949074073</v>
      </c>
      <c r="S409" s="17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7">
        <f t="shared" si="32"/>
        <v>41543.735995370371</v>
      </c>
      <c r="S410" s="17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7">
        <f t="shared" si="32"/>
        <v>42543.862777777773</v>
      </c>
      <c r="S411" s="17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7">
        <f t="shared" si="32"/>
        <v>42113.981446759266</v>
      </c>
      <c r="S412" s="17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7">
        <f t="shared" si="32"/>
        <v>41598.17597222222</v>
      </c>
      <c r="S413" s="17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7">
        <f t="shared" si="32"/>
        <v>41099.742800925924</v>
      </c>
      <c r="S414" s="17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7">
        <f t="shared" si="32"/>
        <v>41079.877442129626</v>
      </c>
      <c r="S415" s="17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7">
        <f t="shared" si="32"/>
        <v>41529.063252314816</v>
      </c>
      <c r="S416" s="17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7">
        <f t="shared" si="32"/>
        <v>41904.851875</v>
      </c>
      <c r="S417" s="17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7">
        <f t="shared" si="32"/>
        <v>41648.396192129629</v>
      </c>
      <c r="S418" s="17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7">
        <f t="shared" si="32"/>
        <v>41360.970601851855</v>
      </c>
      <c r="S419" s="17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7">
        <f t="shared" si="32"/>
        <v>42178.282372685186</v>
      </c>
      <c r="S420" s="17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7">
        <f t="shared" si="32"/>
        <v>41394.842442129629</v>
      </c>
      <c r="S421" s="17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8266</v>
      </c>
      <c r="O422" t="s">
        <v>8272</v>
      </c>
      <c r="P422">
        <f t="shared" si="30"/>
        <v>0</v>
      </c>
      <c r="Q422">
        <f t="shared" si="31"/>
        <v>4.83</v>
      </c>
      <c r="R422" s="17">
        <f t="shared" si="32"/>
        <v>41682.23646990741</v>
      </c>
      <c r="S422" s="17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7">
        <f t="shared" si="32"/>
        <v>42177.491388888884</v>
      </c>
      <c r="S423" s="17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7">
        <f t="shared" si="32"/>
        <v>41863.260381944441</v>
      </c>
      <c r="S424" s="17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7">
        <f t="shared" si="32"/>
        <v>41400.92627314815</v>
      </c>
      <c r="S425" s="17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7">
        <f t="shared" si="32"/>
        <v>40934.376145833332</v>
      </c>
      <c r="S426" s="17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8266</v>
      </c>
      <c r="O427" t="s">
        <v>8272</v>
      </c>
      <c r="P427">
        <f t="shared" si="30"/>
        <v>0</v>
      </c>
      <c r="Q427">
        <f t="shared" si="31"/>
        <v>3</v>
      </c>
      <c r="R427" s="17">
        <f t="shared" si="32"/>
        <v>42275.861157407402</v>
      </c>
      <c r="S427" s="17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7">
        <f t="shared" si="32"/>
        <v>42400.711967592593</v>
      </c>
      <c r="S428" s="17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8266</v>
      </c>
      <c r="O429" t="s">
        <v>8272</v>
      </c>
      <c r="P429">
        <f t="shared" si="30"/>
        <v>0</v>
      </c>
      <c r="Q429">
        <f t="shared" si="31"/>
        <v>0</v>
      </c>
      <c r="R429" s="17">
        <f t="shared" si="32"/>
        <v>42285.909027777772</v>
      </c>
      <c r="S429" s="17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8266</v>
      </c>
      <c r="O430" t="s">
        <v>8272</v>
      </c>
      <c r="P430">
        <f t="shared" si="30"/>
        <v>6</v>
      </c>
      <c r="Q430">
        <f t="shared" si="31"/>
        <v>52</v>
      </c>
      <c r="R430" s="17">
        <f t="shared" si="32"/>
        <v>41778.766724537039</v>
      </c>
      <c r="S430" s="17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8266</v>
      </c>
      <c r="O431" t="s">
        <v>8272</v>
      </c>
      <c r="P431">
        <f t="shared" si="30"/>
        <v>0</v>
      </c>
      <c r="Q431">
        <f t="shared" si="31"/>
        <v>0</v>
      </c>
      <c r="R431" s="17">
        <f t="shared" si="32"/>
        <v>40070.901412037041</v>
      </c>
      <c r="S431" s="17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8266</v>
      </c>
      <c r="O432" t="s">
        <v>8272</v>
      </c>
      <c r="P432">
        <f t="shared" si="30"/>
        <v>2</v>
      </c>
      <c r="Q432">
        <f t="shared" si="31"/>
        <v>4.8</v>
      </c>
      <c r="R432" s="17">
        <f t="shared" si="32"/>
        <v>41513.107256944444</v>
      </c>
      <c r="S432" s="17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7">
        <f t="shared" si="32"/>
        <v>42526.871331018512</v>
      </c>
      <c r="S433" s="17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7">
        <f t="shared" si="32"/>
        <v>42238.726631944446</v>
      </c>
      <c r="S434" s="17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8266</v>
      </c>
      <c r="O435" t="s">
        <v>8272</v>
      </c>
      <c r="P435">
        <f t="shared" si="30"/>
        <v>0</v>
      </c>
      <c r="Q435">
        <f t="shared" si="31"/>
        <v>0</v>
      </c>
      <c r="R435" s="17">
        <f t="shared" si="32"/>
        <v>42228.629884259266</v>
      </c>
      <c r="S435" s="17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8266</v>
      </c>
      <c r="O436" t="s">
        <v>8272</v>
      </c>
      <c r="P436">
        <f t="shared" si="30"/>
        <v>5</v>
      </c>
      <c r="Q436">
        <f t="shared" si="31"/>
        <v>62.5</v>
      </c>
      <c r="R436" s="17">
        <f t="shared" si="32"/>
        <v>41576.834513888891</v>
      </c>
      <c r="S436" s="17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8266</v>
      </c>
      <c r="O437" t="s">
        <v>8272</v>
      </c>
      <c r="P437">
        <f t="shared" si="30"/>
        <v>0</v>
      </c>
      <c r="Q437">
        <f t="shared" si="31"/>
        <v>1</v>
      </c>
      <c r="R437" s="17">
        <f t="shared" si="32"/>
        <v>41500.747453703705</v>
      </c>
      <c r="S437" s="17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8266</v>
      </c>
      <c r="O438" t="s">
        <v>8272</v>
      </c>
      <c r="P438">
        <f t="shared" si="30"/>
        <v>0</v>
      </c>
      <c r="Q438">
        <f t="shared" si="31"/>
        <v>0</v>
      </c>
      <c r="R438" s="17">
        <f t="shared" si="32"/>
        <v>41456.36241898148</v>
      </c>
      <c r="S438" s="17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8266</v>
      </c>
      <c r="O439" t="s">
        <v>8272</v>
      </c>
      <c r="P439">
        <f t="shared" si="30"/>
        <v>0</v>
      </c>
      <c r="Q439">
        <f t="shared" si="31"/>
        <v>0</v>
      </c>
      <c r="R439" s="17">
        <f t="shared" si="32"/>
        <v>42591.31858796296</v>
      </c>
      <c r="S439" s="17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7">
        <f t="shared" si="32"/>
        <v>42296.261087962965</v>
      </c>
      <c r="S440" s="17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8266</v>
      </c>
      <c r="O441" t="s">
        <v>8272</v>
      </c>
      <c r="P441">
        <f t="shared" si="30"/>
        <v>0</v>
      </c>
      <c r="Q441">
        <f t="shared" si="31"/>
        <v>0</v>
      </c>
      <c r="R441" s="17">
        <f t="shared" si="32"/>
        <v>41919.761782407404</v>
      </c>
      <c r="S441" s="17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8266</v>
      </c>
      <c r="O442" t="s">
        <v>8272</v>
      </c>
      <c r="P442">
        <f t="shared" si="30"/>
        <v>0</v>
      </c>
      <c r="Q442">
        <f t="shared" si="31"/>
        <v>5</v>
      </c>
      <c r="R442" s="17">
        <f t="shared" si="32"/>
        <v>42423.985567129625</v>
      </c>
      <c r="S442" s="17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8266</v>
      </c>
      <c r="O443" t="s">
        <v>8272</v>
      </c>
      <c r="P443">
        <f t="shared" si="30"/>
        <v>0</v>
      </c>
      <c r="Q443">
        <f t="shared" si="31"/>
        <v>0</v>
      </c>
      <c r="R443" s="17">
        <f t="shared" si="32"/>
        <v>41550.793935185182</v>
      </c>
      <c r="S443" s="17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7">
        <f t="shared" si="32"/>
        <v>42024.888692129629</v>
      </c>
      <c r="S444" s="17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8266</v>
      </c>
      <c r="O445" t="s">
        <v>8272</v>
      </c>
      <c r="P445">
        <f t="shared" si="30"/>
        <v>0</v>
      </c>
      <c r="Q445">
        <f t="shared" si="31"/>
        <v>5</v>
      </c>
      <c r="R445" s="17">
        <f t="shared" si="32"/>
        <v>41650.015057870369</v>
      </c>
      <c r="S445" s="17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8266</v>
      </c>
      <c r="O446" t="s">
        <v>8272</v>
      </c>
      <c r="P446">
        <f t="shared" si="30"/>
        <v>5</v>
      </c>
      <c r="Q446">
        <f t="shared" si="31"/>
        <v>50</v>
      </c>
      <c r="R446" s="17">
        <f t="shared" si="32"/>
        <v>40894.906956018516</v>
      </c>
      <c r="S446" s="17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8266</v>
      </c>
      <c r="O447" t="s">
        <v>8272</v>
      </c>
      <c r="P447">
        <f t="shared" si="30"/>
        <v>0</v>
      </c>
      <c r="Q447">
        <f t="shared" si="31"/>
        <v>1</v>
      </c>
      <c r="R447" s="17">
        <f t="shared" si="32"/>
        <v>42130.335358796292</v>
      </c>
      <c r="S447" s="17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7">
        <f t="shared" si="32"/>
        <v>42037.083564814813</v>
      </c>
      <c r="S448" s="17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8266</v>
      </c>
      <c r="O449" t="s">
        <v>8272</v>
      </c>
      <c r="P449">
        <f t="shared" si="30"/>
        <v>0</v>
      </c>
      <c r="Q449">
        <f t="shared" si="31"/>
        <v>5</v>
      </c>
      <c r="R449" s="17">
        <f t="shared" si="32"/>
        <v>41331.555127314816</v>
      </c>
      <c r="S449" s="17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8266</v>
      </c>
      <c r="O450" t="s">
        <v>8272</v>
      </c>
      <c r="P450">
        <f t="shared" ref="P450:P513" si="35">ROUND(E450/D450*100,0)</f>
        <v>3</v>
      </c>
      <c r="Q450">
        <f t="shared" si="31"/>
        <v>20.5</v>
      </c>
      <c r="R450" s="17">
        <f t="shared" si="32"/>
        <v>41753.758043981477</v>
      </c>
      <c r="S450" s="17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17">
        <f t="shared" ref="R451:R514" si="37">(((J451/60)/60)/24)+DATE(1970,1,1)</f>
        <v>41534.568113425928</v>
      </c>
      <c r="S451" s="17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7">
        <f t="shared" si="37"/>
        <v>41654.946759259255</v>
      </c>
      <c r="S452" s="17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8266</v>
      </c>
      <c r="O453" t="s">
        <v>8272</v>
      </c>
      <c r="P453">
        <f t="shared" si="35"/>
        <v>0</v>
      </c>
      <c r="Q453">
        <f t="shared" si="36"/>
        <v>0</v>
      </c>
      <c r="R453" s="17">
        <f t="shared" si="37"/>
        <v>41634.715173611112</v>
      </c>
      <c r="S453" s="17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8266</v>
      </c>
      <c r="O454" t="s">
        <v>8272</v>
      </c>
      <c r="P454">
        <f t="shared" si="35"/>
        <v>64</v>
      </c>
      <c r="Q454">
        <f t="shared" si="36"/>
        <v>40</v>
      </c>
      <c r="R454" s="17">
        <f t="shared" si="37"/>
        <v>42107.703877314809</v>
      </c>
      <c r="S454" s="17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8266</v>
      </c>
      <c r="O455" t="s">
        <v>8272</v>
      </c>
      <c r="P455">
        <f t="shared" si="35"/>
        <v>0</v>
      </c>
      <c r="Q455">
        <f t="shared" si="36"/>
        <v>13</v>
      </c>
      <c r="R455" s="17">
        <f t="shared" si="37"/>
        <v>42038.824988425928</v>
      </c>
      <c r="S455" s="17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7">
        <f t="shared" si="37"/>
        <v>41938.717256944445</v>
      </c>
      <c r="S456" s="17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8266</v>
      </c>
      <c r="O457" t="s">
        <v>8272</v>
      </c>
      <c r="P457">
        <f t="shared" si="35"/>
        <v>0</v>
      </c>
      <c r="Q457">
        <f t="shared" si="36"/>
        <v>22.5</v>
      </c>
      <c r="R457" s="17">
        <f t="shared" si="37"/>
        <v>40971.002569444441</v>
      </c>
      <c r="S457" s="17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7">
        <f t="shared" si="37"/>
        <v>41547.694456018515</v>
      </c>
      <c r="S458" s="17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8266</v>
      </c>
      <c r="O459" t="s">
        <v>8272</v>
      </c>
      <c r="P459">
        <f t="shared" si="35"/>
        <v>0</v>
      </c>
      <c r="Q459">
        <f t="shared" si="36"/>
        <v>0</v>
      </c>
      <c r="R459" s="17">
        <f t="shared" si="37"/>
        <v>41837.767500000002</v>
      </c>
      <c r="S459" s="17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7">
        <f t="shared" si="37"/>
        <v>41378.69976851852</v>
      </c>
      <c r="S460" s="17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8266</v>
      </c>
      <c r="O461" t="s">
        <v>8272</v>
      </c>
      <c r="P461">
        <f t="shared" si="35"/>
        <v>0</v>
      </c>
      <c r="Q461">
        <f t="shared" si="36"/>
        <v>25</v>
      </c>
      <c r="R461" s="17">
        <f t="shared" si="37"/>
        <v>40800.6403587963</v>
      </c>
      <c r="S461" s="17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8266</v>
      </c>
      <c r="O462" t="s">
        <v>8272</v>
      </c>
      <c r="P462">
        <f t="shared" si="35"/>
        <v>0</v>
      </c>
      <c r="Q462">
        <f t="shared" si="36"/>
        <v>12.5</v>
      </c>
      <c r="R462" s="17">
        <f t="shared" si="37"/>
        <v>41759.542534722219</v>
      </c>
      <c r="S462" s="17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8266</v>
      </c>
      <c r="O463" t="s">
        <v>8272</v>
      </c>
      <c r="P463">
        <f t="shared" si="35"/>
        <v>0</v>
      </c>
      <c r="Q463">
        <f t="shared" si="36"/>
        <v>0</v>
      </c>
      <c r="R463" s="17">
        <f t="shared" si="37"/>
        <v>41407.84684027778</v>
      </c>
      <c r="S463" s="17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8266</v>
      </c>
      <c r="O464" t="s">
        <v>8272</v>
      </c>
      <c r="P464">
        <f t="shared" si="35"/>
        <v>0</v>
      </c>
      <c r="Q464">
        <f t="shared" si="36"/>
        <v>0</v>
      </c>
      <c r="R464" s="17">
        <f t="shared" si="37"/>
        <v>40705.126631944448</v>
      </c>
      <c r="S464" s="17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7">
        <f t="shared" si="37"/>
        <v>40750.710104166668</v>
      </c>
      <c r="S465" s="17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8266</v>
      </c>
      <c r="O466" t="s">
        <v>8272</v>
      </c>
      <c r="P466">
        <f t="shared" si="35"/>
        <v>0</v>
      </c>
      <c r="Q466">
        <f t="shared" si="36"/>
        <v>1</v>
      </c>
      <c r="R466" s="17">
        <f t="shared" si="37"/>
        <v>42488.848784722228</v>
      </c>
      <c r="S466" s="17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7">
        <f t="shared" si="37"/>
        <v>41801.120069444441</v>
      </c>
      <c r="S467" s="17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8266</v>
      </c>
      <c r="O468" t="s">
        <v>8272</v>
      </c>
      <c r="P468">
        <f t="shared" si="35"/>
        <v>1</v>
      </c>
      <c r="Q468">
        <f t="shared" si="36"/>
        <v>15.2</v>
      </c>
      <c r="R468" s="17">
        <f t="shared" si="37"/>
        <v>41129.942870370374</v>
      </c>
      <c r="S468" s="17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7">
        <f t="shared" si="37"/>
        <v>41135.679791666669</v>
      </c>
      <c r="S469" s="17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8266</v>
      </c>
      <c r="O470" t="s">
        <v>8272</v>
      </c>
      <c r="P470">
        <f t="shared" si="35"/>
        <v>0</v>
      </c>
      <c r="Q470">
        <f t="shared" si="36"/>
        <v>0</v>
      </c>
      <c r="R470" s="17">
        <f t="shared" si="37"/>
        <v>41041.167627314811</v>
      </c>
      <c r="S470" s="17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8266</v>
      </c>
      <c r="O471" t="s">
        <v>8272</v>
      </c>
      <c r="P471">
        <f t="shared" si="35"/>
        <v>0</v>
      </c>
      <c r="Q471">
        <f t="shared" si="36"/>
        <v>0</v>
      </c>
      <c r="R471" s="17">
        <f t="shared" si="37"/>
        <v>41827.989861111113</v>
      </c>
      <c r="S471" s="17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8266</v>
      </c>
      <c r="O472" t="s">
        <v>8272</v>
      </c>
      <c r="P472">
        <f t="shared" si="35"/>
        <v>1</v>
      </c>
      <c r="Q472">
        <f t="shared" si="36"/>
        <v>25.5</v>
      </c>
      <c r="R472" s="17">
        <f t="shared" si="37"/>
        <v>41605.167696759258</v>
      </c>
      <c r="S472" s="17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7">
        <f t="shared" si="37"/>
        <v>41703.721979166665</v>
      </c>
      <c r="S473" s="17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7">
        <f t="shared" si="37"/>
        <v>41844.922662037039</v>
      </c>
      <c r="S474" s="17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8266</v>
      </c>
      <c r="O475" t="s">
        <v>8272</v>
      </c>
      <c r="P475">
        <f t="shared" si="35"/>
        <v>3</v>
      </c>
      <c r="Q475">
        <f t="shared" si="36"/>
        <v>61.5</v>
      </c>
      <c r="R475" s="17">
        <f t="shared" si="37"/>
        <v>41869.698136574072</v>
      </c>
      <c r="S475" s="17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8266</v>
      </c>
      <c r="O476" t="s">
        <v>8272</v>
      </c>
      <c r="P476">
        <f t="shared" si="35"/>
        <v>0</v>
      </c>
      <c r="Q476">
        <f t="shared" si="36"/>
        <v>1</v>
      </c>
      <c r="R476" s="17">
        <f t="shared" si="37"/>
        <v>42753.329039351855</v>
      </c>
      <c r="S476" s="17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8266</v>
      </c>
      <c r="O477" t="s">
        <v>8272</v>
      </c>
      <c r="P477">
        <f t="shared" si="35"/>
        <v>0</v>
      </c>
      <c r="Q477">
        <f t="shared" si="36"/>
        <v>0</v>
      </c>
      <c r="R477" s="17">
        <f t="shared" si="37"/>
        <v>42100.086145833338</v>
      </c>
      <c r="S477" s="17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7">
        <f t="shared" si="37"/>
        <v>41757.975011574075</v>
      </c>
      <c r="S478" s="17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8266</v>
      </c>
      <c r="O479" t="s">
        <v>8272</v>
      </c>
      <c r="P479">
        <f t="shared" si="35"/>
        <v>0</v>
      </c>
      <c r="Q479">
        <f t="shared" si="36"/>
        <v>0</v>
      </c>
      <c r="R479" s="17">
        <f t="shared" si="37"/>
        <v>40987.83488425926</v>
      </c>
      <c r="S479" s="17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8266</v>
      </c>
      <c r="O480" t="s">
        <v>8272</v>
      </c>
      <c r="P480">
        <f t="shared" si="35"/>
        <v>0</v>
      </c>
      <c r="Q480">
        <f t="shared" si="36"/>
        <v>0</v>
      </c>
      <c r="R480" s="17">
        <f t="shared" si="37"/>
        <v>42065.910983796297</v>
      </c>
      <c r="S480" s="17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7">
        <f t="shared" si="37"/>
        <v>41904.407812500001</v>
      </c>
      <c r="S481" s="17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7">
        <f t="shared" si="37"/>
        <v>41465.500173611108</v>
      </c>
      <c r="S482" s="17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7">
        <f t="shared" si="37"/>
        <v>41162.672326388885</v>
      </c>
      <c r="S483" s="17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8266</v>
      </c>
      <c r="O484" t="s">
        <v>8272</v>
      </c>
      <c r="P484">
        <f t="shared" si="35"/>
        <v>0</v>
      </c>
      <c r="Q484">
        <f t="shared" si="36"/>
        <v>10</v>
      </c>
      <c r="R484" s="17">
        <f t="shared" si="37"/>
        <v>42447.896875000006</v>
      </c>
      <c r="S484" s="17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7">
        <f t="shared" si="37"/>
        <v>41243.197592592594</v>
      </c>
      <c r="S485" s="17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7">
        <f t="shared" si="37"/>
        <v>42272.93949074074</v>
      </c>
      <c r="S486" s="17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7">
        <f t="shared" si="37"/>
        <v>41381.50577546296</v>
      </c>
      <c r="S487" s="17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8266</v>
      </c>
      <c r="O488" t="s">
        <v>8272</v>
      </c>
      <c r="P488">
        <f t="shared" si="35"/>
        <v>0</v>
      </c>
      <c r="Q488">
        <f t="shared" si="36"/>
        <v>50</v>
      </c>
      <c r="R488" s="17">
        <f t="shared" si="37"/>
        <v>41761.94258101852</v>
      </c>
      <c r="S488" s="17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8266</v>
      </c>
      <c r="O489" t="s">
        <v>8272</v>
      </c>
      <c r="P489">
        <f t="shared" si="35"/>
        <v>0</v>
      </c>
      <c r="Q489">
        <f t="shared" si="36"/>
        <v>0</v>
      </c>
      <c r="R489" s="17">
        <f t="shared" si="37"/>
        <v>42669.594837962963</v>
      </c>
      <c r="S489" s="17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8266</v>
      </c>
      <c r="O490" t="s">
        <v>8272</v>
      </c>
      <c r="P490">
        <f t="shared" si="35"/>
        <v>0</v>
      </c>
      <c r="Q490">
        <f t="shared" si="36"/>
        <v>0</v>
      </c>
      <c r="R490" s="17">
        <f t="shared" si="37"/>
        <v>42714.054398148146</v>
      </c>
      <c r="S490" s="17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7">
        <f t="shared" si="37"/>
        <v>40882.481666666667</v>
      </c>
      <c r="S491" s="17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8266</v>
      </c>
      <c r="O492" t="s">
        <v>8272</v>
      </c>
      <c r="P492">
        <f t="shared" si="35"/>
        <v>0</v>
      </c>
      <c r="Q492">
        <f t="shared" si="36"/>
        <v>0</v>
      </c>
      <c r="R492" s="17">
        <f t="shared" si="37"/>
        <v>41113.968576388892</v>
      </c>
      <c r="S492" s="17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8266</v>
      </c>
      <c r="O493" t="s">
        <v>8272</v>
      </c>
      <c r="P493">
        <f t="shared" si="35"/>
        <v>0</v>
      </c>
      <c r="Q493">
        <f t="shared" si="36"/>
        <v>0</v>
      </c>
      <c r="R493" s="17">
        <f t="shared" si="37"/>
        <v>42366.982627314821</v>
      </c>
      <c r="S493" s="17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8266</v>
      </c>
      <c r="O494" t="s">
        <v>8272</v>
      </c>
      <c r="P494">
        <f t="shared" si="35"/>
        <v>0</v>
      </c>
      <c r="Q494">
        <f t="shared" si="36"/>
        <v>0</v>
      </c>
      <c r="R494" s="17">
        <f t="shared" si="37"/>
        <v>42596.03506944445</v>
      </c>
      <c r="S494" s="17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8266</v>
      </c>
      <c r="O495" t="s">
        <v>8272</v>
      </c>
      <c r="P495">
        <f t="shared" si="35"/>
        <v>0</v>
      </c>
      <c r="Q495">
        <f t="shared" si="36"/>
        <v>0</v>
      </c>
      <c r="R495" s="17">
        <f t="shared" si="37"/>
        <v>42114.726134259254</v>
      </c>
      <c r="S495" s="17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7">
        <f t="shared" si="37"/>
        <v>41799.830613425926</v>
      </c>
      <c r="S496" s="17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8266</v>
      </c>
      <c r="O497" t="s">
        <v>8272</v>
      </c>
      <c r="P497">
        <f t="shared" si="35"/>
        <v>0</v>
      </c>
      <c r="Q497">
        <f t="shared" si="36"/>
        <v>0</v>
      </c>
      <c r="R497" s="17">
        <f t="shared" si="37"/>
        <v>42171.827604166669</v>
      </c>
      <c r="S497" s="17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8266</v>
      </c>
      <c r="O498" t="s">
        <v>8272</v>
      </c>
      <c r="P498">
        <f t="shared" si="35"/>
        <v>0</v>
      </c>
      <c r="Q498">
        <f t="shared" si="36"/>
        <v>1</v>
      </c>
      <c r="R498" s="17">
        <f t="shared" si="37"/>
        <v>41620.93141203704</v>
      </c>
      <c r="S498" s="17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8266</v>
      </c>
      <c r="O499" t="s">
        <v>8272</v>
      </c>
      <c r="P499">
        <f t="shared" si="35"/>
        <v>1</v>
      </c>
      <c r="Q499">
        <f t="shared" si="36"/>
        <v>10</v>
      </c>
      <c r="R499" s="17">
        <f t="shared" si="37"/>
        <v>41945.037789351853</v>
      </c>
      <c r="S499" s="17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7">
        <f t="shared" si="37"/>
        <v>40858.762141203704</v>
      </c>
      <c r="S500" s="17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7">
        <f t="shared" si="37"/>
        <v>40043.895462962959</v>
      </c>
      <c r="S501" s="17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7">
        <f t="shared" si="37"/>
        <v>40247.886006944449</v>
      </c>
      <c r="S502" s="17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8266</v>
      </c>
      <c r="O503" t="s">
        <v>8272</v>
      </c>
      <c r="P503">
        <f t="shared" si="35"/>
        <v>0</v>
      </c>
      <c r="Q503">
        <f t="shared" si="36"/>
        <v>0</v>
      </c>
      <c r="R503" s="17">
        <f t="shared" si="37"/>
        <v>40703.234386574077</v>
      </c>
      <c r="S503" s="17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8266</v>
      </c>
      <c r="O504" t="s">
        <v>8272</v>
      </c>
      <c r="P504">
        <f t="shared" si="35"/>
        <v>1</v>
      </c>
      <c r="Q504">
        <f t="shared" si="36"/>
        <v>57.5</v>
      </c>
      <c r="R504" s="17">
        <f t="shared" si="37"/>
        <v>40956.553530092591</v>
      </c>
      <c r="S504" s="17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7">
        <f t="shared" si="37"/>
        <v>41991.526655092588</v>
      </c>
      <c r="S505" s="17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8266</v>
      </c>
      <c r="O506" t="s">
        <v>8272</v>
      </c>
      <c r="P506">
        <f t="shared" si="35"/>
        <v>1</v>
      </c>
      <c r="Q506">
        <f t="shared" si="36"/>
        <v>67</v>
      </c>
      <c r="R506" s="17">
        <f t="shared" si="37"/>
        <v>40949.98364583333</v>
      </c>
      <c r="S506" s="17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8266</v>
      </c>
      <c r="O507" t="s">
        <v>8272</v>
      </c>
      <c r="P507">
        <f t="shared" si="35"/>
        <v>0</v>
      </c>
      <c r="Q507">
        <f t="shared" si="36"/>
        <v>3.71</v>
      </c>
      <c r="R507" s="17">
        <f t="shared" si="37"/>
        <v>42318.098217592589</v>
      </c>
      <c r="S507" s="17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8266</v>
      </c>
      <c r="O508" t="s">
        <v>8272</v>
      </c>
      <c r="P508">
        <f t="shared" si="35"/>
        <v>0</v>
      </c>
      <c r="Q508">
        <f t="shared" si="36"/>
        <v>250</v>
      </c>
      <c r="R508" s="17">
        <f t="shared" si="37"/>
        <v>41466.552314814813</v>
      </c>
      <c r="S508" s="17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8266</v>
      </c>
      <c r="O509" t="s">
        <v>8272</v>
      </c>
      <c r="P509">
        <f t="shared" si="35"/>
        <v>3</v>
      </c>
      <c r="Q509">
        <f t="shared" si="36"/>
        <v>64</v>
      </c>
      <c r="R509" s="17">
        <f t="shared" si="37"/>
        <v>41156.958993055552</v>
      </c>
      <c r="S509" s="17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7">
        <f t="shared" si="37"/>
        <v>40995.024317129632</v>
      </c>
      <c r="S510" s="17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8266</v>
      </c>
      <c r="O511" t="s">
        <v>8272</v>
      </c>
      <c r="P511">
        <f t="shared" si="35"/>
        <v>0</v>
      </c>
      <c r="Q511">
        <f t="shared" si="36"/>
        <v>10</v>
      </c>
      <c r="R511" s="17">
        <f t="shared" si="37"/>
        <v>42153.631597222222</v>
      </c>
      <c r="S511" s="17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8266</v>
      </c>
      <c r="O512" t="s">
        <v>8272</v>
      </c>
      <c r="P512">
        <f t="shared" si="35"/>
        <v>0</v>
      </c>
      <c r="Q512">
        <f t="shared" si="36"/>
        <v>0</v>
      </c>
      <c r="R512" s="17">
        <f t="shared" si="37"/>
        <v>42400.176377314812</v>
      </c>
      <c r="S512" s="17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8266</v>
      </c>
      <c r="O513" t="s">
        <v>8272</v>
      </c>
      <c r="P513">
        <f t="shared" si="35"/>
        <v>3</v>
      </c>
      <c r="Q513">
        <f t="shared" si="36"/>
        <v>30</v>
      </c>
      <c r="R513" s="17">
        <f t="shared" si="37"/>
        <v>41340.303032407406</v>
      </c>
      <c r="S513" s="17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8266</v>
      </c>
      <c r="O514" t="s">
        <v>8272</v>
      </c>
      <c r="P514">
        <f t="shared" ref="P514:P577" si="40">ROUND(E514/D514*100,0)</f>
        <v>0</v>
      </c>
      <c r="Q514">
        <f t="shared" si="36"/>
        <v>5.5</v>
      </c>
      <c r="R514" s="17">
        <f t="shared" si="37"/>
        <v>42649.742210648154</v>
      </c>
      <c r="S514" s="17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8266</v>
      </c>
      <c r="O515" t="s">
        <v>8272</v>
      </c>
      <c r="P515">
        <f t="shared" si="40"/>
        <v>14</v>
      </c>
      <c r="Q515">
        <f t="shared" ref="Q515:Q578" si="41">IFERROR(ROUND(E515/L515,2),0)</f>
        <v>102.38</v>
      </c>
      <c r="R515" s="17">
        <f t="shared" ref="R515:R578" si="42">(((J515/60)/60)/24)+DATE(1970,1,1)</f>
        <v>42552.653993055559</v>
      </c>
      <c r="S515" s="17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7">
        <f t="shared" si="42"/>
        <v>41830.613969907405</v>
      </c>
      <c r="S516" s="17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7">
        <f t="shared" si="42"/>
        <v>42327.490752314814</v>
      </c>
      <c r="S517" s="17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8266</v>
      </c>
      <c r="O518" t="s">
        <v>8272</v>
      </c>
      <c r="P518">
        <f t="shared" si="40"/>
        <v>0</v>
      </c>
      <c r="Q518">
        <f t="shared" si="41"/>
        <v>0</v>
      </c>
      <c r="R518" s="17">
        <f t="shared" si="42"/>
        <v>42091.778703703705</v>
      </c>
      <c r="S518" s="17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7">
        <f t="shared" si="42"/>
        <v>42738.615289351852</v>
      </c>
      <c r="S519" s="17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8266</v>
      </c>
      <c r="O520" t="s">
        <v>8272</v>
      </c>
      <c r="P520">
        <f t="shared" si="40"/>
        <v>0</v>
      </c>
      <c r="Q520">
        <f t="shared" si="41"/>
        <v>0</v>
      </c>
      <c r="R520" s="17">
        <f t="shared" si="42"/>
        <v>42223.616018518514</v>
      </c>
      <c r="S520" s="17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7">
        <f t="shared" si="42"/>
        <v>41218.391446759262</v>
      </c>
      <c r="S521" s="17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7">
        <f t="shared" si="42"/>
        <v>42318.702094907407</v>
      </c>
      <c r="S522" s="17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7">
        <f t="shared" si="42"/>
        <v>42646.092812499999</v>
      </c>
      <c r="S523" s="17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7">
        <f t="shared" si="42"/>
        <v>42430.040798611109</v>
      </c>
      <c r="S524" s="17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7">
        <f t="shared" si="42"/>
        <v>42238.13282407407</v>
      </c>
      <c r="S525" s="17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7">
        <f t="shared" si="42"/>
        <v>42492.717233796298</v>
      </c>
      <c r="S526" s="17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7">
        <f t="shared" si="42"/>
        <v>41850.400937500002</v>
      </c>
      <c r="S527" s="17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7">
        <f t="shared" si="42"/>
        <v>42192.591944444444</v>
      </c>
      <c r="S528" s="17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7">
        <f t="shared" si="42"/>
        <v>42753.205625000002</v>
      </c>
      <c r="S529" s="17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7">
        <f t="shared" si="42"/>
        <v>42155.920219907406</v>
      </c>
      <c r="S530" s="17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7">
        <f t="shared" si="42"/>
        <v>42725.031180555554</v>
      </c>
      <c r="S531" s="17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7">
        <f t="shared" si="42"/>
        <v>42157.591064814813</v>
      </c>
      <c r="S532" s="17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7">
        <f t="shared" si="42"/>
        <v>42676.065150462964</v>
      </c>
      <c r="S533" s="17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7">
        <f t="shared" si="42"/>
        <v>42473.007037037038</v>
      </c>
      <c r="S534" s="17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7">
        <f t="shared" si="42"/>
        <v>42482.43478009259</v>
      </c>
      <c r="S535" s="17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7">
        <f t="shared" si="42"/>
        <v>42270.810995370368</v>
      </c>
      <c r="S536" s="17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7">
        <f t="shared" si="42"/>
        <v>42711.545196759253</v>
      </c>
      <c r="S537" s="17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7">
        <f t="shared" si="42"/>
        <v>42179.344988425932</v>
      </c>
      <c r="S538" s="17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7">
        <f t="shared" si="42"/>
        <v>42282.768414351856</v>
      </c>
      <c r="S539" s="17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7">
        <f t="shared" si="42"/>
        <v>42473.794710648144</v>
      </c>
      <c r="S540" s="17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7">
        <f t="shared" si="42"/>
        <v>42535.049849537041</v>
      </c>
      <c r="S541" s="17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8275</v>
      </c>
      <c r="O542" t="s">
        <v>8276</v>
      </c>
      <c r="P542">
        <f t="shared" si="40"/>
        <v>0</v>
      </c>
      <c r="Q542">
        <f t="shared" si="41"/>
        <v>1</v>
      </c>
      <c r="R542" s="17">
        <f t="shared" si="42"/>
        <v>42009.817199074074</v>
      </c>
      <c r="S542" s="17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8275</v>
      </c>
      <c r="O543" t="s">
        <v>8276</v>
      </c>
      <c r="P543">
        <f t="shared" si="40"/>
        <v>1</v>
      </c>
      <c r="Q543">
        <f t="shared" si="41"/>
        <v>25</v>
      </c>
      <c r="R543" s="17">
        <f t="shared" si="42"/>
        <v>42276.046689814815</v>
      </c>
      <c r="S543" s="17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8275</v>
      </c>
      <c r="O544" t="s">
        <v>8276</v>
      </c>
      <c r="P544">
        <f t="shared" si="40"/>
        <v>0</v>
      </c>
      <c r="Q544">
        <f t="shared" si="41"/>
        <v>1</v>
      </c>
      <c r="R544" s="17">
        <f t="shared" si="42"/>
        <v>42433.737453703703</v>
      </c>
      <c r="S544" s="17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8275</v>
      </c>
      <c r="O545" t="s">
        <v>8276</v>
      </c>
      <c r="P545">
        <f t="shared" si="40"/>
        <v>0</v>
      </c>
      <c r="Q545">
        <f t="shared" si="41"/>
        <v>35</v>
      </c>
      <c r="R545" s="17">
        <f t="shared" si="42"/>
        <v>41914.092152777775</v>
      </c>
      <c r="S545" s="17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8275</v>
      </c>
      <c r="O546" t="s">
        <v>8276</v>
      </c>
      <c r="P546">
        <f t="shared" si="40"/>
        <v>1</v>
      </c>
      <c r="Q546">
        <f t="shared" si="41"/>
        <v>3</v>
      </c>
      <c r="R546" s="17">
        <f t="shared" si="42"/>
        <v>42525.656944444447</v>
      </c>
      <c r="S546" s="17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7">
        <f t="shared" si="42"/>
        <v>42283.592465277776</v>
      </c>
      <c r="S547" s="17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8275</v>
      </c>
      <c r="O548" t="s">
        <v>8276</v>
      </c>
      <c r="P548">
        <f t="shared" si="40"/>
        <v>0</v>
      </c>
      <c r="Q548">
        <f t="shared" si="41"/>
        <v>26</v>
      </c>
      <c r="R548" s="17">
        <f t="shared" si="42"/>
        <v>42249.667997685188</v>
      </c>
      <c r="S548" s="17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8275</v>
      </c>
      <c r="O549" t="s">
        <v>8276</v>
      </c>
      <c r="P549">
        <f t="shared" si="40"/>
        <v>0</v>
      </c>
      <c r="Q549">
        <f t="shared" si="41"/>
        <v>0</v>
      </c>
      <c r="R549" s="17">
        <f t="shared" si="42"/>
        <v>42380.696342592593</v>
      </c>
      <c r="S549" s="17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8275</v>
      </c>
      <c r="O550" t="s">
        <v>8276</v>
      </c>
      <c r="P550">
        <f t="shared" si="40"/>
        <v>0</v>
      </c>
      <c r="Q550">
        <f t="shared" si="41"/>
        <v>9</v>
      </c>
      <c r="R550" s="17">
        <f t="shared" si="42"/>
        <v>42276.903333333335</v>
      </c>
      <c r="S550" s="17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8275</v>
      </c>
      <c r="O551" t="s">
        <v>8276</v>
      </c>
      <c r="P551">
        <f t="shared" si="40"/>
        <v>3</v>
      </c>
      <c r="Q551">
        <f t="shared" si="41"/>
        <v>8.5</v>
      </c>
      <c r="R551" s="17">
        <f t="shared" si="42"/>
        <v>42163.636828703704</v>
      </c>
      <c r="S551" s="17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8275</v>
      </c>
      <c r="O552" t="s">
        <v>8276</v>
      </c>
      <c r="P552">
        <f t="shared" si="40"/>
        <v>1</v>
      </c>
      <c r="Q552">
        <f t="shared" si="41"/>
        <v>8.75</v>
      </c>
      <c r="R552" s="17">
        <f t="shared" si="42"/>
        <v>42753.678761574076</v>
      </c>
      <c r="S552" s="17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7">
        <f t="shared" si="42"/>
        <v>42173.275740740741</v>
      </c>
      <c r="S553" s="17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8275</v>
      </c>
      <c r="O554" t="s">
        <v>8276</v>
      </c>
      <c r="P554">
        <f t="shared" si="40"/>
        <v>0</v>
      </c>
      <c r="Q554">
        <f t="shared" si="41"/>
        <v>0</v>
      </c>
      <c r="R554" s="17">
        <f t="shared" si="42"/>
        <v>42318.616851851853</v>
      </c>
      <c r="S554" s="17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8275</v>
      </c>
      <c r="O555" t="s">
        <v>8276</v>
      </c>
      <c r="P555">
        <f t="shared" si="40"/>
        <v>0</v>
      </c>
      <c r="Q555">
        <f t="shared" si="41"/>
        <v>20.5</v>
      </c>
      <c r="R555" s="17">
        <f t="shared" si="42"/>
        <v>41927.71980324074</v>
      </c>
      <c r="S555" s="17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7">
        <f t="shared" si="42"/>
        <v>41901.684861111113</v>
      </c>
      <c r="S556" s="17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8275</v>
      </c>
      <c r="O557" t="s">
        <v>8276</v>
      </c>
      <c r="P557">
        <f t="shared" si="40"/>
        <v>0</v>
      </c>
      <c r="Q557">
        <f t="shared" si="41"/>
        <v>0</v>
      </c>
      <c r="R557" s="17">
        <f t="shared" si="42"/>
        <v>42503.353506944448</v>
      </c>
      <c r="S557" s="17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8275</v>
      </c>
      <c r="O558" t="s">
        <v>8276</v>
      </c>
      <c r="P558">
        <f t="shared" si="40"/>
        <v>3</v>
      </c>
      <c r="Q558">
        <f t="shared" si="41"/>
        <v>200</v>
      </c>
      <c r="R558" s="17">
        <f t="shared" si="42"/>
        <v>42345.860150462962</v>
      </c>
      <c r="S558" s="17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8275</v>
      </c>
      <c r="O559" t="s">
        <v>8276</v>
      </c>
      <c r="P559">
        <f t="shared" si="40"/>
        <v>1</v>
      </c>
      <c r="Q559">
        <f t="shared" si="41"/>
        <v>68.3</v>
      </c>
      <c r="R559" s="17">
        <f t="shared" si="42"/>
        <v>42676.942164351851</v>
      </c>
      <c r="S559" s="17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8275</v>
      </c>
      <c r="O560" t="s">
        <v>8276</v>
      </c>
      <c r="P560">
        <f t="shared" si="40"/>
        <v>0</v>
      </c>
      <c r="Q560">
        <f t="shared" si="41"/>
        <v>0</v>
      </c>
      <c r="R560" s="17">
        <f t="shared" si="42"/>
        <v>42057.883159722223</v>
      </c>
      <c r="S560" s="17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8275</v>
      </c>
      <c r="O561" t="s">
        <v>8276</v>
      </c>
      <c r="P561">
        <f t="shared" si="40"/>
        <v>0</v>
      </c>
      <c r="Q561">
        <f t="shared" si="41"/>
        <v>50</v>
      </c>
      <c r="R561" s="17">
        <f t="shared" si="42"/>
        <v>42321.283101851848</v>
      </c>
      <c r="S561" s="17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8275</v>
      </c>
      <c r="O562" t="s">
        <v>8276</v>
      </c>
      <c r="P562">
        <f t="shared" si="40"/>
        <v>0</v>
      </c>
      <c r="Q562">
        <f t="shared" si="41"/>
        <v>4</v>
      </c>
      <c r="R562" s="17">
        <f t="shared" si="42"/>
        <v>41960.771354166667</v>
      </c>
      <c r="S562" s="17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8275</v>
      </c>
      <c r="O563" t="s">
        <v>8276</v>
      </c>
      <c r="P563">
        <f t="shared" si="40"/>
        <v>0</v>
      </c>
      <c r="Q563">
        <f t="shared" si="41"/>
        <v>27.5</v>
      </c>
      <c r="R563" s="17">
        <f t="shared" si="42"/>
        <v>42268.658715277779</v>
      </c>
      <c r="S563" s="17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8275</v>
      </c>
      <c r="O564" t="s">
        <v>8276</v>
      </c>
      <c r="P564">
        <f t="shared" si="40"/>
        <v>0</v>
      </c>
      <c r="Q564">
        <f t="shared" si="41"/>
        <v>0</v>
      </c>
      <c r="R564" s="17">
        <f t="shared" si="42"/>
        <v>42692.389062500006</v>
      </c>
      <c r="S564" s="17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8275</v>
      </c>
      <c r="O565" t="s">
        <v>8276</v>
      </c>
      <c r="P565">
        <f t="shared" si="40"/>
        <v>0</v>
      </c>
      <c r="Q565">
        <f t="shared" si="41"/>
        <v>34</v>
      </c>
      <c r="R565" s="17">
        <f t="shared" si="42"/>
        <v>42022.069988425923</v>
      </c>
      <c r="S565" s="17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8275</v>
      </c>
      <c r="O566" t="s">
        <v>8276</v>
      </c>
      <c r="P566">
        <f t="shared" si="40"/>
        <v>0</v>
      </c>
      <c r="Q566">
        <f t="shared" si="41"/>
        <v>1</v>
      </c>
      <c r="R566" s="17">
        <f t="shared" si="42"/>
        <v>42411.942997685182</v>
      </c>
      <c r="S566" s="17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8275</v>
      </c>
      <c r="O567" t="s">
        <v>8276</v>
      </c>
      <c r="P567">
        <f t="shared" si="40"/>
        <v>0</v>
      </c>
      <c r="Q567">
        <f t="shared" si="41"/>
        <v>0</v>
      </c>
      <c r="R567" s="17">
        <f t="shared" si="42"/>
        <v>42165.785289351858</v>
      </c>
      <c r="S567" s="17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8275</v>
      </c>
      <c r="O568" t="s">
        <v>8276</v>
      </c>
      <c r="P568">
        <f t="shared" si="40"/>
        <v>0</v>
      </c>
      <c r="Q568">
        <f t="shared" si="41"/>
        <v>1</v>
      </c>
      <c r="R568" s="17">
        <f t="shared" si="42"/>
        <v>42535.68440972222</v>
      </c>
      <c r="S568" s="17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8275</v>
      </c>
      <c r="O569" t="s">
        <v>8276</v>
      </c>
      <c r="P569">
        <f t="shared" si="40"/>
        <v>0</v>
      </c>
      <c r="Q569">
        <f t="shared" si="41"/>
        <v>0</v>
      </c>
      <c r="R569" s="17">
        <f t="shared" si="42"/>
        <v>41975.842523148152</v>
      </c>
      <c r="S569" s="17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8275</v>
      </c>
      <c r="O570" t="s">
        <v>8276</v>
      </c>
      <c r="P570">
        <f t="shared" si="40"/>
        <v>1</v>
      </c>
      <c r="Q570">
        <f t="shared" si="41"/>
        <v>49</v>
      </c>
      <c r="R570" s="17">
        <f t="shared" si="42"/>
        <v>42348.9215625</v>
      </c>
      <c r="S570" s="17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8275</v>
      </c>
      <c r="O571" t="s">
        <v>8276</v>
      </c>
      <c r="P571">
        <f t="shared" si="40"/>
        <v>1</v>
      </c>
      <c r="Q571">
        <f t="shared" si="41"/>
        <v>20</v>
      </c>
      <c r="R571" s="17">
        <f t="shared" si="42"/>
        <v>42340.847361111111</v>
      </c>
      <c r="S571" s="17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8275</v>
      </c>
      <c r="O572" t="s">
        <v>8276</v>
      </c>
      <c r="P572">
        <f t="shared" si="40"/>
        <v>0</v>
      </c>
      <c r="Q572">
        <f t="shared" si="41"/>
        <v>142</v>
      </c>
      <c r="R572" s="17">
        <f t="shared" si="42"/>
        <v>42388.798252314817</v>
      </c>
      <c r="S572" s="17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8275</v>
      </c>
      <c r="O573" t="s">
        <v>8276</v>
      </c>
      <c r="P573">
        <f t="shared" si="40"/>
        <v>0</v>
      </c>
      <c r="Q573">
        <f t="shared" si="41"/>
        <v>53</v>
      </c>
      <c r="R573" s="17">
        <f t="shared" si="42"/>
        <v>42192.816238425927</v>
      </c>
      <c r="S573" s="17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8275</v>
      </c>
      <c r="O574" t="s">
        <v>8276</v>
      </c>
      <c r="P574">
        <f t="shared" si="40"/>
        <v>0</v>
      </c>
      <c r="Q574">
        <f t="shared" si="41"/>
        <v>0</v>
      </c>
      <c r="R574" s="17">
        <f t="shared" si="42"/>
        <v>42282.71629629629</v>
      </c>
      <c r="S574" s="17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7">
        <f t="shared" si="42"/>
        <v>41963.050127314811</v>
      </c>
      <c r="S575" s="17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8275</v>
      </c>
      <c r="O576" t="s">
        <v>8276</v>
      </c>
      <c r="P576">
        <f t="shared" si="40"/>
        <v>1</v>
      </c>
      <c r="Q576">
        <f t="shared" si="41"/>
        <v>20</v>
      </c>
      <c r="R576" s="17">
        <f t="shared" si="42"/>
        <v>42632.443368055552</v>
      </c>
      <c r="S576" s="17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7">
        <f t="shared" si="42"/>
        <v>42138.692627314813</v>
      </c>
      <c r="S577" s="17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8275</v>
      </c>
      <c r="O578" t="s">
        <v>8276</v>
      </c>
      <c r="P578">
        <f t="shared" ref="P578:P641" si="45">ROUND(E578/D578*100,0)</f>
        <v>0</v>
      </c>
      <c r="Q578">
        <f t="shared" si="41"/>
        <v>1</v>
      </c>
      <c r="R578" s="17">
        <f t="shared" si="42"/>
        <v>42031.471666666665</v>
      </c>
      <c r="S578" s="17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17">
        <f t="shared" ref="R579:R642" si="47">(((J579/60)/60)/24)+DATE(1970,1,1)</f>
        <v>42450.589143518519</v>
      </c>
      <c r="S579" s="17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8275</v>
      </c>
      <c r="O580" t="s">
        <v>8276</v>
      </c>
      <c r="P580">
        <f t="shared" si="45"/>
        <v>0</v>
      </c>
      <c r="Q580">
        <f t="shared" si="46"/>
        <v>2</v>
      </c>
      <c r="R580" s="17">
        <f t="shared" si="47"/>
        <v>42230.578622685185</v>
      </c>
      <c r="S580" s="17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8275</v>
      </c>
      <c r="O581" t="s">
        <v>8276</v>
      </c>
      <c r="P581">
        <f t="shared" si="45"/>
        <v>1</v>
      </c>
      <c r="Q581">
        <f t="shared" si="46"/>
        <v>35</v>
      </c>
      <c r="R581" s="17">
        <f t="shared" si="47"/>
        <v>41968.852118055554</v>
      </c>
      <c r="S581" s="17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8275</v>
      </c>
      <c r="O582" t="s">
        <v>8276</v>
      </c>
      <c r="P582">
        <f t="shared" si="45"/>
        <v>0</v>
      </c>
      <c r="Q582">
        <f t="shared" si="46"/>
        <v>1</v>
      </c>
      <c r="R582" s="17">
        <f t="shared" si="47"/>
        <v>42605.908182870371</v>
      </c>
      <c r="S582" s="17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8275</v>
      </c>
      <c r="O583" t="s">
        <v>8276</v>
      </c>
      <c r="P583">
        <f t="shared" si="45"/>
        <v>0</v>
      </c>
      <c r="Q583">
        <f t="shared" si="46"/>
        <v>0</v>
      </c>
      <c r="R583" s="17">
        <f t="shared" si="47"/>
        <v>42188.012777777782</v>
      </c>
      <c r="S583" s="17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8275</v>
      </c>
      <c r="O584" t="s">
        <v>8276</v>
      </c>
      <c r="P584">
        <f t="shared" si="45"/>
        <v>0</v>
      </c>
      <c r="Q584">
        <f t="shared" si="46"/>
        <v>0</v>
      </c>
      <c r="R584" s="17">
        <f t="shared" si="47"/>
        <v>42055.739803240736</v>
      </c>
      <c r="S584" s="17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8275</v>
      </c>
      <c r="O585" t="s">
        <v>8276</v>
      </c>
      <c r="P585">
        <f t="shared" si="45"/>
        <v>0</v>
      </c>
      <c r="Q585">
        <f t="shared" si="46"/>
        <v>1</v>
      </c>
      <c r="R585" s="17">
        <f t="shared" si="47"/>
        <v>42052.93850694444</v>
      </c>
      <c r="S585" s="17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8275</v>
      </c>
      <c r="O586" t="s">
        <v>8276</v>
      </c>
      <c r="P586">
        <f t="shared" si="45"/>
        <v>1</v>
      </c>
      <c r="Q586">
        <f t="shared" si="46"/>
        <v>5</v>
      </c>
      <c r="R586" s="17">
        <f t="shared" si="47"/>
        <v>42049.716620370367</v>
      </c>
      <c r="S586" s="17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8275</v>
      </c>
      <c r="O587" t="s">
        <v>8276</v>
      </c>
      <c r="P587">
        <f t="shared" si="45"/>
        <v>0</v>
      </c>
      <c r="Q587">
        <f t="shared" si="46"/>
        <v>0</v>
      </c>
      <c r="R587" s="17">
        <f t="shared" si="47"/>
        <v>42283.3909375</v>
      </c>
      <c r="S587" s="17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8275</v>
      </c>
      <c r="O588" t="s">
        <v>8276</v>
      </c>
      <c r="P588">
        <f t="shared" si="45"/>
        <v>1</v>
      </c>
      <c r="Q588">
        <f t="shared" si="46"/>
        <v>14</v>
      </c>
      <c r="R588" s="17">
        <f t="shared" si="47"/>
        <v>42020.854247685187</v>
      </c>
      <c r="S588" s="17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7">
        <f t="shared" si="47"/>
        <v>42080.757326388892</v>
      </c>
      <c r="S589" s="17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7">
        <f t="shared" si="47"/>
        <v>42631.769513888896</v>
      </c>
      <c r="S590" s="17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8275</v>
      </c>
      <c r="O591" t="s">
        <v>8276</v>
      </c>
      <c r="P591">
        <f t="shared" si="45"/>
        <v>0</v>
      </c>
      <c r="Q591">
        <f t="shared" si="46"/>
        <v>1</v>
      </c>
      <c r="R591" s="17">
        <f t="shared" si="47"/>
        <v>42178.614571759259</v>
      </c>
      <c r="S591" s="17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7">
        <f t="shared" si="47"/>
        <v>42377.554756944446</v>
      </c>
      <c r="S592" s="17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8275</v>
      </c>
      <c r="O593" t="s">
        <v>8276</v>
      </c>
      <c r="P593">
        <f t="shared" si="45"/>
        <v>0</v>
      </c>
      <c r="Q593">
        <f t="shared" si="46"/>
        <v>30.5</v>
      </c>
      <c r="R593" s="17">
        <f t="shared" si="47"/>
        <v>42177.543171296296</v>
      </c>
      <c r="S593" s="17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8275</v>
      </c>
      <c r="O594" t="s">
        <v>8276</v>
      </c>
      <c r="P594">
        <f t="shared" si="45"/>
        <v>3</v>
      </c>
      <c r="Q594">
        <f t="shared" si="46"/>
        <v>250</v>
      </c>
      <c r="R594" s="17">
        <f t="shared" si="47"/>
        <v>41946.232175925928</v>
      </c>
      <c r="S594" s="17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7">
        <f t="shared" si="47"/>
        <v>42070.677604166667</v>
      </c>
      <c r="S595" s="17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8275</v>
      </c>
      <c r="O596" t="s">
        <v>8276</v>
      </c>
      <c r="P596">
        <f t="shared" si="45"/>
        <v>0</v>
      </c>
      <c r="Q596">
        <f t="shared" si="46"/>
        <v>13</v>
      </c>
      <c r="R596" s="17">
        <f t="shared" si="47"/>
        <v>42446.780162037037</v>
      </c>
      <c r="S596" s="17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7">
        <f t="shared" si="47"/>
        <v>42083.069884259254</v>
      </c>
      <c r="S597" s="17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8275</v>
      </c>
      <c r="O598" t="s">
        <v>8276</v>
      </c>
      <c r="P598">
        <f t="shared" si="45"/>
        <v>0</v>
      </c>
      <c r="Q598">
        <f t="shared" si="46"/>
        <v>3</v>
      </c>
      <c r="R598" s="17">
        <f t="shared" si="47"/>
        <v>42646.896898148145</v>
      </c>
      <c r="S598" s="17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8275</v>
      </c>
      <c r="O599" t="s">
        <v>8276</v>
      </c>
      <c r="P599">
        <f t="shared" si="45"/>
        <v>0</v>
      </c>
      <c r="Q599">
        <f t="shared" si="46"/>
        <v>10</v>
      </c>
      <c r="R599" s="17">
        <f t="shared" si="47"/>
        <v>42545.705266203702</v>
      </c>
      <c r="S599" s="17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7">
        <f t="shared" si="47"/>
        <v>41948.00209490741</v>
      </c>
      <c r="S600" s="17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8275</v>
      </c>
      <c r="O601" t="s">
        <v>8276</v>
      </c>
      <c r="P601">
        <f t="shared" si="45"/>
        <v>0</v>
      </c>
      <c r="Q601">
        <f t="shared" si="46"/>
        <v>15.5</v>
      </c>
      <c r="R601" s="17">
        <f t="shared" si="47"/>
        <v>42047.812523148154</v>
      </c>
      <c r="S601" s="17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8275</v>
      </c>
      <c r="O602" t="s">
        <v>8276</v>
      </c>
      <c r="P602">
        <f t="shared" si="45"/>
        <v>2</v>
      </c>
      <c r="Q602">
        <f t="shared" si="46"/>
        <v>100</v>
      </c>
      <c r="R602" s="17">
        <f t="shared" si="47"/>
        <v>42073.798171296294</v>
      </c>
      <c r="S602" s="17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7">
        <f t="shared" si="47"/>
        <v>41969.858090277776</v>
      </c>
      <c r="S603" s="17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8275</v>
      </c>
      <c r="O604" t="s">
        <v>8276</v>
      </c>
      <c r="P604">
        <f t="shared" si="45"/>
        <v>0</v>
      </c>
      <c r="Q604">
        <f t="shared" si="46"/>
        <v>0</v>
      </c>
      <c r="R604" s="17">
        <f t="shared" si="47"/>
        <v>42143.79415509259</v>
      </c>
      <c r="S604" s="17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7">
        <f t="shared" si="47"/>
        <v>41835.639155092591</v>
      </c>
      <c r="S605" s="17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8275</v>
      </c>
      <c r="O606" t="s">
        <v>8276</v>
      </c>
      <c r="P606">
        <f t="shared" si="45"/>
        <v>0</v>
      </c>
      <c r="Q606">
        <f t="shared" si="46"/>
        <v>0</v>
      </c>
      <c r="R606" s="17">
        <f t="shared" si="47"/>
        <v>41849.035370370373</v>
      </c>
      <c r="S606" s="17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7">
        <f t="shared" si="47"/>
        <v>42194.357731481476</v>
      </c>
      <c r="S607" s="17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8275</v>
      </c>
      <c r="O608" t="s">
        <v>8276</v>
      </c>
      <c r="P608">
        <f t="shared" si="45"/>
        <v>0</v>
      </c>
      <c r="Q608">
        <f t="shared" si="46"/>
        <v>10</v>
      </c>
      <c r="R608" s="17">
        <f t="shared" si="47"/>
        <v>42102.650567129633</v>
      </c>
      <c r="S608" s="17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8275</v>
      </c>
      <c r="O609" t="s">
        <v>8276</v>
      </c>
      <c r="P609">
        <f t="shared" si="45"/>
        <v>0</v>
      </c>
      <c r="Q609">
        <f t="shared" si="46"/>
        <v>0</v>
      </c>
      <c r="R609" s="17">
        <f t="shared" si="47"/>
        <v>42300.825648148151</v>
      </c>
      <c r="S609" s="17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7">
        <f t="shared" si="47"/>
        <v>42140.921064814815</v>
      </c>
      <c r="S610" s="17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8275</v>
      </c>
      <c r="O611" t="s">
        <v>8276</v>
      </c>
      <c r="P611">
        <f t="shared" si="45"/>
        <v>1</v>
      </c>
      <c r="Q611">
        <f t="shared" si="46"/>
        <v>5</v>
      </c>
      <c r="R611" s="17">
        <f t="shared" si="47"/>
        <v>42307.034074074079</v>
      </c>
      <c r="S611" s="17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8275</v>
      </c>
      <c r="O612" t="s">
        <v>8276</v>
      </c>
      <c r="P612">
        <f t="shared" si="45"/>
        <v>0</v>
      </c>
      <c r="Q612">
        <f t="shared" si="46"/>
        <v>0</v>
      </c>
      <c r="R612" s="17">
        <f t="shared" si="47"/>
        <v>42086.83085648148</v>
      </c>
      <c r="S612" s="17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8275</v>
      </c>
      <c r="O613" t="s">
        <v>8276</v>
      </c>
      <c r="P613">
        <f t="shared" si="45"/>
        <v>0</v>
      </c>
      <c r="Q613">
        <f t="shared" si="46"/>
        <v>0</v>
      </c>
      <c r="R613" s="17">
        <f t="shared" si="47"/>
        <v>42328.560613425929</v>
      </c>
      <c r="S613" s="17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8275</v>
      </c>
      <c r="O614" t="s">
        <v>8276</v>
      </c>
      <c r="P614">
        <f t="shared" si="45"/>
        <v>0</v>
      </c>
      <c r="Q614">
        <f t="shared" si="46"/>
        <v>0</v>
      </c>
      <c r="R614" s="17">
        <f t="shared" si="47"/>
        <v>42585.031782407401</v>
      </c>
      <c r="S614" s="17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7">
        <f t="shared" si="47"/>
        <v>42247.496759259258</v>
      </c>
      <c r="S615" s="17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8275</v>
      </c>
      <c r="O616" t="s">
        <v>8276</v>
      </c>
      <c r="P616">
        <f t="shared" si="45"/>
        <v>0</v>
      </c>
      <c r="Q616">
        <f t="shared" si="46"/>
        <v>0</v>
      </c>
      <c r="R616" s="17">
        <f t="shared" si="47"/>
        <v>42515.061805555553</v>
      </c>
      <c r="S616" s="17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8275</v>
      </c>
      <c r="O617" t="s">
        <v>8276</v>
      </c>
      <c r="P617">
        <f t="shared" si="45"/>
        <v>0</v>
      </c>
      <c r="Q617">
        <f t="shared" si="46"/>
        <v>0</v>
      </c>
      <c r="R617" s="17">
        <f t="shared" si="47"/>
        <v>42242.122210648144</v>
      </c>
      <c r="S617" s="17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8275</v>
      </c>
      <c r="O618" t="s">
        <v>8276</v>
      </c>
      <c r="P618">
        <f t="shared" si="45"/>
        <v>0</v>
      </c>
      <c r="Q618">
        <f t="shared" si="46"/>
        <v>0</v>
      </c>
      <c r="R618" s="17">
        <f t="shared" si="47"/>
        <v>42761.376238425932</v>
      </c>
      <c r="S618" s="17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8275</v>
      </c>
      <c r="O619" t="s">
        <v>8276</v>
      </c>
      <c r="P619">
        <f t="shared" si="45"/>
        <v>3</v>
      </c>
      <c r="Q619">
        <f t="shared" si="46"/>
        <v>20</v>
      </c>
      <c r="R619" s="17">
        <f t="shared" si="47"/>
        <v>42087.343090277776</v>
      </c>
      <c r="S619" s="17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8275</v>
      </c>
      <c r="O620" t="s">
        <v>8276</v>
      </c>
      <c r="P620">
        <f t="shared" si="45"/>
        <v>0</v>
      </c>
      <c r="Q620">
        <f t="shared" si="46"/>
        <v>0</v>
      </c>
      <c r="R620" s="17">
        <f t="shared" si="47"/>
        <v>42317.810219907406</v>
      </c>
      <c r="S620" s="17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8275</v>
      </c>
      <c r="O621" t="s">
        <v>8276</v>
      </c>
      <c r="P621">
        <f t="shared" si="45"/>
        <v>0</v>
      </c>
      <c r="Q621">
        <f t="shared" si="46"/>
        <v>1</v>
      </c>
      <c r="R621" s="17">
        <f t="shared" si="47"/>
        <v>41908.650347222225</v>
      </c>
      <c r="S621" s="17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8275</v>
      </c>
      <c r="O622" t="s">
        <v>8276</v>
      </c>
      <c r="P622">
        <f t="shared" si="45"/>
        <v>1</v>
      </c>
      <c r="Q622">
        <f t="shared" si="46"/>
        <v>300</v>
      </c>
      <c r="R622" s="17">
        <f t="shared" si="47"/>
        <v>41831.716874999998</v>
      </c>
      <c r="S622" s="17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8275</v>
      </c>
      <c r="O623" t="s">
        <v>8276</v>
      </c>
      <c r="P623">
        <f t="shared" si="45"/>
        <v>1</v>
      </c>
      <c r="Q623">
        <f t="shared" si="46"/>
        <v>87</v>
      </c>
      <c r="R623" s="17">
        <f t="shared" si="47"/>
        <v>42528.987696759257</v>
      </c>
      <c r="S623" s="17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7">
        <f t="shared" si="47"/>
        <v>42532.774745370371</v>
      </c>
      <c r="S624" s="17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8275</v>
      </c>
      <c r="O625" t="s">
        <v>8276</v>
      </c>
      <c r="P625">
        <f t="shared" si="45"/>
        <v>0</v>
      </c>
      <c r="Q625">
        <f t="shared" si="46"/>
        <v>0</v>
      </c>
      <c r="R625" s="17">
        <f t="shared" si="47"/>
        <v>42122.009224537032</v>
      </c>
      <c r="S625" s="17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8275</v>
      </c>
      <c r="O626" t="s">
        <v>8276</v>
      </c>
      <c r="P626">
        <f t="shared" si="45"/>
        <v>0</v>
      </c>
      <c r="Q626">
        <f t="shared" si="46"/>
        <v>0</v>
      </c>
      <c r="R626" s="17">
        <f t="shared" si="47"/>
        <v>42108.988900462966</v>
      </c>
      <c r="S626" s="17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8275</v>
      </c>
      <c r="O627" t="s">
        <v>8276</v>
      </c>
      <c r="P627">
        <f t="shared" si="45"/>
        <v>0</v>
      </c>
      <c r="Q627">
        <f t="shared" si="46"/>
        <v>0</v>
      </c>
      <c r="R627" s="17">
        <f t="shared" si="47"/>
        <v>42790.895567129628</v>
      </c>
      <c r="S627" s="17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7">
        <f t="shared" si="47"/>
        <v>42198.559479166666</v>
      </c>
      <c r="S628" s="17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8275</v>
      </c>
      <c r="O629" t="s">
        <v>8276</v>
      </c>
      <c r="P629">
        <f t="shared" si="45"/>
        <v>0</v>
      </c>
      <c r="Q629">
        <f t="shared" si="46"/>
        <v>90</v>
      </c>
      <c r="R629" s="17">
        <f t="shared" si="47"/>
        <v>42384.306840277779</v>
      </c>
      <c r="S629" s="17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8275</v>
      </c>
      <c r="O630" t="s">
        <v>8276</v>
      </c>
      <c r="P630">
        <f t="shared" si="45"/>
        <v>0</v>
      </c>
      <c r="Q630">
        <f t="shared" si="46"/>
        <v>0</v>
      </c>
      <c r="R630" s="17">
        <f t="shared" si="47"/>
        <v>41803.692789351851</v>
      </c>
      <c r="S630" s="17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7">
        <f t="shared" si="47"/>
        <v>42474.637824074074</v>
      </c>
      <c r="S631" s="17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8275</v>
      </c>
      <c r="O632" t="s">
        <v>8276</v>
      </c>
      <c r="P632">
        <f t="shared" si="45"/>
        <v>0</v>
      </c>
      <c r="Q632">
        <f t="shared" si="46"/>
        <v>10</v>
      </c>
      <c r="R632" s="17">
        <f t="shared" si="47"/>
        <v>42223.619456018518</v>
      </c>
      <c r="S632" s="17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7">
        <f t="shared" si="47"/>
        <v>42489.772326388891</v>
      </c>
      <c r="S633" s="17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8275</v>
      </c>
      <c r="O634" t="s">
        <v>8276</v>
      </c>
      <c r="P634">
        <f t="shared" si="45"/>
        <v>0</v>
      </c>
      <c r="Q634">
        <f t="shared" si="46"/>
        <v>0</v>
      </c>
      <c r="R634" s="17">
        <f t="shared" si="47"/>
        <v>42303.659317129626</v>
      </c>
      <c r="S634" s="17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7">
        <f t="shared" si="47"/>
        <v>42507.29932870371</v>
      </c>
      <c r="S635" s="17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8275</v>
      </c>
      <c r="O636" t="s">
        <v>8276</v>
      </c>
      <c r="P636">
        <f t="shared" si="45"/>
        <v>0</v>
      </c>
      <c r="Q636">
        <f t="shared" si="46"/>
        <v>1</v>
      </c>
      <c r="R636" s="17">
        <f t="shared" si="47"/>
        <v>42031.928576388891</v>
      </c>
      <c r="S636" s="17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8275</v>
      </c>
      <c r="O637" t="s">
        <v>8276</v>
      </c>
      <c r="P637">
        <f t="shared" si="45"/>
        <v>0</v>
      </c>
      <c r="Q637">
        <f t="shared" si="46"/>
        <v>2</v>
      </c>
      <c r="R637" s="17">
        <f t="shared" si="47"/>
        <v>42076.092152777783</v>
      </c>
      <c r="S637" s="17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8275</v>
      </c>
      <c r="O638" t="s">
        <v>8276</v>
      </c>
      <c r="P638">
        <f t="shared" si="45"/>
        <v>0</v>
      </c>
      <c r="Q638">
        <f t="shared" si="46"/>
        <v>4</v>
      </c>
      <c r="R638" s="17">
        <f t="shared" si="47"/>
        <v>42131.455439814818</v>
      </c>
      <c r="S638" s="17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8275</v>
      </c>
      <c r="O639" t="s">
        <v>8276</v>
      </c>
      <c r="P639">
        <f t="shared" si="45"/>
        <v>0</v>
      </c>
      <c r="Q639">
        <f t="shared" si="46"/>
        <v>0</v>
      </c>
      <c r="R639" s="17">
        <f t="shared" si="47"/>
        <v>42762.962013888886</v>
      </c>
      <c r="S639" s="17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8275</v>
      </c>
      <c r="O640" t="s">
        <v>8276</v>
      </c>
      <c r="P640">
        <f t="shared" si="45"/>
        <v>0</v>
      </c>
      <c r="Q640">
        <f t="shared" si="46"/>
        <v>3</v>
      </c>
      <c r="R640" s="17">
        <f t="shared" si="47"/>
        <v>42759.593310185184</v>
      </c>
      <c r="S640" s="17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8275</v>
      </c>
      <c r="O641" t="s">
        <v>8276</v>
      </c>
      <c r="P641">
        <f t="shared" si="45"/>
        <v>0</v>
      </c>
      <c r="Q641">
        <f t="shared" si="46"/>
        <v>1</v>
      </c>
      <c r="R641" s="17">
        <f t="shared" si="47"/>
        <v>41865.583275462966</v>
      </c>
      <c r="S641" s="17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8275</v>
      </c>
      <c r="O642" t="s">
        <v>8277</v>
      </c>
      <c r="P642">
        <f t="shared" ref="P642:P705" si="50">ROUND(E642/D642*100,0)</f>
        <v>144</v>
      </c>
      <c r="Q642">
        <f t="shared" si="46"/>
        <v>50.5</v>
      </c>
      <c r="R642" s="17">
        <f t="shared" si="47"/>
        <v>42683.420312500006</v>
      </c>
      <c r="S642" s="17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17">
        <f t="shared" ref="R643:R706" si="52">(((J643/60)/60)/24)+DATE(1970,1,1)</f>
        <v>42199.57</v>
      </c>
      <c r="S643" s="17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7">
        <f t="shared" si="52"/>
        <v>42199.651319444441</v>
      </c>
      <c r="S644" s="17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7">
        <f t="shared" si="52"/>
        <v>42100.642071759255</v>
      </c>
      <c r="S645" s="17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7">
        <f t="shared" si="52"/>
        <v>41898.665960648148</v>
      </c>
      <c r="S646" s="17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7">
        <f t="shared" si="52"/>
        <v>42564.026319444441</v>
      </c>
      <c r="S647" s="17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7">
        <f t="shared" si="52"/>
        <v>41832.852627314816</v>
      </c>
      <c r="S648" s="17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7">
        <f t="shared" si="52"/>
        <v>42416.767928240741</v>
      </c>
      <c r="S649" s="17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7">
        <f t="shared" si="52"/>
        <v>41891.693379629629</v>
      </c>
      <c r="S650" s="17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7">
        <f t="shared" si="52"/>
        <v>41877.912187499998</v>
      </c>
      <c r="S651" s="17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7">
        <f t="shared" si="52"/>
        <v>41932.036851851852</v>
      </c>
      <c r="S652" s="17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7">
        <f t="shared" si="52"/>
        <v>41956.017488425925</v>
      </c>
      <c r="S653" s="17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7">
        <f t="shared" si="52"/>
        <v>42675.690393518518</v>
      </c>
      <c r="S654" s="17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7">
        <f t="shared" si="52"/>
        <v>42199.618518518517</v>
      </c>
      <c r="S655" s="17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7">
        <f t="shared" si="52"/>
        <v>42163.957326388889</v>
      </c>
      <c r="S656" s="17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7">
        <f t="shared" si="52"/>
        <v>42045.957314814819</v>
      </c>
      <c r="S657" s="17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7">
        <f t="shared" si="52"/>
        <v>42417.804618055554</v>
      </c>
      <c r="S658" s="17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7">
        <f t="shared" si="52"/>
        <v>42331.84574074074</v>
      </c>
      <c r="S659" s="17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7">
        <f t="shared" si="52"/>
        <v>42179.160752314812</v>
      </c>
      <c r="S660" s="17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7">
        <f t="shared" si="52"/>
        <v>42209.593692129631</v>
      </c>
      <c r="S661" s="17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7">
        <f t="shared" si="52"/>
        <v>41922.741655092592</v>
      </c>
      <c r="S662" s="17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7">
        <f t="shared" si="52"/>
        <v>42636.645358796297</v>
      </c>
      <c r="S663" s="17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8275</v>
      </c>
      <c r="O664" t="s">
        <v>8277</v>
      </c>
      <c r="P664">
        <f t="shared" si="50"/>
        <v>0</v>
      </c>
      <c r="Q664">
        <f t="shared" si="51"/>
        <v>39</v>
      </c>
      <c r="R664" s="17">
        <f t="shared" si="52"/>
        <v>41990.438043981485</v>
      </c>
      <c r="S664" s="17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8275</v>
      </c>
      <c r="O665" t="s">
        <v>8277</v>
      </c>
      <c r="P665">
        <f t="shared" si="50"/>
        <v>0</v>
      </c>
      <c r="Q665">
        <f t="shared" si="51"/>
        <v>100</v>
      </c>
      <c r="R665" s="17">
        <f t="shared" si="52"/>
        <v>42173.843240740738</v>
      </c>
      <c r="S665" s="17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7">
        <f t="shared" si="52"/>
        <v>42077.666377314818</v>
      </c>
      <c r="S666" s="17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7">
        <f t="shared" si="52"/>
        <v>42688.711354166662</v>
      </c>
      <c r="S667" s="17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8275</v>
      </c>
      <c r="O668" t="s">
        <v>8277</v>
      </c>
      <c r="P668">
        <f t="shared" si="50"/>
        <v>0</v>
      </c>
      <c r="Q668">
        <f t="shared" si="51"/>
        <v>2</v>
      </c>
      <c r="R668" s="17">
        <f t="shared" si="52"/>
        <v>41838.832152777781</v>
      </c>
      <c r="S668" s="17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7">
        <f t="shared" si="52"/>
        <v>42632.373414351852</v>
      </c>
      <c r="S669" s="17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7">
        <f t="shared" si="52"/>
        <v>42090.831273148149</v>
      </c>
      <c r="S670" s="17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7">
        <f t="shared" si="52"/>
        <v>42527.625671296293</v>
      </c>
      <c r="S671" s="17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8275</v>
      </c>
      <c r="O672" t="s">
        <v>8277</v>
      </c>
      <c r="P672">
        <f t="shared" si="50"/>
        <v>29</v>
      </c>
      <c r="Q672">
        <f t="shared" si="51"/>
        <v>85</v>
      </c>
      <c r="R672" s="17">
        <f t="shared" si="52"/>
        <v>42506.709722222222</v>
      </c>
      <c r="S672" s="17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7">
        <f t="shared" si="52"/>
        <v>41984.692731481482</v>
      </c>
      <c r="S673" s="17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7">
        <f t="shared" si="52"/>
        <v>41974.219490740739</v>
      </c>
      <c r="S674" s="17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7">
        <f t="shared" si="52"/>
        <v>41838.840474537035</v>
      </c>
      <c r="S675" s="17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8275</v>
      </c>
      <c r="O676" t="s">
        <v>8277</v>
      </c>
      <c r="P676">
        <f t="shared" si="50"/>
        <v>0</v>
      </c>
      <c r="Q676">
        <f t="shared" si="51"/>
        <v>7.5</v>
      </c>
      <c r="R676" s="17">
        <f t="shared" si="52"/>
        <v>41803.116053240738</v>
      </c>
      <c r="S676" s="17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7">
        <f t="shared" si="52"/>
        <v>41975.930601851855</v>
      </c>
      <c r="S677" s="17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7">
        <f t="shared" si="52"/>
        <v>42012.768298611118</v>
      </c>
      <c r="S678" s="17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7">
        <f t="shared" si="52"/>
        <v>42504.403877314813</v>
      </c>
      <c r="S679" s="17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7">
        <f t="shared" si="52"/>
        <v>42481.376597222217</v>
      </c>
      <c r="S680" s="17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7">
        <f t="shared" si="52"/>
        <v>42556.695706018523</v>
      </c>
      <c r="S681" s="17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7">
        <f t="shared" si="52"/>
        <v>41864.501516203702</v>
      </c>
      <c r="S682" s="17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8275</v>
      </c>
      <c r="O683" t="s">
        <v>8277</v>
      </c>
      <c r="P683">
        <f t="shared" si="50"/>
        <v>0</v>
      </c>
      <c r="Q683">
        <f t="shared" si="51"/>
        <v>1</v>
      </c>
      <c r="R683" s="17">
        <f t="shared" si="52"/>
        <v>42639.805601851855</v>
      </c>
      <c r="S683" s="17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7">
        <f t="shared" si="52"/>
        <v>42778.765300925923</v>
      </c>
      <c r="S684" s="17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7">
        <f t="shared" si="52"/>
        <v>42634.900046296301</v>
      </c>
      <c r="S685" s="17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7">
        <f t="shared" si="52"/>
        <v>41809.473275462966</v>
      </c>
      <c r="S686" s="17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7">
        <f t="shared" si="52"/>
        <v>41971.866574074069</v>
      </c>
      <c r="S687" s="17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8275</v>
      </c>
      <c r="O688" t="s">
        <v>8277</v>
      </c>
      <c r="P688">
        <f t="shared" si="50"/>
        <v>0</v>
      </c>
      <c r="Q688">
        <f t="shared" si="51"/>
        <v>0</v>
      </c>
      <c r="R688" s="17">
        <f t="shared" si="52"/>
        <v>42189.673263888893</v>
      </c>
      <c r="S688" s="17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7">
        <f t="shared" si="52"/>
        <v>42711.750613425931</v>
      </c>
      <c r="S689" s="17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7">
        <f t="shared" si="52"/>
        <v>42262.104780092588</v>
      </c>
      <c r="S690" s="17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7">
        <f t="shared" si="52"/>
        <v>42675.66778935185</v>
      </c>
      <c r="S691" s="17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7">
        <f t="shared" si="52"/>
        <v>42579.634733796294</v>
      </c>
      <c r="S692" s="17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8275</v>
      </c>
      <c r="O693" t="s">
        <v>8277</v>
      </c>
      <c r="P693">
        <f t="shared" si="50"/>
        <v>1</v>
      </c>
      <c r="Q693">
        <f t="shared" si="51"/>
        <v>26</v>
      </c>
      <c r="R693" s="17">
        <f t="shared" si="52"/>
        <v>42158.028310185182</v>
      </c>
      <c r="S693" s="17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8275</v>
      </c>
      <c r="O694" t="s">
        <v>8277</v>
      </c>
      <c r="P694">
        <f t="shared" si="50"/>
        <v>7</v>
      </c>
      <c r="Q694">
        <f t="shared" si="51"/>
        <v>6.5</v>
      </c>
      <c r="R694" s="17">
        <f t="shared" si="52"/>
        <v>42696.37572916667</v>
      </c>
      <c r="S694" s="17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7">
        <f t="shared" si="52"/>
        <v>42094.808182870373</v>
      </c>
      <c r="S695" s="17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7">
        <f t="shared" si="52"/>
        <v>42737.663877314815</v>
      </c>
      <c r="S696" s="17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7">
        <f t="shared" si="52"/>
        <v>41913.521064814813</v>
      </c>
      <c r="S697" s="17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8275</v>
      </c>
      <c r="O698" t="s">
        <v>8277</v>
      </c>
      <c r="P698">
        <f t="shared" si="50"/>
        <v>0</v>
      </c>
      <c r="Q698">
        <f t="shared" si="51"/>
        <v>1</v>
      </c>
      <c r="R698" s="17">
        <f t="shared" si="52"/>
        <v>41815.927106481482</v>
      </c>
      <c r="S698" s="17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7">
        <f t="shared" si="52"/>
        <v>42388.523020833338</v>
      </c>
      <c r="S699" s="17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7">
        <f t="shared" si="52"/>
        <v>41866.931076388886</v>
      </c>
      <c r="S700" s="17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7">
        <f t="shared" si="52"/>
        <v>41563.485509259262</v>
      </c>
      <c r="S701" s="17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8275</v>
      </c>
      <c r="O702" t="s">
        <v>8277</v>
      </c>
      <c r="P702">
        <f t="shared" si="50"/>
        <v>3</v>
      </c>
      <c r="Q702">
        <f t="shared" si="51"/>
        <v>13</v>
      </c>
      <c r="R702" s="17">
        <f t="shared" si="52"/>
        <v>42715.688437500001</v>
      </c>
      <c r="S702" s="17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7">
        <f t="shared" si="52"/>
        <v>41813.662962962961</v>
      </c>
      <c r="S703" s="17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7">
        <f t="shared" si="52"/>
        <v>42668.726701388892</v>
      </c>
      <c r="S704" s="17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7">
        <f t="shared" si="52"/>
        <v>42711.950798611113</v>
      </c>
      <c r="S705" s="17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8275</v>
      </c>
      <c r="O706" t="s">
        <v>8277</v>
      </c>
      <c r="P706">
        <f t="shared" ref="P706:P769" si="55">ROUND(E706/D706*100,0)</f>
        <v>1</v>
      </c>
      <c r="Q706">
        <f t="shared" si="51"/>
        <v>120.25</v>
      </c>
      <c r="R706" s="17">
        <f t="shared" si="52"/>
        <v>42726.192916666667</v>
      </c>
      <c r="S706" s="17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17">
        <f t="shared" ref="R707:R770" si="57">(((J707/60)/60)/24)+DATE(1970,1,1)</f>
        <v>42726.491643518515</v>
      </c>
      <c r="S707" s="17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8275</v>
      </c>
      <c r="O708" t="s">
        <v>8277</v>
      </c>
      <c r="P708">
        <f t="shared" si="55"/>
        <v>0</v>
      </c>
      <c r="Q708">
        <f t="shared" si="56"/>
        <v>0</v>
      </c>
      <c r="R708" s="17">
        <f t="shared" si="57"/>
        <v>42676.995173611111</v>
      </c>
      <c r="S708" s="17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7">
        <f t="shared" si="57"/>
        <v>42696.663506944446</v>
      </c>
      <c r="S709" s="17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7">
        <f t="shared" si="57"/>
        <v>41835.581018518518</v>
      </c>
      <c r="S710" s="17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8275</v>
      </c>
      <c r="O711" t="s">
        <v>8277</v>
      </c>
      <c r="P711">
        <f t="shared" si="55"/>
        <v>0</v>
      </c>
      <c r="Q711">
        <f t="shared" si="56"/>
        <v>30.5</v>
      </c>
      <c r="R711" s="17">
        <f t="shared" si="57"/>
        <v>41948.041192129633</v>
      </c>
      <c r="S711" s="17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8275</v>
      </c>
      <c r="O712" t="s">
        <v>8277</v>
      </c>
      <c r="P712">
        <f t="shared" si="55"/>
        <v>0</v>
      </c>
      <c r="Q712">
        <f t="shared" si="56"/>
        <v>0</v>
      </c>
      <c r="R712" s="17">
        <f t="shared" si="57"/>
        <v>41837.984976851854</v>
      </c>
      <c r="S712" s="17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7">
        <f t="shared" si="57"/>
        <v>42678.459120370375</v>
      </c>
      <c r="S713" s="17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7">
        <f t="shared" si="57"/>
        <v>42384.680925925932</v>
      </c>
      <c r="S714" s="17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8275</v>
      </c>
      <c r="O715" t="s">
        <v>8277</v>
      </c>
      <c r="P715">
        <f t="shared" si="55"/>
        <v>1</v>
      </c>
      <c r="Q715">
        <f t="shared" si="56"/>
        <v>199</v>
      </c>
      <c r="R715" s="17">
        <f t="shared" si="57"/>
        <v>42496.529305555552</v>
      </c>
      <c r="S715" s="17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7">
        <f t="shared" si="57"/>
        <v>42734.787986111114</v>
      </c>
      <c r="S716" s="17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7">
        <f t="shared" si="57"/>
        <v>42273.090740740736</v>
      </c>
      <c r="S717" s="17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7">
        <f t="shared" si="57"/>
        <v>41940.658645833333</v>
      </c>
      <c r="S718" s="17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7">
        <f t="shared" si="57"/>
        <v>41857.854189814818</v>
      </c>
      <c r="S719" s="17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8275</v>
      </c>
      <c r="O720" t="s">
        <v>8277</v>
      </c>
      <c r="P720">
        <f t="shared" si="55"/>
        <v>1</v>
      </c>
      <c r="Q720">
        <f t="shared" si="56"/>
        <v>22.5</v>
      </c>
      <c r="R720" s="17">
        <f t="shared" si="57"/>
        <v>42752.845451388886</v>
      </c>
      <c r="S720" s="17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7">
        <f t="shared" si="57"/>
        <v>42409.040231481486</v>
      </c>
      <c r="S721" s="17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7">
        <f t="shared" si="57"/>
        <v>40909.649201388893</v>
      </c>
      <c r="S722" s="17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7">
        <f t="shared" si="57"/>
        <v>41807.571840277778</v>
      </c>
      <c r="S723" s="17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7">
        <f t="shared" si="57"/>
        <v>40977.805300925924</v>
      </c>
      <c r="S724" s="17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7">
        <f t="shared" si="57"/>
        <v>42184.816539351858</v>
      </c>
      <c r="S725" s="17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7">
        <f t="shared" si="57"/>
        <v>40694.638460648144</v>
      </c>
      <c r="S726" s="17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7">
        <f t="shared" si="57"/>
        <v>42321.626296296294</v>
      </c>
      <c r="S727" s="17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7">
        <f t="shared" si="57"/>
        <v>41346.042673611111</v>
      </c>
      <c r="S728" s="17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7">
        <f t="shared" si="57"/>
        <v>41247.020243055551</v>
      </c>
      <c r="S729" s="17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7">
        <f t="shared" si="57"/>
        <v>40731.837465277778</v>
      </c>
      <c r="S730" s="17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7">
        <f t="shared" si="57"/>
        <v>41111.185891203706</v>
      </c>
      <c r="S731" s="17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7">
        <f t="shared" si="57"/>
        <v>40854.745266203703</v>
      </c>
      <c r="S732" s="17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7">
        <f t="shared" si="57"/>
        <v>40879.795682870368</v>
      </c>
      <c r="S733" s="17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7">
        <f t="shared" si="57"/>
        <v>41486.424317129626</v>
      </c>
      <c r="S734" s="17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7">
        <f t="shared" si="57"/>
        <v>41598.420046296298</v>
      </c>
      <c r="S735" s="17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7">
        <f t="shared" si="57"/>
        <v>42102.164583333331</v>
      </c>
      <c r="S736" s="17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7">
        <f t="shared" si="57"/>
        <v>41946.029467592591</v>
      </c>
      <c r="S737" s="17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7">
        <f t="shared" si="57"/>
        <v>41579.734259259261</v>
      </c>
      <c r="S738" s="17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7">
        <f t="shared" si="57"/>
        <v>41667.275312500002</v>
      </c>
      <c r="S739" s="17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7">
        <f t="shared" si="57"/>
        <v>41943.604097222218</v>
      </c>
      <c r="S740" s="17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7">
        <f t="shared" si="57"/>
        <v>41829.502650462964</v>
      </c>
      <c r="S741" s="17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7">
        <f t="shared" si="57"/>
        <v>42162.146782407406</v>
      </c>
      <c r="S742" s="17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7">
        <f t="shared" si="57"/>
        <v>41401.648217592592</v>
      </c>
      <c r="S743" s="17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7">
        <f t="shared" si="57"/>
        <v>41689.917962962965</v>
      </c>
      <c r="S744" s="17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7">
        <f t="shared" si="57"/>
        <v>40990.709317129629</v>
      </c>
      <c r="S745" s="17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7">
        <f t="shared" si="57"/>
        <v>41226.95721064815</v>
      </c>
      <c r="S746" s="17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7">
        <f t="shared" si="57"/>
        <v>41367.572280092594</v>
      </c>
      <c r="S747" s="17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7">
        <f t="shared" si="57"/>
        <v>41157.042928240742</v>
      </c>
      <c r="S748" s="17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7">
        <f t="shared" si="57"/>
        <v>41988.548831018517</v>
      </c>
      <c r="S749" s="17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7">
        <f t="shared" si="57"/>
        <v>41831.846828703703</v>
      </c>
      <c r="S750" s="17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7">
        <f t="shared" si="57"/>
        <v>42733.94131944445</v>
      </c>
      <c r="S751" s="17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7">
        <f t="shared" si="57"/>
        <v>41299.878148148149</v>
      </c>
      <c r="S752" s="17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7">
        <f t="shared" si="57"/>
        <v>40713.630497685182</v>
      </c>
      <c r="S753" s="17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7">
        <f t="shared" si="57"/>
        <v>42639.421493055561</v>
      </c>
      <c r="S754" s="17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7">
        <f t="shared" si="57"/>
        <v>42019.590173611112</v>
      </c>
      <c r="S755" s="17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7">
        <f t="shared" si="57"/>
        <v>41249.749085648145</v>
      </c>
      <c r="S756" s="17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7">
        <f t="shared" si="57"/>
        <v>41383.605057870373</v>
      </c>
      <c r="S757" s="17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7">
        <f t="shared" si="57"/>
        <v>40590.766886574071</v>
      </c>
      <c r="S758" s="17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7">
        <f t="shared" si="57"/>
        <v>41235.054560185185</v>
      </c>
      <c r="S759" s="17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7">
        <f t="shared" si="57"/>
        <v>40429.836435185185</v>
      </c>
      <c r="S760" s="17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7">
        <f t="shared" si="57"/>
        <v>41789.330312500002</v>
      </c>
      <c r="S761" s="17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8278</v>
      </c>
      <c r="O762" t="s">
        <v>8280</v>
      </c>
      <c r="P762">
        <f t="shared" si="55"/>
        <v>0</v>
      </c>
      <c r="Q762">
        <f t="shared" si="56"/>
        <v>0</v>
      </c>
      <c r="R762" s="17">
        <f t="shared" si="57"/>
        <v>42670.764039351852</v>
      </c>
      <c r="S762" s="17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7">
        <f t="shared" si="57"/>
        <v>41642.751458333332</v>
      </c>
      <c r="S763" s="17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8278</v>
      </c>
      <c r="O764" t="s">
        <v>8280</v>
      </c>
      <c r="P764">
        <f t="shared" si="55"/>
        <v>0</v>
      </c>
      <c r="Q764">
        <f t="shared" si="56"/>
        <v>0</v>
      </c>
      <c r="R764" s="17">
        <f t="shared" si="57"/>
        <v>42690.858449074076</v>
      </c>
      <c r="S764" s="17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8278</v>
      </c>
      <c r="O765" t="s">
        <v>8280</v>
      </c>
      <c r="P765">
        <f t="shared" si="55"/>
        <v>0</v>
      </c>
      <c r="Q765">
        <f t="shared" si="56"/>
        <v>5</v>
      </c>
      <c r="R765" s="17">
        <f t="shared" si="57"/>
        <v>41471.446851851848</v>
      </c>
      <c r="S765" s="17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8278</v>
      </c>
      <c r="O766" t="s">
        <v>8280</v>
      </c>
      <c r="P766">
        <f t="shared" si="55"/>
        <v>0</v>
      </c>
      <c r="Q766">
        <f t="shared" si="56"/>
        <v>0</v>
      </c>
      <c r="R766" s="17">
        <f t="shared" si="57"/>
        <v>42227.173159722224</v>
      </c>
      <c r="S766" s="17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7">
        <f t="shared" si="57"/>
        <v>41901.542638888888</v>
      </c>
      <c r="S767" s="17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8278</v>
      </c>
      <c r="O768" t="s">
        <v>8280</v>
      </c>
      <c r="P768">
        <f t="shared" si="55"/>
        <v>0</v>
      </c>
      <c r="Q768">
        <f t="shared" si="56"/>
        <v>0</v>
      </c>
      <c r="R768" s="17">
        <f t="shared" si="57"/>
        <v>42021.783368055556</v>
      </c>
      <c r="S768" s="17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8278</v>
      </c>
      <c r="O769" t="s">
        <v>8280</v>
      </c>
      <c r="P769">
        <f t="shared" si="55"/>
        <v>4</v>
      </c>
      <c r="Q769">
        <f t="shared" si="56"/>
        <v>59</v>
      </c>
      <c r="R769" s="17">
        <f t="shared" si="57"/>
        <v>42115.143634259264</v>
      </c>
      <c r="S769" s="17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8278</v>
      </c>
      <c r="O770" t="s">
        <v>8280</v>
      </c>
      <c r="P770">
        <f t="shared" ref="P770:P833" si="60">ROUND(E770/D770*100,0)</f>
        <v>0</v>
      </c>
      <c r="Q770">
        <f t="shared" si="56"/>
        <v>0</v>
      </c>
      <c r="R770" s="17">
        <f t="shared" si="57"/>
        <v>41594.207060185188</v>
      </c>
      <c r="S770" s="17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17">
        <f t="shared" ref="R771:R834" si="62">(((J771/60)/60)/24)+DATE(1970,1,1)</f>
        <v>41604.996458333335</v>
      </c>
      <c r="S771" s="17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8278</v>
      </c>
      <c r="O772" t="s">
        <v>8280</v>
      </c>
      <c r="P772">
        <f t="shared" si="60"/>
        <v>0</v>
      </c>
      <c r="Q772">
        <f t="shared" si="61"/>
        <v>0</v>
      </c>
      <c r="R772" s="17">
        <f t="shared" si="62"/>
        <v>41289.999641203707</v>
      </c>
      <c r="S772" s="17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8278</v>
      </c>
      <c r="O773" t="s">
        <v>8280</v>
      </c>
      <c r="P773">
        <f t="shared" si="60"/>
        <v>0</v>
      </c>
      <c r="Q773">
        <f t="shared" si="61"/>
        <v>10</v>
      </c>
      <c r="R773" s="17">
        <f t="shared" si="62"/>
        <v>42349.824097222227</v>
      </c>
      <c r="S773" s="17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8278</v>
      </c>
      <c r="O774" t="s">
        <v>8280</v>
      </c>
      <c r="P774">
        <f t="shared" si="60"/>
        <v>3</v>
      </c>
      <c r="Q774">
        <f t="shared" si="61"/>
        <v>50</v>
      </c>
      <c r="R774" s="17">
        <f t="shared" si="62"/>
        <v>40068.056932870371</v>
      </c>
      <c r="S774" s="17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8278</v>
      </c>
      <c r="O775" t="s">
        <v>8280</v>
      </c>
      <c r="P775">
        <f t="shared" si="60"/>
        <v>1</v>
      </c>
      <c r="Q775">
        <f t="shared" si="61"/>
        <v>16</v>
      </c>
      <c r="R775" s="17">
        <f t="shared" si="62"/>
        <v>42100.735937499994</v>
      </c>
      <c r="S775" s="17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8278</v>
      </c>
      <c r="O776" t="s">
        <v>8280</v>
      </c>
      <c r="P776">
        <f t="shared" si="60"/>
        <v>70</v>
      </c>
      <c r="Q776">
        <f t="shared" si="61"/>
        <v>39</v>
      </c>
      <c r="R776" s="17">
        <f t="shared" si="62"/>
        <v>41663.780300925922</v>
      </c>
      <c r="S776" s="17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8278</v>
      </c>
      <c r="O777" t="s">
        <v>8280</v>
      </c>
      <c r="P777">
        <f t="shared" si="60"/>
        <v>2</v>
      </c>
      <c r="Q777">
        <f t="shared" si="61"/>
        <v>34</v>
      </c>
      <c r="R777" s="17">
        <f t="shared" si="62"/>
        <v>40863.060127314813</v>
      </c>
      <c r="S777" s="17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7">
        <f t="shared" si="62"/>
        <v>42250.685706018514</v>
      </c>
      <c r="S778" s="17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8278</v>
      </c>
      <c r="O779" t="s">
        <v>8280</v>
      </c>
      <c r="P779">
        <f t="shared" si="60"/>
        <v>1</v>
      </c>
      <c r="Q779">
        <f t="shared" si="61"/>
        <v>7</v>
      </c>
      <c r="R779" s="17">
        <f t="shared" si="62"/>
        <v>41456.981215277774</v>
      </c>
      <c r="S779" s="17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8278</v>
      </c>
      <c r="O780" t="s">
        <v>8280</v>
      </c>
      <c r="P780">
        <f t="shared" si="60"/>
        <v>0</v>
      </c>
      <c r="Q780">
        <f t="shared" si="61"/>
        <v>2</v>
      </c>
      <c r="R780" s="17">
        <f t="shared" si="62"/>
        <v>41729.702314814815</v>
      </c>
      <c r="S780" s="17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7">
        <f t="shared" si="62"/>
        <v>40436.68408564815</v>
      </c>
      <c r="S781" s="17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7">
        <f t="shared" si="62"/>
        <v>40636.673900462964</v>
      </c>
      <c r="S782" s="17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7">
        <f t="shared" si="62"/>
        <v>41403.000856481485</v>
      </c>
      <c r="S783" s="17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8281</v>
      </c>
      <c r="O784" t="s">
        <v>8282</v>
      </c>
      <c r="P784">
        <f t="shared" si="60"/>
        <v>100</v>
      </c>
      <c r="Q784">
        <f t="shared" si="61"/>
        <v>50</v>
      </c>
      <c r="R784" s="17">
        <f t="shared" si="62"/>
        <v>41116.758125</v>
      </c>
      <c r="S784" s="17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7">
        <f t="shared" si="62"/>
        <v>40987.773715277777</v>
      </c>
      <c r="S785" s="17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7">
        <f t="shared" si="62"/>
        <v>41675.149525462963</v>
      </c>
      <c r="S786" s="17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7">
        <f t="shared" si="62"/>
        <v>41303.593923611108</v>
      </c>
      <c r="S787" s="17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7">
        <f t="shared" si="62"/>
        <v>40983.055949074071</v>
      </c>
      <c r="S788" s="17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7">
        <f t="shared" si="62"/>
        <v>41549.627615740741</v>
      </c>
      <c r="S789" s="17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7">
        <f t="shared" si="62"/>
        <v>41059.006805555553</v>
      </c>
      <c r="S790" s="17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7">
        <f t="shared" si="62"/>
        <v>41277.186111111114</v>
      </c>
      <c r="S791" s="17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7">
        <f t="shared" si="62"/>
        <v>41276.047905092593</v>
      </c>
      <c r="S792" s="17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7">
        <f t="shared" si="62"/>
        <v>41557.780624999999</v>
      </c>
      <c r="S793" s="17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7">
        <f t="shared" si="62"/>
        <v>41555.873645833337</v>
      </c>
      <c r="S794" s="17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7">
        <f t="shared" si="62"/>
        <v>41442.741249999999</v>
      </c>
      <c r="S795" s="17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7">
        <f t="shared" si="62"/>
        <v>40736.115011574075</v>
      </c>
      <c r="S796" s="17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7">
        <f t="shared" si="62"/>
        <v>40963.613032407404</v>
      </c>
      <c r="S797" s="17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7">
        <f t="shared" si="62"/>
        <v>41502.882928240739</v>
      </c>
      <c r="S798" s="17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7">
        <f t="shared" si="62"/>
        <v>40996.994074074071</v>
      </c>
      <c r="S799" s="17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7">
        <f t="shared" si="62"/>
        <v>41882.590127314819</v>
      </c>
      <c r="S800" s="17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7">
        <f t="shared" si="62"/>
        <v>40996.667199074072</v>
      </c>
      <c r="S801" s="17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7">
        <f t="shared" si="62"/>
        <v>41863.433495370373</v>
      </c>
      <c r="S802" s="17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7">
        <f t="shared" si="62"/>
        <v>40695.795370370368</v>
      </c>
      <c r="S803" s="17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7">
        <f t="shared" si="62"/>
        <v>41123.022268518522</v>
      </c>
      <c r="S804" s="17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7">
        <f t="shared" si="62"/>
        <v>40665.949976851851</v>
      </c>
      <c r="S805" s="17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7">
        <f t="shared" si="62"/>
        <v>40730.105625000004</v>
      </c>
      <c r="S806" s="17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7">
        <f t="shared" si="62"/>
        <v>40690.823055555556</v>
      </c>
      <c r="S807" s="17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7">
        <f t="shared" si="62"/>
        <v>40763.691423611112</v>
      </c>
      <c r="S808" s="17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7">
        <f t="shared" si="62"/>
        <v>42759.628599537042</v>
      </c>
      <c r="S809" s="17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7">
        <f t="shared" si="62"/>
        <v>41962.100532407407</v>
      </c>
      <c r="S810" s="17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7">
        <f t="shared" si="62"/>
        <v>41628.833680555559</v>
      </c>
      <c r="S811" s="17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7">
        <f t="shared" si="62"/>
        <v>41123.056273148148</v>
      </c>
      <c r="S812" s="17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7">
        <f t="shared" si="62"/>
        <v>41443.643541666665</v>
      </c>
      <c r="S813" s="17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7">
        <f t="shared" si="62"/>
        <v>41282.017962962964</v>
      </c>
      <c r="S814" s="17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8281</v>
      </c>
      <c r="O815" t="s">
        <v>8282</v>
      </c>
      <c r="P815">
        <f t="shared" si="60"/>
        <v>160</v>
      </c>
      <c r="Q815">
        <f t="shared" si="61"/>
        <v>25</v>
      </c>
      <c r="R815" s="17">
        <f t="shared" si="62"/>
        <v>41080.960243055553</v>
      </c>
      <c r="S815" s="17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7">
        <f t="shared" si="62"/>
        <v>40679.743067129632</v>
      </c>
      <c r="S816" s="17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7">
        <f t="shared" si="62"/>
        <v>41914.917858796296</v>
      </c>
      <c r="S817" s="17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7">
        <f t="shared" si="62"/>
        <v>41341.870868055557</v>
      </c>
      <c r="S818" s="17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7">
        <f t="shared" si="62"/>
        <v>40925.599664351852</v>
      </c>
      <c r="S819" s="17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7">
        <f t="shared" si="62"/>
        <v>41120.882881944446</v>
      </c>
      <c r="S820" s="17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7">
        <f t="shared" si="62"/>
        <v>41619.998310185183</v>
      </c>
      <c r="S821" s="17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7">
        <f t="shared" si="62"/>
        <v>41768.841921296298</v>
      </c>
      <c r="S822" s="17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7">
        <f t="shared" si="62"/>
        <v>42093.922048611115</v>
      </c>
      <c r="S823" s="17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7">
        <f t="shared" si="62"/>
        <v>41157.947337962964</v>
      </c>
      <c r="S824" s="17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7">
        <f t="shared" si="62"/>
        <v>42055.972824074073</v>
      </c>
      <c r="S825" s="17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7">
        <f t="shared" si="62"/>
        <v>40250.242106481484</v>
      </c>
      <c r="S826" s="17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7">
        <f t="shared" si="62"/>
        <v>41186.306527777779</v>
      </c>
      <c r="S827" s="17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7">
        <f t="shared" si="62"/>
        <v>40973.038541666669</v>
      </c>
      <c r="S828" s="17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7">
        <f t="shared" si="62"/>
        <v>40927.473460648151</v>
      </c>
      <c r="S829" s="17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7">
        <f t="shared" si="62"/>
        <v>41073.050717592596</v>
      </c>
      <c r="S830" s="17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7">
        <f t="shared" si="62"/>
        <v>42504.801388888889</v>
      </c>
      <c r="S831" s="17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7">
        <f t="shared" si="62"/>
        <v>41325.525752314818</v>
      </c>
      <c r="S832" s="17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7">
        <f t="shared" si="62"/>
        <v>40996.646921296298</v>
      </c>
      <c r="S833" s="17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8281</v>
      </c>
      <c r="O834" t="s">
        <v>8282</v>
      </c>
      <c r="P834">
        <f t="shared" ref="P834:P897" si="65">ROUND(E834/D834*100,0)</f>
        <v>101</v>
      </c>
      <c r="Q834">
        <f t="shared" si="61"/>
        <v>97.99</v>
      </c>
      <c r="R834" s="17">
        <f t="shared" si="62"/>
        <v>40869.675173611111</v>
      </c>
      <c r="S834" s="17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17">
        <f t="shared" ref="R835:R898" si="67">(((J835/60)/60)/24)+DATE(1970,1,1)</f>
        <v>41718.878182870372</v>
      </c>
      <c r="S835" s="17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7">
        <f t="shared" si="67"/>
        <v>41422.822824074072</v>
      </c>
      <c r="S836" s="17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7">
        <f t="shared" si="67"/>
        <v>41005.45784722222</v>
      </c>
      <c r="S837" s="17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7">
        <f t="shared" si="67"/>
        <v>41524.056921296295</v>
      </c>
      <c r="S838" s="17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7">
        <f t="shared" si="67"/>
        <v>41730.998402777775</v>
      </c>
      <c r="S839" s="17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7">
        <f t="shared" si="67"/>
        <v>40895.897974537038</v>
      </c>
      <c r="S840" s="17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7">
        <f t="shared" si="67"/>
        <v>41144.763379629629</v>
      </c>
      <c r="S841" s="17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7">
        <f t="shared" si="67"/>
        <v>42607.226701388892</v>
      </c>
      <c r="S842" s="17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7">
        <f t="shared" si="67"/>
        <v>41923.838692129626</v>
      </c>
      <c r="S843" s="17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7">
        <f t="shared" si="67"/>
        <v>41526.592395833337</v>
      </c>
      <c r="S844" s="17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7">
        <f t="shared" si="67"/>
        <v>42695.257870370369</v>
      </c>
      <c r="S845" s="17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7">
        <f t="shared" si="67"/>
        <v>41905.684629629628</v>
      </c>
      <c r="S846" s="17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7">
        <f t="shared" si="67"/>
        <v>42578.205972222218</v>
      </c>
      <c r="S847" s="17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7">
        <f t="shared" si="67"/>
        <v>41694.391840277778</v>
      </c>
      <c r="S848" s="17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8281</v>
      </c>
      <c r="O849" t="s">
        <v>8283</v>
      </c>
      <c r="P849">
        <f t="shared" si="65"/>
        <v>100</v>
      </c>
      <c r="Q849">
        <f t="shared" si="66"/>
        <v>10</v>
      </c>
      <c r="R849" s="17">
        <f t="shared" si="67"/>
        <v>42165.79833333334</v>
      </c>
      <c r="S849" s="17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7">
        <f t="shared" si="67"/>
        <v>42078.792048611111</v>
      </c>
      <c r="S850" s="17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7">
        <f t="shared" si="67"/>
        <v>42051.148888888885</v>
      </c>
      <c r="S851" s="17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7">
        <f t="shared" si="67"/>
        <v>42452.827743055561</v>
      </c>
      <c r="S852" s="17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7">
        <f t="shared" si="67"/>
        <v>42522.880243055552</v>
      </c>
      <c r="S853" s="17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7">
        <f t="shared" si="67"/>
        <v>42656.805497685185</v>
      </c>
      <c r="S854" s="17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8281</v>
      </c>
      <c r="O855" t="s">
        <v>8283</v>
      </c>
      <c r="P855">
        <f t="shared" si="65"/>
        <v>100</v>
      </c>
      <c r="Q855">
        <f t="shared" si="66"/>
        <v>30</v>
      </c>
      <c r="R855" s="17">
        <f t="shared" si="67"/>
        <v>42021.832280092596</v>
      </c>
      <c r="S855" s="17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7">
        <f t="shared" si="67"/>
        <v>42702.212337962963</v>
      </c>
      <c r="S856" s="17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7">
        <f t="shared" si="67"/>
        <v>42545.125196759262</v>
      </c>
      <c r="S857" s="17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7">
        <f t="shared" si="67"/>
        <v>42609.311990740738</v>
      </c>
      <c r="S858" s="17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8281</v>
      </c>
      <c r="O859" t="s">
        <v>8283</v>
      </c>
      <c r="P859">
        <f t="shared" si="65"/>
        <v>100</v>
      </c>
      <c r="Q859">
        <f t="shared" si="66"/>
        <v>50</v>
      </c>
      <c r="R859" s="17">
        <f t="shared" si="67"/>
        <v>42291.581377314811</v>
      </c>
      <c r="S859" s="17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7">
        <f t="shared" si="67"/>
        <v>42079.745578703703</v>
      </c>
      <c r="S860" s="17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7">
        <f t="shared" si="67"/>
        <v>42128.820231481484</v>
      </c>
      <c r="S861" s="17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7">
        <f t="shared" si="67"/>
        <v>41570.482789351852</v>
      </c>
      <c r="S862" s="17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8281</v>
      </c>
      <c r="O863" t="s">
        <v>8284</v>
      </c>
      <c r="P863">
        <f t="shared" si="65"/>
        <v>2</v>
      </c>
      <c r="Q863">
        <f t="shared" si="66"/>
        <v>50.5</v>
      </c>
      <c r="R863" s="17">
        <f t="shared" si="67"/>
        <v>42599.965324074074</v>
      </c>
      <c r="S863" s="17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8281</v>
      </c>
      <c r="O864" t="s">
        <v>8284</v>
      </c>
      <c r="P864">
        <f t="shared" si="65"/>
        <v>0</v>
      </c>
      <c r="Q864">
        <f t="shared" si="66"/>
        <v>42.5</v>
      </c>
      <c r="R864" s="17">
        <f t="shared" si="67"/>
        <v>41559.5549537037</v>
      </c>
      <c r="S864" s="17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8281</v>
      </c>
      <c r="O865" t="s">
        <v>8284</v>
      </c>
      <c r="P865">
        <f t="shared" si="65"/>
        <v>5</v>
      </c>
      <c r="Q865">
        <f t="shared" si="66"/>
        <v>18</v>
      </c>
      <c r="R865" s="17">
        <f t="shared" si="67"/>
        <v>40921.117662037039</v>
      </c>
      <c r="S865" s="17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7">
        <f t="shared" si="67"/>
        <v>41541.106921296298</v>
      </c>
      <c r="S866" s="17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8281</v>
      </c>
      <c r="O867" t="s">
        <v>8284</v>
      </c>
      <c r="P867">
        <f t="shared" si="65"/>
        <v>2</v>
      </c>
      <c r="Q867">
        <f t="shared" si="66"/>
        <v>22.5</v>
      </c>
      <c r="R867" s="17">
        <f t="shared" si="67"/>
        <v>41230.77311342593</v>
      </c>
      <c r="S867" s="17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7">
        <f t="shared" si="67"/>
        <v>42025.637939814813</v>
      </c>
      <c r="S868" s="17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7">
        <f t="shared" si="67"/>
        <v>40088.105393518519</v>
      </c>
      <c r="S869" s="17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8281</v>
      </c>
      <c r="O870" t="s">
        <v>8284</v>
      </c>
      <c r="P870">
        <f t="shared" si="65"/>
        <v>0</v>
      </c>
      <c r="Q870">
        <f t="shared" si="66"/>
        <v>50</v>
      </c>
      <c r="R870" s="17">
        <f t="shared" si="67"/>
        <v>41616.027754629627</v>
      </c>
      <c r="S870" s="17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7">
        <f t="shared" si="67"/>
        <v>41342.845567129632</v>
      </c>
      <c r="S871" s="17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8281</v>
      </c>
      <c r="O872" t="s">
        <v>8284</v>
      </c>
      <c r="P872">
        <f t="shared" si="65"/>
        <v>0</v>
      </c>
      <c r="Q872">
        <f t="shared" si="66"/>
        <v>12.4</v>
      </c>
      <c r="R872" s="17">
        <f t="shared" si="67"/>
        <v>41488.022256944445</v>
      </c>
      <c r="S872" s="17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7">
        <f t="shared" si="67"/>
        <v>41577.561284722222</v>
      </c>
      <c r="S873" s="17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8281</v>
      </c>
      <c r="O874" t="s">
        <v>8284</v>
      </c>
      <c r="P874">
        <f t="shared" si="65"/>
        <v>1</v>
      </c>
      <c r="Q874">
        <f t="shared" si="66"/>
        <v>32.5</v>
      </c>
      <c r="R874" s="17">
        <f t="shared" si="67"/>
        <v>40567.825543981482</v>
      </c>
      <c r="S874" s="17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8281</v>
      </c>
      <c r="O875" t="s">
        <v>8284</v>
      </c>
      <c r="P875">
        <f t="shared" si="65"/>
        <v>1</v>
      </c>
      <c r="Q875">
        <f t="shared" si="66"/>
        <v>9</v>
      </c>
      <c r="R875" s="17">
        <f t="shared" si="67"/>
        <v>41184.167129629634</v>
      </c>
      <c r="S875" s="17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7">
        <f t="shared" si="67"/>
        <v>41368.583726851852</v>
      </c>
      <c r="S876" s="17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8281</v>
      </c>
      <c r="O877" t="s">
        <v>8284</v>
      </c>
      <c r="P877">
        <f t="shared" si="65"/>
        <v>0</v>
      </c>
      <c r="Q877">
        <f t="shared" si="66"/>
        <v>0</v>
      </c>
      <c r="R877" s="17">
        <f t="shared" si="67"/>
        <v>42248.723738425921</v>
      </c>
      <c r="S877" s="17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7">
        <f t="shared" si="67"/>
        <v>41276.496840277774</v>
      </c>
      <c r="S878" s="17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7">
        <f t="shared" si="67"/>
        <v>41597.788888888892</v>
      </c>
      <c r="S879" s="17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8281</v>
      </c>
      <c r="O880" t="s">
        <v>8284</v>
      </c>
      <c r="P880">
        <f t="shared" si="65"/>
        <v>1</v>
      </c>
      <c r="Q880">
        <f t="shared" si="66"/>
        <v>32.5</v>
      </c>
      <c r="R880" s="17">
        <f t="shared" si="67"/>
        <v>40505.232916666668</v>
      </c>
      <c r="S880" s="17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7">
        <f t="shared" si="67"/>
        <v>41037.829918981479</v>
      </c>
      <c r="S881" s="17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7">
        <f t="shared" si="67"/>
        <v>41179.32104166667</v>
      </c>
      <c r="S882" s="17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8281</v>
      </c>
      <c r="O883" t="s">
        <v>8285</v>
      </c>
      <c r="P883">
        <f t="shared" si="65"/>
        <v>1</v>
      </c>
      <c r="Q883">
        <f t="shared" si="66"/>
        <v>30</v>
      </c>
      <c r="R883" s="17">
        <f t="shared" si="67"/>
        <v>40877.25099537037</v>
      </c>
      <c r="S883" s="17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7">
        <f t="shared" si="67"/>
        <v>40759.860532407409</v>
      </c>
      <c r="S884" s="17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7">
        <f t="shared" si="67"/>
        <v>42371.935590277775</v>
      </c>
      <c r="S885" s="17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8281</v>
      </c>
      <c r="O886" t="s">
        <v>8285</v>
      </c>
      <c r="P886">
        <f t="shared" si="65"/>
        <v>1</v>
      </c>
      <c r="Q886">
        <f t="shared" si="66"/>
        <v>10</v>
      </c>
      <c r="R886" s="17">
        <f t="shared" si="67"/>
        <v>40981.802615740737</v>
      </c>
      <c r="S886" s="17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7">
        <f t="shared" si="67"/>
        <v>42713.941099537042</v>
      </c>
      <c r="S887" s="17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7">
        <f t="shared" si="67"/>
        <v>42603.870520833334</v>
      </c>
      <c r="S888" s="17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8281</v>
      </c>
      <c r="O889" t="s">
        <v>8285</v>
      </c>
      <c r="P889">
        <f t="shared" si="65"/>
        <v>0</v>
      </c>
      <c r="Q889">
        <f t="shared" si="66"/>
        <v>0</v>
      </c>
      <c r="R889" s="17">
        <f t="shared" si="67"/>
        <v>41026.958969907406</v>
      </c>
      <c r="S889" s="17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8281</v>
      </c>
      <c r="O890" t="s">
        <v>8285</v>
      </c>
      <c r="P890">
        <f t="shared" si="65"/>
        <v>7</v>
      </c>
      <c r="Q890">
        <f t="shared" si="66"/>
        <v>18</v>
      </c>
      <c r="R890" s="17">
        <f t="shared" si="67"/>
        <v>40751.753298611111</v>
      </c>
      <c r="S890" s="17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7">
        <f t="shared" si="67"/>
        <v>41887.784062500003</v>
      </c>
      <c r="S891" s="17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7">
        <f t="shared" si="67"/>
        <v>41569.698831018519</v>
      </c>
      <c r="S892" s="17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7">
        <f t="shared" si="67"/>
        <v>41842.031597222223</v>
      </c>
      <c r="S893" s="17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7">
        <f t="shared" si="67"/>
        <v>40304.20003472222</v>
      </c>
      <c r="S894" s="17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8281</v>
      </c>
      <c r="O895" t="s">
        <v>8285</v>
      </c>
      <c r="P895">
        <f t="shared" si="65"/>
        <v>10</v>
      </c>
      <c r="Q895">
        <f t="shared" si="66"/>
        <v>40</v>
      </c>
      <c r="R895" s="17">
        <f t="shared" si="67"/>
        <v>42065.897719907407</v>
      </c>
      <c r="S895" s="17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7">
        <f t="shared" si="67"/>
        <v>42496.981597222228</v>
      </c>
      <c r="S896" s="17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7">
        <f t="shared" si="67"/>
        <v>40431.127650462964</v>
      </c>
      <c r="S897" s="17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8281</v>
      </c>
      <c r="O898" t="s">
        <v>8285</v>
      </c>
      <c r="P898">
        <f t="shared" ref="P898:P961" si="70">ROUND(E898/D898*100,0)</f>
        <v>40</v>
      </c>
      <c r="Q898">
        <f t="shared" si="66"/>
        <v>44.44</v>
      </c>
      <c r="R898" s="17">
        <f t="shared" si="67"/>
        <v>42218.872986111113</v>
      </c>
      <c r="S898" s="17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17">
        <f t="shared" ref="R899:R962" si="72">(((J899/60)/60)/24)+DATE(1970,1,1)</f>
        <v>41211.688750000001</v>
      </c>
      <c r="S899" s="17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8281</v>
      </c>
      <c r="O900" t="s">
        <v>8285</v>
      </c>
      <c r="P900">
        <f t="shared" si="70"/>
        <v>3</v>
      </c>
      <c r="Q900">
        <f t="shared" si="71"/>
        <v>35</v>
      </c>
      <c r="R900" s="17">
        <f t="shared" si="72"/>
        <v>40878.758217592593</v>
      </c>
      <c r="S900" s="17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8281</v>
      </c>
      <c r="O901" t="s">
        <v>8285</v>
      </c>
      <c r="P901">
        <f t="shared" si="70"/>
        <v>37</v>
      </c>
      <c r="Q901">
        <f t="shared" si="71"/>
        <v>35</v>
      </c>
      <c r="R901" s="17">
        <f t="shared" si="72"/>
        <v>40646.099097222221</v>
      </c>
      <c r="S901" s="17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8281</v>
      </c>
      <c r="O902" t="s">
        <v>8284</v>
      </c>
      <c r="P902">
        <f t="shared" si="70"/>
        <v>0</v>
      </c>
      <c r="Q902">
        <f t="shared" si="71"/>
        <v>10.5</v>
      </c>
      <c r="R902" s="17">
        <f t="shared" si="72"/>
        <v>42429.84956018519</v>
      </c>
      <c r="S902" s="17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8281</v>
      </c>
      <c r="O903" t="s">
        <v>8284</v>
      </c>
      <c r="P903">
        <f t="shared" si="70"/>
        <v>0</v>
      </c>
      <c r="Q903">
        <f t="shared" si="71"/>
        <v>0</v>
      </c>
      <c r="R903" s="17">
        <f t="shared" si="72"/>
        <v>40291.81150462963</v>
      </c>
      <c r="S903" s="17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8281</v>
      </c>
      <c r="O904" t="s">
        <v>8284</v>
      </c>
      <c r="P904">
        <f t="shared" si="70"/>
        <v>0</v>
      </c>
      <c r="Q904">
        <f t="shared" si="71"/>
        <v>30</v>
      </c>
      <c r="R904" s="17">
        <f t="shared" si="72"/>
        <v>41829.965532407405</v>
      </c>
      <c r="S904" s="17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8281</v>
      </c>
      <c r="O905" t="s">
        <v>8284</v>
      </c>
      <c r="P905">
        <f t="shared" si="70"/>
        <v>3</v>
      </c>
      <c r="Q905">
        <f t="shared" si="71"/>
        <v>40</v>
      </c>
      <c r="R905" s="17">
        <f t="shared" si="72"/>
        <v>41149.796064814815</v>
      </c>
      <c r="S905" s="17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7">
        <f t="shared" si="72"/>
        <v>42342.080289351856</v>
      </c>
      <c r="S906" s="17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7">
        <f t="shared" si="72"/>
        <v>40507.239884259259</v>
      </c>
      <c r="S907" s="17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8281</v>
      </c>
      <c r="O908" t="s">
        <v>8284</v>
      </c>
      <c r="P908">
        <f t="shared" si="70"/>
        <v>0</v>
      </c>
      <c r="Q908">
        <f t="shared" si="71"/>
        <v>0</v>
      </c>
      <c r="R908" s="17">
        <f t="shared" si="72"/>
        <v>41681.189699074072</v>
      </c>
      <c r="S908" s="17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8281</v>
      </c>
      <c r="O909" t="s">
        <v>8284</v>
      </c>
      <c r="P909">
        <f t="shared" si="70"/>
        <v>0</v>
      </c>
      <c r="Q909">
        <f t="shared" si="71"/>
        <v>0</v>
      </c>
      <c r="R909" s="17">
        <f t="shared" si="72"/>
        <v>40767.192395833335</v>
      </c>
      <c r="S909" s="17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8281</v>
      </c>
      <c r="O910" t="s">
        <v>8284</v>
      </c>
      <c r="P910">
        <f t="shared" si="70"/>
        <v>0</v>
      </c>
      <c r="Q910">
        <f t="shared" si="71"/>
        <v>0</v>
      </c>
      <c r="R910" s="17">
        <f t="shared" si="72"/>
        <v>40340.801562499997</v>
      </c>
      <c r="S910" s="17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8281</v>
      </c>
      <c r="O911" t="s">
        <v>8284</v>
      </c>
      <c r="P911">
        <f t="shared" si="70"/>
        <v>3</v>
      </c>
      <c r="Q911">
        <f t="shared" si="71"/>
        <v>65</v>
      </c>
      <c r="R911" s="17">
        <f t="shared" si="72"/>
        <v>41081.69027777778</v>
      </c>
      <c r="S911" s="17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7">
        <f t="shared" si="72"/>
        <v>42737.545358796298</v>
      </c>
      <c r="S912" s="17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8281</v>
      </c>
      <c r="O913" t="s">
        <v>8284</v>
      </c>
      <c r="P913">
        <f t="shared" si="70"/>
        <v>0</v>
      </c>
      <c r="Q913">
        <f t="shared" si="71"/>
        <v>0</v>
      </c>
      <c r="R913" s="17">
        <f t="shared" si="72"/>
        <v>41642.005150462966</v>
      </c>
      <c r="S913" s="17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8281</v>
      </c>
      <c r="O914" t="s">
        <v>8284</v>
      </c>
      <c r="P914">
        <f t="shared" si="70"/>
        <v>1</v>
      </c>
      <c r="Q914">
        <f t="shared" si="71"/>
        <v>15</v>
      </c>
      <c r="R914" s="17">
        <f t="shared" si="72"/>
        <v>41194.109340277777</v>
      </c>
      <c r="S914" s="17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7">
        <f t="shared" si="72"/>
        <v>41004.139108796298</v>
      </c>
      <c r="S915" s="17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8281</v>
      </c>
      <c r="O916" t="s">
        <v>8284</v>
      </c>
      <c r="P916">
        <f t="shared" si="70"/>
        <v>0</v>
      </c>
      <c r="Q916">
        <f t="shared" si="71"/>
        <v>0</v>
      </c>
      <c r="R916" s="17">
        <f t="shared" si="72"/>
        <v>41116.763275462967</v>
      </c>
      <c r="S916" s="17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7">
        <f t="shared" si="72"/>
        <v>40937.679560185185</v>
      </c>
      <c r="S917" s="17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8281</v>
      </c>
      <c r="O918" t="s">
        <v>8284</v>
      </c>
      <c r="P918">
        <f t="shared" si="70"/>
        <v>0</v>
      </c>
      <c r="Q918">
        <f t="shared" si="71"/>
        <v>0</v>
      </c>
      <c r="R918" s="17">
        <f t="shared" si="72"/>
        <v>40434.853402777779</v>
      </c>
      <c r="S918" s="17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8281</v>
      </c>
      <c r="O919" t="s">
        <v>8284</v>
      </c>
      <c r="P919">
        <f t="shared" si="70"/>
        <v>1</v>
      </c>
      <c r="Q919">
        <f t="shared" si="71"/>
        <v>30</v>
      </c>
      <c r="R919" s="17">
        <f t="shared" si="72"/>
        <v>41802.94363425926</v>
      </c>
      <c r="S919" s="17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7">
        <f t="shared" si="72"/>
        <v>41944.916215277779</v>
      </c>
      <c r="S920" s="17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8281</v>
      </c>
      <c r="O921" t="s">
        <v>8284</v>
      </c>
      <c r="P921">
        <f t="shared" si="70"/>
        <v>1</v>
      </c>
      <c r="Q921">
        <f t="shared" si="71"/>
        <v>100</v>
      </c>
      <c r="R921" s="17">
        <f t="shared" si="72"/>
        <v>41227.641724537039</v>
      </c>
      <c r="S921" s="17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8281</v>
      </c>
      <c r="O922" t="s">
        <v>8284</v>
      </c>
      <c r="P922">
        <f t="shared" si="70"/>
        <v>0</v>
      </c>
      <c r="Q922">
        <f t="shared" si="71"/>
        <v>0</v>
      </c>
      <c r="R922" s="17">
        <f t="shared" si="72"/>
        <v>41562.67155092593</v>
      </c>
      <c r="S922" s="17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7">
        <f t="shared" si="72"/>
        <v>40847.171018518515</v>
      </c>
      <c r="S923" s="17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7">
        <f t="shared" si="72"/>
        <v>41878.530011574076</v>
      </c>
      <c r="S924" s="17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8281</v>
      </c>
      <c r="O925" t="s">
        <v>8284</v>
      </c>
      <c r="P925">
        <f t="shared" si="70"/>
        <v>2</v>
      </c>
      <c r="Q925">
        <f t="shared" si="71"/>
        <v>55</v>
      </c>
      <c r="R925" s="17">
        <f t="shared" si="72"/>
        <v>41934.959756944445</v>
      </c>
      <c r="S925" s="17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7">
        <f t="shared" si="72"/>
        <v>41288.942928240744</v>
      </c>
      <c r="S926" s="17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8281</v>
      </c>
      <c r="O927" t="s">
        <v>8284</v>
      </c>
      <c r="P927">
        <f t="shared" si="70"/>
        <v>3</v>
      </c>
      <c r="Q927">
        <f t="shared" si="71"/>
        <v>32</v>
      </c>
      <c r="R927" s="17">
        <f t="shared" si="72"/>
        <v>41575.880914351852</v>
      </c>
      <c r="S927" s="17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8281</v>
      </c>
      <c r="O928" t="s">
        <v>8284</v>
      </c>
      <c r="P928">
        <f t="shared" si="70"/>
        <v>0</v>
      </c>
      <c r="Q928">
        <f t="shared" si="71"/>
        <v>0</v>
      </c>
      <c r="R928" s="17">
        <f t="shared" si="72"/>
        <v>40338.02002314815</v>
      </c>
      <c r="S928" s="17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8281</v>
      </c>
      <c r="O929" t="s">
        <v>8284</v>
      </c>
      <c r="P929">
        <f t="shared" si="70"/>
        <v>0</v>
      </c>
      <c r="Q929">
        <f t="shared" si="71"/>
        <v>0</v>
      </c>
      <c r="R929" s="17">
        <f t="shared" si="72"/>
        <v>41013.822858796295</v>
      </c>
      <c r="S929" s="17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7">
        <f t="shared" si="72"/>
        <v>41180.86241898148</v>
      </c>
      <c r="S930" s="17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8281</v>
      </c>
      <c r="O931" t="s">
        <v>8284</v>
      </c>
      <c r="P931">
        <f t="shared" si="70"/>
        <v>0</v>
      </c>
      <c r="Q931">
        <f t="shared" si="71"/>
        <v>0</v>
      </c>
      <c r="R931" s="17">
        <f t="shared" si="72"/>
        <v>40978.238067129627</v>
      </c>
      <c r="S931" s="17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8281</v>
      </c>
      <c r="O932" t="s">
        <v>8284</v>
      </c>
      <c r="P932">
        <f t="shared" si="70"/>
        <v>38</v>
      </c>
      <c r="Q932">
        <f t="shared" si="71"/>
        <v>69</v>
      </c>
      <c r="R932" s="17">
        <f t="shared" si="72"/>
        <v>40312.915578703702</v>
      </c>
      <c r="S932" s="17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7">
        <f t="shared" si="72"/>
        <v>41680.359976851854</v>
      </c>
      <c r="S933" s="17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7">
        <f t="shared" si="72"/>
        <v>41310.969270833331</v>
      </c>
      <c r="S934" s="17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8281</v>
      </c>
      <c r="O935" t="s">
        <v>8284</v>
      </c>
      <c r="P935">
        <f t="shared" si="70"/>
        <v>6</v>
      </c>
      <c r="Q935">
        <f t="shared" si="71"/>
        <v>60</v>
      </c>
      <c r="R935" s="17">
        <f t="shared" si="72"/>
        <v>41711.169085648151</v>
      </c>
      <c r="S935" s="17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7">
        <f t="shared" si="72"/>
        <v>41733.737083333333</v>
      </c>
      <c r="S936" s="17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8281</v>
      </c>
      <c r="O937" t="s">
        <v>8284</v>
      </c>
      <c r="P937">
        <f t="shared" si="70"/>
        <v>1</v>
      </c>
      <c r="Q937">
        <f t="shared" si="71"/>
        <v>25</v>
      </c>
      <c r="R937" s="17">
        <f t="shared" si="72"/>
        <v>42368.333668981482</v>
      </c>
      <c r="S937" s="17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8281</v>
      </c>
      <c r="O938" t="s">
        <v>8284</v>
      </c>
      <c r="P938">
        <f t="shared" si="70"/>
        <v>0</v>
      </c>
      <c r="Q938">
        <f t="shared" si="71"/>
        <v>0</v>
      </c>
      <c r="R938" s="17">
        <f t="shared" si="72"/>
        <v>40883.024178240739</v>
      </c>
      <c r="S938" s="17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8281</v>
      </c>
      <c r="O939" t="s">
        <v>8284</v>
      </c>
      <c r="P939">
        <f t="shared" si="70"/>
        <v>1</v>
      </c>
      <c r="Q939">
        <f t="shared" si="71"/>
        <v>20</v>
      </c>
      <c r="R939" s="17">
        <f t="shared" si="72"/>
        <v>41551.798113425924</v>
      </c>
      <c r="S939" s="17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8281</v>
      </c>
      <c r="O940" t="s">
        <v>8284</v>
      </c>
      <c r="P940">
        <f t="shared" si="70"/>
        <v>0</v>
      </c>
      <c r="Q940">
        <f t="shared" si="71"/>
        <v>25</v>
      </c>
      <c r="R940" s="17">
        <f t="shared" si="72"/>
        <v>41124.479722222226</v>
      </c>
      <c r="S940" s="17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8281</v>
      </c>
      <c r="O941" t="s">
        <v>8284</v>
      </c>
      <c r="P941">
        <f t="shared" si="70"/>
        <v>1</v>
      </c>
      <c r="Q941">
        <f t="shared" si="71"/>
        <v>20</v>
      </c>
      <c r="R941" s="17">
        <f t="shared" si="72"/>
        <v>41416.763171296298</v>
      </c>
      <c r="S941" s="17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7">
        <f t="shared" si="72"/>
        <v>42182.008402777778</v>
      </c>
      <c r="S942" s="17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7">
        <f t="shared" si="72"/>
        <v>42746.096585648149</v>
      </c>
      <c r="S943" s="17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7">
        <f t="shared" si="72"/>
        <v>42382.843287037031</v>
      </c>
      <c r="S944" s="17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7">
        <f t="shared" si="72"/>
        <v>42673.66788194445</v>
      </c>
      <c r="S945" s="17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7">
        <f t="shared" si="72"/>
        <v>42444.583912037036</v>
      </c>
      <c r="S946" s="17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7">
        <f t="shared" si="72"/>
        <v>42732.872986111113</v>
      </c>
      <c r="S947" s="17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8275</v>
      </c>
      <c r="O948" t="s">
        <v>8277</v>
      </c>
      <c r="P948">
        <f t="shared" si="70"/>
        <v>2</v>
      </c>
      <c r="Q948">
        <f t="shared" si="71"/>
        <v>57.2</v>
      </c>
      <c r="R948" s="17">
        <f t="shared" si="72"/>
        <v>42592.750555555554</v>
      </c>
      <c r="S948" s="17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8275</v>
      </c>
      <c r="O949" t="s">
        <v>8277</v>
      </c>
      <c r="P949">
        <f t="shared" si="70"/>
        <v>0</v>
      </c>
      <c r="Q949">
        <f t="shared" si="71"/>
        <v>0</v>
      </c>
      <c r="R949" s="17">
        <f t="shared" si="72"/>
        <v>42491.781319444446</v>
      </c>
      <c r="S949" s="17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8275</v>
      </c>
      <c r="O950" t="s">
        <v>8277</v>
      </c>
      <c r="P950">
        <f t="shared" si="70"/>
        <v>12</v>
      </c>
      <c r="Q950">
        <f t="shared" si="71"/>
        <v>60</v>
      </c>
      <c r="R950" s="17">
        <f t="shared" si="72"/>
        <v>42411.828287037039</v>
      </c>
      <c r="S950" s="17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8275</v>
      </c>
      <c r="O951" t="s">
        <v>8277</v>
      </c>
      <c r="P951">
        <f t="shared" si="70"/>
        <v>1</v>
      </c>
      <c r="Q951">
        <f t="shared" si="71"/>
        <v>39</v>
      </c>
      <c r="R951" s="17">
        <f t="shared" si="72"/>
        <v>42361.043703703705</v>
      </c>
      <c r="S951" s="17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7">
        <f t="shared" si="72"/>
        <v>42356.750706018516</v>
      </c>
      <c r="S952" s="17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7">
        <f t="shared" si="72"/>
        <v>42480.653611111105</v>
      </c>
      <c r="S953" s="17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7">
        <f t="shared" si="72"/>
        <v>42662.613564814819</v>
      </c>
      <c r="S954" s="17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8275</v>
      </c>
      <c r="O955" t="s">
        <v>8277</v>
      </c>
      <c r="P955">
        <f t="shared" si="70"/>
        <v>1</v>
      </c>
      <c r="Q955">
        <f t="shared" si="71"/>
        <v>25.2</v>
      </c>
      <c r="R955" s="17">
        <f t="shared" si="72"/>
        <v>41999.164340277777</v>
      </c>
      <c r="S955" s="17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7">
        <f t="shared" si="72"/>
        <v>42194.833784722221</v>
      </c>
      <c r="S956" s="17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7">
        <f t="shared" si="72"/>
        <v>42586.295138888891</v>
      </c>
      <c r="S957" s="17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7">
        <f t="shared" si="72"/>
        <v>42060.913877314815</v>
      </c>
      <c r="S958" s="17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7">
        <f t="shared" si="72"/>
        <v>42660.552465277782</v>
      </c>
      <c r="S959" s="17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7">
        <f t="shared" si="72"/>
        <v>42082.802812499998</v>
      </c>
      <c r="S960" s="17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7">
        <f t="shared" si="72"/>
        <v>41993.174363425926</v>
      </c>
      <c r="S961" s="17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8275</v>
      </c>
      <c r="O962" t="s">
        <v>8277</v>
      </c>
      <c r="P962">
        <f t="shared" ref="P962:P1025" si="75">ROUND(E962/D962*100,0)</f>
        <v>46</v>
      </c>
      <c r="Q962">
        <f t="shared" si="71"/>
        <v>136.46</v>
      </c>
      <c r="R962" s="17">
        <f t="shared" si="72"/>
        <v>42766.626793981486</v>
      </c>
      <c r="S962" s="17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17">
        <f t="shared" ref="R963:R1026" si="77">(((J963/60)/60)/24)+DATE(1970,1,1)</f>
        <v>42740.693692129629</v>
      </c>
      <c r="S963" s="17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7">
        <f t="shared" si="77"/>
        <v>42373.712418981479</v>
      </c>
      <c r="S964" s="17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7">
        <f t="shared" si="77"/>
        <v>42625.635636574079</v>
      </c>
      <c r="S965" s="17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7">
        <f t="shared" si="77"/>
        <v>42208.628692129627</v>
      </c>
      <c r="S966" s="17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7">
        <f t="shared" si="77"/>
        <v>42637.016736111109</v>
      </c>
      <c r="S967" s="17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7">
        <f t="shared" si="77"/>
        <v>42619.635787037041</v>
      </c>
      <c r="S968" s="17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7">
        <f t="shared" si="77"/>
        <v>42422.254328703704</v>
      </c>
      <c r="S969" s="17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8275</v>
      </c>
      <c r="O970" t="s">
        <v>8277</v>
      </c>
      <c r="P970">
        <f t="shared" si="75"/>
        <v>1</v>
      </c>
      <c r="Q970">
        <f t="shared" si="76"/>
        <v>26.5</v>
      </c>
      <c r="R970" s="17">
        <f t="shared" si="77"/>
        <v>41836.847615740742</v>
      </c>
      <c r="S970" s="17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7">
        <f t="shared" si="77"/>
        <v>42742.30332175926</v>
      </c>
      <c r="S971" s="17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8275</v>
      </c>
      <c r="O972" t="s">
        <v>8277</v>
      </c>
      <c r="P972">
        <f t="shared" si="75"/>
        <v>46</v>
      </c>
      <c r="Q972">
        <f t="shared" si="76"/>
        <v>164</v>
      </c>
      <c r="R972" s="17">
        <f t="shared" si="77"/>
        <v>42721.220520833333</v>
      </c>
      <c r="S972" s="17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8275</v>
      </c>
      <c r="O973" t="s">
        <v>8277</v>
      </c>
      <c r="P973">
        <f t="shared" si="75"/>
        <v>0</v>
      </c>
      <c r="Q973">
        <f t="shared" si="76"/>
        <v>45.2</v>
      </c>
      <c r="R973" s="17">
        <f t="shared" si="77"/>
        <v>42111.709027777775</v>
      </c>
      <c r="S973" s="17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7">
        <f t="shared" si="77"/>
        <v>41856.865717592591</v>
      </c>
      <c r="S974" s="17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7">
        <f t="shared" si="77"/>
        <v>42257.014965277776</v>
      </c>
      <c r="S975" s="17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7">
        <f t="shared" si="77"/>
        <v>42424.749490740738</v>
      </c>
      <c r="S976" s="17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7">
        <f t="shared" si="77"/>
        <v>42489.696585648147</v>
      </c>
      <c r="S977" s="17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7">
        <f t="shared" si="77"/>
        <v>42185.058993055558</v>
      </c>
      <c r="S978" s="17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7">
        <f t="shared" si="77"/>
        <v>42391.942094907412</v>
      </c>
      <c r="S979" s="17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7">
        <f t="shared" si="77"/>
        <v>42395.309039351851</v>
      </c>
      <c r="S980" s="17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7">
        <f t="shared" si="77"/>
        <v>42506.416990740734</v>
      </c>
      <c r="S981" s="17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7">
        <f t="shared" si="77"/>
        <v>41928.904189814813</v>
      </c>
      <c r="S982" s="17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8275</v>
      </c>
      <c r="O983" t="s">
        <v>8277</v>
      </c>
      <c r="P983">
        <f t="shared" si="75"/>
        <v>0</v>
      </c>
      <c r="Q983">
        <f t="shared" si="76"/>
        <v>2.75</v>
      </c>
      <c r="R983" s="17">
        <f t="shared" si="77"/>
        <v>41830.947013888886</v>
      </c>
      <c r="S983" s="17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8275</v>
      </c>
      <c r="O984" t="s">
        <v>8277</v>
      </c>
      <c r="P984">
        <f t="shared" si="75"/>
        <v>0</v>
      </c>
      <c r="Q984">
        <f t="shared" si="76"/>
        <v>1</v>
      </c>
      <c r="R984" s="17">
        <f t="shared" si="77"/>
        <v>42615.753310185188</v>
      </c>
      <c r="S984" s="17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7">
        <f t="shared" si="77"/>
        <v>42574.667650462965</v>
      </c>
      <c r="S985" s="17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7">
        <f t="shared" si="77"/>
        <v>42061.11583333333</v>
      </c>
      <c r="S986" s="17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7">
        <f t="shared" si="77"/>
        <v>42339.967708333337</v>
      </c>
      <c r="S987" s="17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7">
        <f t="shared" si="77"/>
        <v>42324.767361111109</v>
      </c>
      <c r="S988" s="17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7">
        <f t="shared" si="77"/>
        <v>41773.294560185182</v>
      </c>
      <c r="S989" s="17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8275</v>
      </c>
      <c r="O990" t="s">
        <v>8277</v>
      </c>
      <c r="P990">
        <f t="shared" si="75"/>
        <v>0</v>
      </c>
      <c r="Q990">
        <f t="shared" si="76"/>
        <v>0</v>
      </c>
      <c r="R990" s="17">
        <f t="shared" si="77"/>
        <v>42614.356770833328</v>
      </c>
      <c r="S990" s="17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7">
        <f t="shared" si="77"/>
        <v>42611.933969907404</v>
      </c>
      <c r="S991" s="17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8275</v>
      </c>
      <c r="O992" t="s">
        <v>8277</v>
      </c>
      <c r="P992">
        <f t="shared" si="75"/>
        <v>0</v>
      </c>
      <c r="Q992">
        <f t="shared" si="76"/>
        <v>13</v>
      </c>
      <c r="R992" s="17">
        <f t="shared" si="77"/>
        <v>41855.784305555557</v>
      </c>
      <c r="S992" s="17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7">
        <f t="shared" si="77"/>
        <v>42538.75680555556</v>
      </c>
      <c r="S993" s="17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7">
        <f t="shared" si="77"/>
        <v>42437.924988425926</v>
      </c>
      <c r="S994" s="17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7">
        <f t="shared" si="77"/>
        <v>42652.964907407411</v>
      </c>
      <c r="S995" s="17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7">
        <f t="shared" si="77"/>
        <v>41921.263078703705</v>
      </c>
      <c r="S996" s="17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7">
        <f t="shared" si="77"/>
        <v>41947.940740740742</v>
      </c>
      <c r="S997" s="17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8275</v>
      </c>
      <c r="O998" t="s">
        <v>8277</v>
      </c>
      <c r="P998">
        <f t="shared" si="75"/>
        <v>2</v>
      </c>
      <c r="Q998">
        <f t="shared" si="76"/>
        <v>13</v>
      </c>
      <c r="R998" s="17">
        <f t="shared" si="77"/>
        <v>41817.866435185184</v>
      </c>
      <c r="S998" s="17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7">
        <f t="shared" si="77"/>
        <v>41941.10297453704</v>
      </c>
      <c r="S999" s="17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7">
        <f t="shared" si="77"/>
        <v>42282.168993055559</v>
      </c>
      <c r="S1000" s="17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7">
        <f t="shared" si="77"/>
        <v>41926.29965277778</v>
      </c>
      <c r="S1001" s="17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7">
        <f t="shared" si="77"/>
        <v>42749.059722222228</v>
      </c>
      <c r="S1002" s="17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7">
        <f t="shared" si="77"/>
        <v>42720.720057870371</v>
      </c>
      <c r="S1003" s="17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7">
        <f t="shared" si="77"/>
        <v>42325.684189814812</v>
      </c>
      <c r="S1004" s="17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7">
        <f t="shared" si="77"/>
        <v>42780.709039351852</v>
      </c>
      <c r="S1005" s="17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7">
        <f t="shared" si="77"/>
        <v>42388.708645833336</v>
      </c>
      <c r="S1006" s="17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7">
        <f t="shared" si="77"/>
        <v>42276.624803240738</v>
      </c>
      <c r="S1007" s="17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7">
        <f t="shared" si="77"/>
        <v>41977.040185185186</v>
      </c>
      <c r="S1008" s="17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7">
        <f t="shared" si="77"/>
        <v>42676.583599537036</v>
      </c>
      <c r="S1009" s="17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7">
        <f t="shared" si="77"/>
        <v>42702.809201388889</v>
      </c>
      <c r="S1010" s="17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7">
        <f t="shared" si="77"/>
        <v>42510.604699074072</v>
      </c>
      <c r="S1011" s="17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7">
        <f t="shared" si="77"/>
        <v>42561.829421296294</v>
      </c>
      <c r="S1012" s="17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7">
        <f t="shared" si="77"/>
        <v>41946.898090277777</v>
      </c>
      <c r="S1013" s="17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7">
        <f t="shared" si="77"/>
        <v>42714.440416666665</v>
      </c>
      <c r="S1014" s="17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7">
        <f t="shared" si="77"/>
        <v>42339.833981481483</v>
      </c>
      <c r="S1015" s="17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7">
        <f t="shared" si="77"/>
        <v>41955.002488425926</v>
      </c>
      <c r="S1016" s="17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7">
        <f t="shared" si="77"/>
        <v>42303.878414351857</v>
      </c>
      <c r="S1017" s="17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7">
        <f t="shared" si="77"/>
        <v>42422.107129629629</v>
      </c>
      <c r="S1018" s="17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7">
        <f t="shared" si="77"/>
        <v>42289.675173611111</v>
      </c>
      <c r="S1019" s="17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7">
        <f t="shared" si="77"/>
        <v>42535.492280092592</v>
      </c>
      <c r="S1020" s="17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7">
        <f t="shared" si="77"/>
        <v>42009.973946759259</v>
      </c>
      <c r="S1021" s="17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7">
        <f t="shared" si="77"/>
        <v>42127.069548611107</v>
      </c>
      <c r="S1022" s="17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7">
        <f t="shared" si="77"/>
        <v>42271.251979166671</v>
      </c>
      <c r="S1023" s="17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7">
        <f t="shared" si="77"/>
        <v>42111.646724537044</v>
      </c>
      <c r="S1024" s="17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7">
        <f t="shared" si="77"/>
        <v>42145.919687500005</v>
      </c>
      <c r="S1025" s="17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8281</v>
      </c>
      <c r="O1026" t="s">
        <v>8286</v>
      </c>
      <c r="P1026">
        <f t="shared" ref="P1026:P1089" si="80">ROUND(E1026/D1026*100,0)</f>
        <v>119</v>
      </c>
      <c r="Q1026">
        <f t="shared" si="76"/>
        <v>388.98</v>
      </c>
      <c r="R1026" s="17">
        <f t="shared" si="77"/>
        <v>42370.580590277779</v>
      </c>
      <c r="S1026" s="17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17">
        <f t="shared" ref="R1027:R1090" si="82">(((J1027/60)/60)/24)+DATE(1970,1,1)</f>
        <v>42049.833761574075</v>
      </c>
      <c r="S1027" s="17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7">
        <f t="shared" si="82"/>
        <v>42426.407592592594</v>
      </c>
      <c r="S1028" s="17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7">
        <f t="shared" si="82"/>
        <v>41905.034108796295</v>
      </c>
      <c r="S1029" s="17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7">
        <f t="shared" si="82"/>
        <v>42755.627372685187</v>
      </c>
      <c r="S1030" s="17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7">
        <f t="shared" si="82"/>
        <v>42044.711886574078</v>
      </c>
      <c r="S1031" s="17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7">
        <f t="shared" si="82"/>
        <v>42611.483206018514</v>
      </c>
      <c r="S1032" s="17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7">
        <f t="shared" si="82"/>
        <v>42324.764004629629</v>
      </c>
      <c r="S1033" s="17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7">
        <f t="shared" si="82"/>
        <v>42514.666956018518</v>
      </c>
      <c r="S1034" s="17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7">
        <f t="shared" si="82"/>
        <v>42688.732407407413</v>
      </c>
      <c r="S1035" s="17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7">
        <f t="shared" si="82"/>
        <v>42555.166712962964</v>
      </c>
      <c r="S1036" s="17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7">
        <f t="shared" si="82"/>
        <v>42016.641435185185</v>
      </c>
      <c r="S1037" s="17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7">
        <f t="shared" si="82"/>
        <v>41249.448958333334</v>
      </c>
      <c r="S1038" s="17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7">
        <f t="shared" si="82"/>
        <v>42119.822476851856</v>
      </c>
      <c r="S1039" s="17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7">
        <f t="shared" si="82"/>
        <v>42418.231747685189</v>
      </c>
      <c r="S1040" s="17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7">
        <f t="shared" si="82"/>
        <v>42692.109328703707</v>
      </c>
      <c r="S1041" s="17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7">
        <f t="shared" si="82"/>
        <v>42579.708437499998</v>
      </c>
      <c r="S1042" s="17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7">
        <f t="shared" si="82"/>
        <v>41831.060092592597</v>
      </c>
      <c r="S1043" s="17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7">
        <f t="shared" si="82"/>
        <v>41851.696157407408</v>
      </c>
      <c r="S1044" s="17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7">
        <f t="shared" si="82"/>
        <v>42114.252951388888</v>
      </c>
      <c r="S1045" s="17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7">
        <f t="shared" si="82"/>
        <v>42011.925937499997</v>
      </c>
      <c r="S1046" s="17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7">
        <f t="shared" si="82"/>
        <v>41844.874421296299</v>
      </c>
      <c r="S1047" s="17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7">
        <f t="shared" si="82"/>
        <v>42319.851388888885</v>
      </c>
      <c r="S1048" s="17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7">
        <f t="shared" si="82"/>
        <v>41918.818460648145</v>
      </c>
      <c r="S1049" s="17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7">
        <f t="shared" si="82"/>
        <v>42598.053113425922</v>
      </c>
      <c r="S1050" s="17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7">
        <f t="shared" si="82"/>
        <v>42382.431076388893</v>
      </c>
      <c r="S1051" s="17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7">
        <f t="shared" si="82"/>
        <v>42231.7971875</v>
      </c>
      <c r="S1052" s="17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7">
        <f t="shared" si="82"/>
        <v>41850.014178240745</v>
      </c>
      <c r="S1053" s="17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7">
        <f t="shared" si="82"/>
        <v>42483.797395833331</v>
      </c>
      <c r="S1054" s="17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7">
        <f t="shared" si="82"/>
        <v>42775.172824074078</v>
      </c>
      <c r="S1055" s="17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7">
        <f t="shared" si="82"/>
        <v>41831.851840277777</v>
      </c>
      <c r="S1056" s="17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7">
        <f t="shared" si="82"/>
        <v>42406.992418981477</v>
      </c>
      <c r="S1057" s="17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7">
        <f t="shared" si="82"/>
        <v>42058.719641203701</v>
      </c>
      <c r="S1058" s="17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7">
        <f t="shared" si="82"/>
        <v>42678.871331018512</v>
      </c>
      <c r="S1059" s="17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7">
        <f t="shared" si="82"/>
        <v>42047.900960648149</v>
      </c>
      <c r="S1060" s="17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7">
        <f t="shared" si="82"/>
        <v>42046.79</v>
      </c>
      <c r="S1061" s="17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7">
        <f t="shared" si="82"/>
        <v>42079.913113425922</v>
      </c>
      <c r="S1062" s="17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7">
        <f t="shared" si="82"/>
        <v>42432.276712962965</v>
      </c>
      <c r="S1063" s="17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7">
        <f t="shared" si="82"/>
        <v>42556.807187500002</v>
      </c>
      <c r="S1064" s="17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7">
        <f t="shared" si="82"/>
        <v>42583.030810185184</v>
      </c>
      <c r="S1065" s="17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7">
        <f t="shared" si="82"/>
        <v>41417.228043981479</v>
      </c>
      <c r="S1066" s="17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7">
        <f t="shared" si="82"/>
        <v>41661.381041666667</v>
      </c>
      <c r="S1067" s="17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7">
        <f t="shared" si="82"/>
        <v>41445.962754629632</v>
      </c>
      <c r="S1068" s="17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7">
        <f t="shared" si="82"/>
        <v>41599.855682870373</v>
      </c>
      <c r="S1069" s="17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7">
        <f t="shared" si="82"/>
        <v>42440.371111111104</v>
      </c>
      <c r="S1070" s="17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7">
        <f t="shared" si="82"/>
        <v>41572.229849537034</v>
      </c>
      <c r="S1071" s="17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7">
        <f t="shared" si="82"/>
        <v>41163.011828703704</v>
      </c>
      <c r="S1072" s="17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7">
        <f t="shared" si="82"/>
        <v>42295.753391203703</v>
      </c>
      <c r="S1073" s="17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7">
        <f t="shared" si="82"/>
        <v>41645.832141203704</v>
      </c>
      <c r="S1074" s="17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7">
        <f t="shared" si="82"/>
        <v>40802.964594907404</v>
      </c>
      <c r="S1075" s="17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7">
        <f t="shared" si="82"/>
        <v>41613.172974537039</v>
      </c>
      <c r="S1076" s="17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7">
        <f t="shared" si="82"/>
        <v>41005.904120370367</v>
      </c>
      <c r="S1077" s="17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7">
        <f t="shared" si="82"/>
        <v>41838.377893518518</v>
      </c>
      <c r="S1078" s="17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7">
        <f t="shared" si="82"/>
        <v>42353.16679398148</v>
      </c>
      <c r="S1079" s="17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7">
        <f t="shared" si="82"/>
        <v>40701.195844907408</v>
      </c>
      <c r="S1080" s="17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7">
        <f t="shared" si="82"/>
        <v>42479.566388888896</v>
      </c>
      <c r="S1081" s="17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7">
        <f t="shared" si="82"/>
        <v>41740.138113425928</v>
      </c>
      <c r="S1082" s="17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7">
        <f t="shared" si="82"/>
        <v>42002.926990740743</v>
      </c>
      <c r="S1083" s="17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7">
        <f t="shared" si="82"/>
        <v>41101.906111111115</v>
      </c>
      <c r="S1084" s="17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7">
        <f t="shared" si="82"/>
        <v>41793.659525462965</v>
      </c>
      <c r="S1085" s="17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7">
        <f t="shared" si="82"/>
        <v>41829.912083333329</v>
      </c>
      <c r="S1086" s="17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7">
        <f t="shared" si="82"/>
        <v>42413.671006944445</v>
      </c>
      <c r="S1087" s="17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7">
        <f t="shared" si="82"/>
        <v>41845.866793981484</v>
      </c>
      <c r="S1088" s="17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7">
        <f t="shared" si="82"/>
        <v>41775.713969907411</v>
      </c>
      <c r="S1089" s="17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8289</v>
      </c>
      <c r="O1090" t="s">
        <v>8290</v>
      </c>
      <c r="P1090">
        <f t="shared" ref="P1090:P1153" si="85">ROUND(E1090/D1090*100,0)</f>
        <v>14</v>
      </c>
      <c r="Q1090">
        <f t="shared" si="81"/>
        <v>43.42</v>
      </c>
      <c r="R1090" s="17">
        <f t="shared" si="82"/>
        <v>41723.799386574072</v>
      </c>
      <c r="S1090" s="17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17">
        <f t="shared" ref="R1091:R1154" si="87">(((J1091/60)/60)/24)+DATE(1970,1,1)</f>
        <v>42151.189525462964</v>
      </c>
      <c r="S1091" s="17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7">
        <f t="shared" si="87"/>
        <v>42123.185798611114</v>
      </c>
      <c r="S1092" s="17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7">
        <f t="shared" si="87"/>
        <v>42440.820277777777</v>
      </c>
      <c r="S1093" s="17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7">
        <f t="shared" si="87"/>
        <v>41250.025902777779</v>
      </c>
      <c r="S1094" s="17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7">
        <f t="shared" si="87"/>
        <v>42396.973807870367</v>
      </c>
      <c r="S1095" s="17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7">
        <f t="shared" si="87"/>
        <v>40795.713344907403</v>
      </c>
      <c r="S1096" s="17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7">
        <f t="shared" si="87"/>
        <v>41486.537268518521</v>
      </c>
      <c r="S1097" s="17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7">
        <f t="shared" si="87"/>
        <v>41885.51798611111</v>
      </c>
      <c r="S1098" s="17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7">
        <f t="shared" si="87"/>
        <v>41660.792557870373</v>
      </c>
      <c r="S1099" s="17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7">
        <f t="shared" si="87"/>
        <v>41712.762673611112</v>
      </c>
      <c r="S1100" s="17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7">
        <f t="shared" si="87"/>
        <v>42107.836435185185</v>
      </c>
      <c r="S1101" s="17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7">
        <f t="shared" si="87"/>
        <v>42384.110775462963</v>
      </c>
      <c r="S1102" s="17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7">
        <f t="shared" si="87"/>
        <v>42538.77243055556</v>
      </c>
      <c r="S1103" s="17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7">
        <f t="shared" si="87"/>
        <v>41577.045428240745</v>
      </c>
      <c r="S1104" s="17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7">
        <f t="shared" si="87"/>
        <v>42479.22210648148</v>
      </c>
      <c r="S1105" s="17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7">
        <f t="shared" si="87"/>
        <v>41771.40996527778</v>
      </c>
      <c r="S1106" s="17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7">
        <f t="shared" si="87"/>
        <v>41692.135729166665</v>
      </c>
      <c r="S1107" s="17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7">
        <f t="shared" si="87"/>
        <v>40973.740451388891</v>
      </c>
      <c r="S1108" s="17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7">
        <f t="shared" si="87"/>
        <v>41813.861388888887</v>
      </c>
      <c r="S1109" s="17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7">
        <f t="shared" si="87"/>
        <v>40952.636979166666</v>
      </c>
      <c r="S1110" s="17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7">
        <f t="shared" si="87"/>
        <v>42662.752199074079</v>
      </c>
      <c r="S1111" s="17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7">
        <f t="shared" si="87"/>
        <v>41220.933124999996</v>
      </c>
      <c r="S1112" s="17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7">
        <f t="shared" si="87"/>
        <v>42347.203587962969</v>
      </c>
      <c r="S1113" s="17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7">
        <f t="shared" si="87"/>
        <v>41963.759386574078</v>
      </c>
      <c r="S1114" s="17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7">
        <f t="shared" si="87"/>
        <v>41835.977083333331</v>
      </c>
      <c r="S1115" s="17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7">
        <f t="shared" si="87"/>
        <v>41526.345914351856</v>
      </c>
      <c r="S1116" s="17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7">
        <f t="shared" si="87"/>
        <v>42429.695543981477</v>
      </c>
      <c r="S1117" s="17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7">
        <f t="shared" si="87"/>
        <v>41009.847314814811</v>
      </c>
      <c r="S1118" s="17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7">
        <f t="shared" si="87"/>
        <v>42333.598530092597</v>
      </c>
      <c r="S1119" s="17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7">
        <f t="shared" si="87"/>
        <v>41704.16642361111</v>
      </c>
      <c r="S1120" s="17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7">
        <f t="shared" si="87"/>
        <v>41722.792407407411</v>
      </c>
      <c r="S1121" s="17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7">
        <f t="shared" si="87"/>
        <v>40799.872685185182</v>
      </c>
      <c r="S1122" s="17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7">
        <f t="shared" si="87"/>
        <v>42412.934212962966</v>
      </c>
      <c r="S1123" s="17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7">
        <f t="shared" si="87"/>
        <v>41410.703993055555</v>
      </c>
      <c r="S1124" s="17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7">
        <f t="shared" si="87"/>
        <v>41718.5237037037</v>
      </c>
      <c r="S1125" s="17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7">
        <f t="shared" si="87"/>
        <v>42094.667256944449</v>
      </c>
      <c r="S1126" s="17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7">
        <f t="shared" si="87"/>
        <v>42212.624189814815</v>
      </c>
      <c r="S1127" s="17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7">
        <f t="shared" si="87"/>
        <v>42535.327476851846</v>
      </c>
      <c r="S1128" s="17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7">
        <f t="shared" si="87"/>
        <v>41926.854166666664</v>
      </c>
      <c r="S1129" s="17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7">
        <f t="shared" si="87"/>
        <v>41828.649502314816</v>
      </c>
      <c r="S1130" s="17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7">
        <f t="shared" si="87"/>
        <v>42496.264965277776</v>
      </c>
      <c r="S1131" s="17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7">
        <f t="shared" si="87"/>
        <v>41908.996527777781</v>
      </c>
      <c r="S1132" s="17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7">
        <f t="shared" si="87"/>
        <v>42332.908194444448</v>
      </c>
      <c r="S1133" s="17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7">
        <f t="shared" si="87"/>
        <v>42706.115405092598</v>
      </c>
      <c r="S1134" s="17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7">
        <f t="shared" si="87"/>
        <v>41821.407187500001</v>
      </c>
      <c r="S1135" s="17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7">
        <f t="shared" si="87"/>
        <v>41958.285046296296</v>
      </c>
      <c r="S1136" s="17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7">
        <f t="shared" si="87"/>
        <v>42558.989513888882</v>
      </c>
      <c r="S1137" s="17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7">
        <f t="shared" si="87"/>
        <v>42327.671631944439</v>
      </c>
      <c r="S1138" s="17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7">
        <f t="shared" si="87"/>
        <v>42453.819687499999</v>
      </c>
      <c r="S1139" s="17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7">
        <f t="shared" si="87"/>
        <v>42736.9066087963</v>
      </c>
      <c r="S1140" s="17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7">
        <f t="shared" si="87"/>
        <v>41975.347523148142</v>
      </c>
      <c r="S1141" s="17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7">
        <f t="shared" si="87"/>
        <v>42192.462048611109</v>
      </c>
      <c r="S1142" s="17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7">
        <f t="shared" si="87"/>
        <v>42164.699652777781</v>
      </c>
      <c r="S1143" s="17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7">
        <f t="shared" si="87"/>
        <v>42022.006099537044</v>
      </c>
      <c r="S1144" s="17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7">
        <f t="shared" si="87"/>
        <v>42325.19358796296</v>
      </c>
      <c r="S1145" s="17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7">
        <f t="shared" si="87"/>
        <v>42093.181944444441</v>
      </c>
      <c r="S1146" s="17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7">
        <f t="shared" si="87"/>
        <v>41854.747592592597</v>
      </c>
      <c r="S1147" s="17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7">
        <f t="shared" si="87"/>
        <v>41723.9533912037</v>
      </c>
      <c r="S1148" s="17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7">
        <f t="shared" si="87"/>
        <v>41871.972025462965</v>
      </c>
      <c r="S1149" s="17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7">
        <f t="shared" si="87"/>
        <v>42675.171076388884</v>
      </c>
      <c r="S1150" s="17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7">
        <f t="shared" si="87"/>
        <v>42507.71025462963</v>
      </c>
      <c r="S1151" s="17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7">
        <f t="shared" si="87"/>
        <v>42317.954571759255</v>
      </c>
      <c r="S1152" s="17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7">
        <f t="shared" si="87"/>
        <v>42224.102581018517</v>
      </c>
      <c r="S1153" s="17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8292</v>
      </c>
      <c r="O1154" t="s">
        <v>8293</v>
      </c>
      <c r="P1154">
        <f t="shared" ref="P1154:P1217" si="90">ROUND(E1154/D1154*100,0)</f>
        <v>6</v>
      </c>
      <c r="Q1154">
        <f t="shared" si="86"/>
        <v>60.73</v>
      </c>
      <c r="R1154" s="17">
        <f t="shared" si="87"/>
        <v>42109.709629629629</v>
      </c>
      <c r="S1154" s="17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17">
        <f t="shared" ref="R1155:R1218" si="92">(((J1155/60)/60)/24)+DATE(1970,1,1)</f>
        <v>42143.714178240742</v>
      </c>
      <c r="S1155" s="17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7">
        <f t="shared" si="92"/>
        <v>42223.108865740738</v>
      </c>
      <c r="S1156" s="17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7">
        <f t="shared" si="92"/>
        <v>41835.763981481483</v>
      </c>
      <c r="S1157" s="17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7">
        <f t="shared" si="92"/>
        <v>42029.07131944444</v>
      </c>
      <c r="S1158" s="17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7">
        <f t="shared" si="92"/>
        <v>41918.628240740742</v>
      </c>
      <c r="S1159" s="17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7">
        <f t="shared" si="92"/>
        <v>41952.09175925926</v>
      </c>
      <c r="S1160" s="17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7">
        <f t="shared" si="92"/>
        <v>42154.726446759261</v>
      </c>
      <c r="S1161" s="17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7">
        <f t="shared" si="92"/>
        <v>42061.154930555553</v>
      </c>
      <c r="S1162" s="17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7">
        <f t="shared" si="92"/>
        <v>42122.629502314812</v>
      </c>
      <c r="S1163" s="17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7">
        <f t="shared" si="92"/>
        <v>41876.683611111112</v>
      </c>
      <c r="S1164" s="17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7">
        <f t="shared" si="92"/>
        <v>41830.723611111112</v>
      </c>
      <c r="S1165" s="17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7">
        <f t="shared" si="92"/>
        <v>42509.724328703705</v>
      </c>
      <c r="S1166" s="17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7">
        <f t="shared" si="92"/>
        <v>41792.214467592588</v>
      </c>
      <c r="S1167" s="17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7">
        <f t="shared" si="92"/>
        <v>42150.485439814816</v>
      </c>
      <c r="S1168" s="17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7">
        <f t="shared" si="92"/>
        <v>41863.734895833331</v>
      </c>
      <c r="S1169" s="17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7">
        <f t="shared" si="92"/>
        <v>42605.053993055553</v>
      </c>
      <c r="S1170" s="17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7">
        <f t="shared" si="92"/>
        <v>42027.353738425925</v>
      </c>
      <c r="S1171" s="17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7">
        <f t="shared" si="92"/>
        <v>42124.893182870372</v>
      </c>
      <c r="S1172" s="17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7">
        <f t="shared" si="92"/>
        <v>41938.804710648146</v>
      </c>
      <c r="S1173" s="17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7">
        <f t="shared" si="92"/>
        <v>41841.682314814818</v>
      </c>
      <c r="S1174" s="17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7">
        <f t="shared" si="92"/>
        <v>42184.185844907406</v>
      </c>
      <c r="S1175" s="17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7">
        <f t="shared" si="92"/>
        <v>42468.84174768519</v>
      </c>
      <c r="S1176" s="17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7">
        <f t="shared" si="92"/>
        <v>42170.728460648148</v>
      </c>
      <c r="S1177" s="17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7">
        <f t="shared" si="92"/>
        <v>42746.019652777773</v>
      </c>
      <c r="S1178" s="17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7">
        <f t="shared" si="92"/>
        <v>41897.660833333335</v>
      </c>
      <c r="S1179" s="17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7">
        <f t="shared" si="92"/>
        <v>41837.905694444446</v>
      </c>
      <c r="S1180" s="17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7">
        <f t="shared" si="92"/>
        <v>42275.720219907409</v>
      </c>
      <c r="S1181" s="17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7">
        <f t="shared" si="92"/>
        <v>41781.806875000002</v>
      </c>
      <c r="S1182" s="17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7">
        <f t="shared" si="92"/>
        <v>42034.339363425926</v>
      </c>
      <c r="S1183" s="17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7">
        <f t="shared" si="92"/>
        <v>42728.827407407407</v>
      </c>
      <c r="S1184" s="17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7">
        <f t="shared" si="92"/>
        <v>42656.86137731481</v>
      </c>
      <c r="S1185" s="17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7">
        <f t="shared" si="92"/>
        <v>42741.599664351852</v>
      </c>
      <c r="S1186" s="17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7">
        <f t="shared" si="92"/>
        <v>42130.865150462967</v>
      </c>
      <c r="S1187" s="17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7">
        <f t="shared" si="92"/>
        <v>42123.86336805555</v>
      </c>
      <c r="S1188" s="17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7">
        <f t="shared" si="92"/>
        <v>42109.894942129627</v>
      </c>
      <c r="S1189" s="17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7">
        <f t="shared" si="92"/>
        <v>42711.700694444444</v>
      </c>
      <c r="S1190" s="17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7">
        <f t="shared" si="92"/>
        <v>42529.979108796295</v>
      </c>
      <c r="S1191" s="17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7">
        <f t="shared" si="92"/>
        <v>41852.665798611109</v>
      </c>
      <c r="S1192" s="17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7">
        <f t="shared" si="92"/>
        <v>42419.603703703702</v>
      </c>
      <c r="S1193" s="17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7">
        <f t="shared" si="92"/>
        <v>42747.506689814814</v>
      </c>
      <c r="S1194" s="17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7">
        <f t="shared" si="92"/>
        <v>42409.776076388895</v>
      </c>
      <c r="S1195" s="17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7">
        <f t="shared" si="92"/>
        <v>42072.488182870366</v>
      </c>
      <c r="S1196" s="17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7">
        <f t="shared" si="92"/>
        <v>42298.34783564815</v>
      </c>
      <c r="S1197" s="17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7">
        <f t="shared" si="92"/>
        <v>42326.818738425922</v>
      </c>
      <c r="S1198" s="17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7">
        <f t="shared" si="92"/>
        <v>42503.66474537037</v>
      </c>
      <c r="S1199" s="17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7">
        <f t="shared" si="92"/>
        <v>42333.619050925925</v>
      </c>
      <c r="S1200" s="17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7">
        <f t="shared" si="92"/>
        <v>42161.770833333328</v>
      </c>
      <c r="S1201" s="17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7">
        <f t="shared" si="92"/>
        <v>42089.477500000001</v>
      </c>
      <c r="S1202" s="17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7">
        <f t="shared" si="92"/>
        <v>42536.60701388889</v>
      </c>
      <c r="S1203" s="17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7">
        <f t="shared" si="92"/>
        <v>42152.288819444439</v>
      </c>
      <c r="S1204" s="17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7">
        <f t="shared" si="92"/>
        <v>42125.614895833336</v>
      </c>
      <c r="S1205" s="17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7">
        <f t="shared" si="92"/>
        <v>42297.748067129629</v>
      </c>
      <c r="S1206" s="17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7">
        <f t="shared" si="92"/>
        <v>42138.506377314814</v>
      </c>
      <c r="S1207" s="17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7">
        <f t="shared" si="92"/>
        <v>42772.776076388895</v>
      </c>
      <c r="S1208" s="17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7">
        <f t="shared" si="92"/>
        <v>42430.430243055554</v>
      </c>
      <c r="S1209" s="17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7">
        <f t="shared" si="92"/>
        <v>42423.709074074075</v>
      </c>
      <c r="S1210" s="17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7">
        <f t="shared" si="92"/>
        <v>42761.846122685187</v>
      </c>
      <c r="S1211" s="17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7">
        <f t="shared" si="92"/>
        <v>42132.941805555558</v>
      </c>
      <c r="S1212" s="17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7">
        <f t="shared" si="92"/>
        <v>42515.866446759261</v>
      </c>
      <c r="S1213" s="17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7">
        <f t="shared" si="92"/>
        <v>42318.950173611112</v>
      </c>
      <c r="S1214" s="17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7">
        <f t="shared" si="92"/>
        <v>42731.755787037036</v>
      </c>
      <c r="S1215" s="17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7">
        <f t="shared" si="92"/>
        <v>42104.840335648143</v>
      </c>
      <c r="S1216" s="17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7">
        <f t="shared" si="92"/>
        <v>41759.923101851848</v>
      </c>
      <c r="S1217" s="17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8294</v>
      </c>
      <c r="O1218" t="s">
        <v>8295</v>
      </c>
      <c r="P1218">
        <f t="shared" ref="P1218:P1281" si="95">ROUND(E1218/D1218*100,0)</f>
        <v>146</v>
      </c>
      <c r="Q1218">
        <f t="shared" si="91"/>
        <v>91.88</v>
      </c>
      <c r="R1218" s="17">
        <f t="shared" si="92"/>
        <v>42247.616400462968</v>
      </c>
      <c r="S1218" s="17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17">
        <f t="shared" ref="R1219:R1282" si="97">(((J1219/60)/60)/24)+DATE(1970,1,1)</f>
        <v>42535.809490740736</v>
      </c>
      <c r="S1219" s="17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7">
        <f t="shared" si="97"/>
        <v>42278.662037037036</v>
      </c>
      <c r="S1220" s="17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7">
        <f t="shared" si="97"/>
        <v>42633.461956018517</v>
      </c>
      <c r="S1221" s="17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7">
        <f t="shared" si="97"/>
        <v>42211.628611111111</v>
      </c>
      <c r="S1222" s="17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7">
        <f t="shared" si="97"/>
        <v>42680.47555555556</v>
      </c>
      <c r="S1223" s="17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7">
        <f t="shared" si="97"/>
        <v>42430.720451388886</v>
      </c>
      <c r="S1224" s="17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7">
        <f t="shared" si="97"/>
        <v>42654.177187499998</v>
      </c>
      <c r="S1225" s="17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7">
        <f t="shared" si="97"/>
        <v>41736.549791666665</v>
      </c>
      <c r="S1226" s="17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7">
        <f t="shared" si="97"/>
        <v>41509.905995370369</v>
      </c>
      <c r="S1227" s="17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7">
        <f t="shared" si="97"/>
        <v>41715.874780092592</v>
      </c>
      <c r="S1228" s="17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7">
        <f t="shared" si="97"/>
        <v>41827.919166666667</v>
      </c>
      <c r="S1229" s="17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7">
        <f t="shared" si="97"/>
        <v>40754.729259259257</v>
      </c>
      <c r="S1230" s="17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7">
        <f t="shared" si="97"/>
        <v>40985.459803240738</v>
      </c>
      <c r="S1231" s="17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7">
        <f t="shared" si="97"/>
        <v>40568.972569444442</v>
      </c>
      <c r="S1232" s="17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7">
        <f t="shared" si="97"/>
        <v>42193.941759259258</v>
      </c>
      <c r="S1233" s="17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7">
        <f t="shared" si="97"/>
        <v>41506.848032407412</v>
      </c>
      <c r="S1234" s="17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7">
        <f t="shared" si="97"/>
        <v>40939.948773148149</v>
      </c>
      <c r="S1235" s="17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7">
        <f t="shared" si="97"/>
        <v>42007.788680555561</v>
      </c>
      <c r="S1236" s="17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7">
        <f t="shared" si="97"/>
        <v>41583.135405092595</v>
      </c>
      <c r="S1237" s="17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7">
        <f t="shared" si="97"/>
        <v>41110.680138888885</v>
      </c>
      <c r="S1238" s="17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7">
        <f t="shared" si="97"/>
        <v>41125.283159722225</v>
      </c>
      <c r="S1239" s="17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7">
        <f t="shared" si="97"/>
        <v>40731.61037037037</v>
      </c>
      <c r="S1240" s="17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7">
        <f t="shared" si="97"/>
        <v>40883.962581018517</v>
      </c>
      <c r="S1241" s="17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7">
        <f t="shared" si="97"/>
        <v>41409.040011574078</v>
      </c>
      <c r="S1242" s="17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7">
        <f t="shared" si="97"/>
        <v>41923.837731481479</v>
      </c>
      <c r="S1243" s="17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7">
        <f t="shared" si="97"/>
        <v>40782.165532407409</v>
      </c>
      <c r="S1244" s="17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7">
        <f t="shared" si="97"/>
        <v>40671.879293981481</v>
      </c>
      <c r="S1245" s="17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7">
        <f t="shared" si="97"/>
        <v>41355.825497685182</v>
      </c>
      <c r="S1246" s="17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7">
        <f t="shared" si="97"/>
        <v>41774.599930555552</v>
      </c>
      <c r="S1247" s="17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7">
        <f t="shared" si="97"/>
        <v>40838.043391203704</v>
      </c>
      <c r="S1248" s="17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7">
        <f t="shared" si="97"/>
        <v>41370.292303240742</v>
      </c>
      <c r="S1249" s="17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7">
        <f t="shared" si="97"/>
        <v>41767.656863425924</v>
      </c>
      <c r="S1250" s="17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7">
        <f t="shared" si="97"/>
        <v>41067.74086805556</v>
      </c>
      <c r="S1251" s="17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7">
        <f t="shared" si="97"/>
        <v>41843.64271990741</v>
      </c>
      <c r="S1252" s="17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7">
        <f t="shared" si="97"/>
        <v>40751.814432870371</v>
      </c>
      <c r="S1253" s="17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7">
        <f t="shared" si="97"/>
        <v>41543.988067129627</v>
      </c>
      <c r="S1254" s="17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7">
        <f t="shared" si="97"/>
        <v>41855.783645833333</v>
      </c>
      <c r="S1255" s="17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7">
        <f t="shared" si="97"/>
        <v>40487.621365740742</v>
      </c>
      <c r="S1256" s="17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7">
        <f t="shared" si="97"/>
        <v>41579.845509259263</v>
      </c>
      <c r="S1257" s="17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7">
        <f t="shared" si="97"/>
        <v>40921.919340277782</v>
      </c>
      <c r="S1258" s="17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7">
        <f t="shared" si="97"/>
        <v>40587.085532407407</v>
      </c>
      <c r="S1259" s="17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7">
        <f t="shared" si="97"/>
        <v>41487.611250000002</v>
      </c>
      <c r="S1260" s="17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7">
        <f t="shared" si="97"/>
        <v>41766.970648148148</v>
      </c>
      <c r="S1261" s="17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7">
        <f t="shared" si="97"/>
        <v>41666.842824074076</v>
      </c>
      <c r="S1262" s="17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7">
        <f t="shared" si="97"/>
        <v>41638.342905092592</v>
      </c>
      <c r="S1263" s="17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7">
        <f t="shared" si="97"/>
        <v>41656.762638888889</v>
      </c>
      <c r="S1264" s="17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7">
        <f t="shared" si="97"/>
        <v>41692.084143518521</v>
      </c>
      <c r="S1265" s="17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7">
        <f t="shared" si="97"/>
        <v>41547.662997685184</v>
      </c>
      <c r="S1266" s="17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7">
        <f t="shared" si="97"/>
        <v>40465.655266203699</v>
      </c>
      <c r="S1267" s="17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7">
        <f t="shared" si="97"/>
        <v>41620.87667824074</v>
      </c>
      <c r="S1268" s="17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7">
        <f t="shared" si="97"/>
        <v>41449.585162037038</v>
      </c>
      <c r="S1269" s="17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7">
        <f t="shared" si="97"/>
        <v>41507.845451388886</v>
      </c>
      <c r="S1270" s="17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7">
        <f t="shared" si="97"/>
        <v>42445.823055555549</v>
      </c>
      <c r="S1271" s="17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7">
        <f t="shared" si="97"/>
        <v>40933.856967592597</v>
      </c>
      <c r="S1272" s="17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7">
        <f t="shared" si="97"/>
        <v>41561.683553240742</v>
      </c>
      <c r="S1273" s="17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7">
        <f t="shared" si="97"/>
        <v>40274.745127314818</v>
      </c>
      <c r="S1274" s="17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7">
        <f t="shared" si="97"/>
        <v>41852.730219907404</v>
      </c>
      <c r="S1275" s="17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7">
        <f t="shared" si="97"/>
        <v>41116.690104166664</v>
      </c>
      <c r="S1276" s="17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7">
        <f t="shared" si="97"/>
        <v>41458.867905092593</v>
      </c>
      <c r="S1277" s="17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7">
        <f t="shared" si="97"/>
        <v>40007.704247685186</v>
      </c>
      <c r="S1278" s="17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7">
        <f t="shared" si="97"/>
        <v>41121.561886574076</v>
      </c>
      <c r="S1279" s="17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7">
        <f t="shared" si="97"/>
        <v>41786.555162037039</v>
      </c>
      <c r="S1280" s="17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7">
        <f t="shared" si="97"/>
        <v>41682.099189814813</v>
      </c>
      <c r="S1281" s="17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8281</v>
      </c>
      <c r="O1282" t="s">
        <v>8282</v>
      </c>
      <c r="P1282">
        <f t="shared" ref="P1282:P1345" si="100">ROUND(E1282/D1282*100,0)</f>
        <v>111</v>
      </c>
      <c r="Q1282">
        <f t="shared" si="96"/>
        <v>127.98</v>
      </c>
      <c r="R1282" s="17">
        <f t="shared" si="97"/>
        <v>40513.757569444446</v>
      </c>
      <c r="S1282" s="17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17">
        <f t="shared" ref="R1283:R1346" si="102">(((J1283/60)/60)/24)+DATE(1970,1,1)</f>
        <v>41463.743472222224</v>
      </c>
      <c r="S1283" s="17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7">
        <f t="shared" si="102"/>
        <v>41586.475173611114</v>
      </c>
      <c r="S1284" s="17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7">
        <f t="shared" si="102"/>
        <v>41320.717465277776</v>
      </c>
      <c r="S1285" s="17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7">
        <f t="shared" si="102"/>
        <v>42712.23474537037</v>
      </c>
      <c r="S1286" s="17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7">
        <f t="shared" si="102"/>
        <v>42160.583043981482</v>
      </c>
      <c r="S1287" s="17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7">
        <f t="shared" si="102"/>
        <v>42039.384571759263</v>
      </c>
      <c r="S1288" s="17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7">
        <f t="shared" si="102"/>
        <v>42107.621018518519</v>
      </c>
      <c r="S1289" s="17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7">
        <f t="shared" si="102"/>
        <v>42561.154664351852</v>
      </c>
      <c r="S1290" s="17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7">
        <f t="shared" si="102"/>
        <v>42709.134780092587</v>
      </c>
      <c r="S1291" s="17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7">
        <f t="shared" si="102"/>
        <v>42086.614942129629</v>
      </c>
      <c r="S1292" s="17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7">
        <f t="shared" si="102"/>
        <v>42064.652673611112</v>
      </c>
      <c r="S1293" s="17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7">
        <f t="shared" si="102"/>
        <v>42256.764212962968</v>
      </c>
      <c r="S1294" s="17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7">
        <f t="shared" si="102"/>
        <v>42292.701053240744</v>
      </c>
      <c r="S1295" s="17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7">
        <f t="shared" si="102"/>
        <v>42278.453668981485</v>
      </c>
      <c r="S1296" s="17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7">
        <f t="shared" si="102"/>
        <v>42184.572881944448</v>
      </c>
      <c r="S1297" s="17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7">
        <f t="shared" si="102"/>
        <v>42423.050613425927</v>
      </c>
      <c r="S1298" s="17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7">
        <f t="shared" si="102"/>
        <v>42461.747199074074</v>
      </c>
      <c r="S1299" s="17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7">
        <f t="shared" si="102"/>
        <v>42458.680925925932</v>
      </c>
      <c r="S1300" s="17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7">
        <f t="shared" si="102"/>
        <v>42169.814340277779</v>
      </c>
      <c r="S1301" s="17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7">
        <f t="shared" si="102"/>
        <v>42483.675208333334</v>
      </c>
      <c r="S1302" s="17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7">
        <f t="shared" si="102"/>
        <v>42195.749745370369</v>
      </c>
      <c r="S1303" s="17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7">
        <f t="shared" si="102"/>
        <v>42675.057997685188</v>
      </c>
      <c r="S1304" s="17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7">
        <f t="shared" si="102"/>
        <v>42566.441203703704</v>
      </c>
      <c r="S1305" s="17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7">
        <f t="shared" si="102"/>
        <v>42747.194502314815</v>
      </c>
      <c r="S1306" s="17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7">
        <f t="shared" si="102"/>
        <v>42543.665601851855</v>
      </c>
      <c r="S1307" s="17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7">
        <f t="shared" si="102"/>
        <v>41947.457569444443</v>
      </c>
      <c r="S1308" s="17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7">
        <f t="shared" si="102"/>
        <v>42387.503229166665</v>
      </c>
      <c r="S1309" s="17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7">
        <f t="shared" si="102"/>
        <v>42611.613564814819</v>
      </c>
      <c r="S1310" s="17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7">
        <f t="shared" si="102"/>
        <v>42257.882731481484</v>
      </c>
      <c r="S1311" s="17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7">
        <f t="shared" si="102"/>
        <v>42556.667245370365</v>
      </c>
      <c r="S1312" s="17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7">
        <f t="shared" si="102"/>
        <v>42669.802303240736</v>
      </c>
      <c r="S1313" s="17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7">
        <f t="shared" si="102"/>
        <v>42082.702800925923</v>
      </c>
      <c r="S1314" s="17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7">
        <f t="shared" si="102"/>
        <v>42402.709652777776</v>
      </c>
      <c r="S1315" s="17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7">
        <f t="shared" si="102"/>
        <v>42604.669675925921</v>
      </c>
      <c r="S1316" s="17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7">
        <f t="shared" si="102"/>
        <v>42278.498240740737</v>
      </c>
      <c r="S1317" s="17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7">
        <f t="shared" si="102"/>
        <v>42393.961909722217</v>
      </c>
      <c r="S1318" s="17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7">
        <f t="shared" si="102"/>
        <v>42520.235486111109</v>
      </c>
      <c r="S1319" s="17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7">
        <f t="shared" si="102"/>
        <v>41985.043657407412</v>
      </c>
      <c r="S1320" s="17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7">
        <f t="shared" si="102"/>
        <v>41816.812094907407</v>
      </c>
      <c r="S1321" s="17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7">
        <f t="shared" si="102"/>
        <v>42705.690347222218</v>
      </c>
      <c r="S1322" s="17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7">
        <f t="shared" si="102"/>
        <v>42697.74927083333</v>
      </c>
      <c r="S1323" s="17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7">
        <f t="shared" si="102"/>
        <v>42115.656539351854</v>
      </c>
      <c r="S1324" s="17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7">
        <f t="shared" si="102"/>
        <v>42451.698449074072</v>
      </c>
      <c r="S1325" s="17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7">
        <f t="shared" si="102"/>
        <v>42626.633703703701</v>
      </c>
      <c r="S1326" s="17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7">
        <f t="shared" si="102"/>
        <v>42704.086053240739</v>
      </c>
      <c r="S1327" s="17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7">
        <f t="shared" si="102"/>
        <v>41974.791990740734</v>
      </c>
      <c r="S1328" s="17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7">
        <f t="shared" si="102"/>
        <v>42123.678645833337</v>
      </c>
      <c r="S1329" s="17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7">
        <f t="shared" si="102"/>
        <v>42612.642754629633</v>
      </c>
      <c r="S1330" s="17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7">
        <f t="shared" si="102"/>
        <v>41935.221585648149</v>
      </c>
      <c r="S1331" s="17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7">
        <f t="shared" si="102"/>
        <v>42522.276724537034</v>
      </c>
      <c r="S1332" s="17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7">
        <f t="shared" si="102"/>
        <v>42569.50409722222</v>
      </c>
      <c r="S1333" s="17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7">
        <f t="shared" si="102"/>
        <v>42732.060277777782</v>
      </c>
      <c r="S1334" s="17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7">
        <f t="shared" si="102"/>
        <v>41806.106770833336</v>
      </c>
      <c r="S1335" s="17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7">
        <f t="shared" si="102"/>
        <v>42410.774155092593</v>
      </c>
      <c r="S1336" s="17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7">
        <f t="shared" si="102"/>
        <v>42313.936365740738</v>
      </c>
      <c r="S1337" s="17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7">
        <f t="shared" si="102"/>
        <v>41955.863750000004</v>
      </c>
      <c r="S1338" s="17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7">
        <f t="shared" si="102"/>
        <v>42767.577303240745</v>
      </c>
      <c r="S1339" s="17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7">
        <f t="shared" si="102"/>
        <v>42188.803622685184</v>
      </c>
      <c r="S1340" s="17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7">
        <f t="shared" si="102"/>
        <v>41936.647164351853</v>
      </c>
      <c r="S1341" s="17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7">
        <f t="shared" si="102"/>
        <v>41836.595520833333</v>
      </c>
      <c r="S1342" s="17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7">
        <f t="shared" si="102"/>
        <v>42612.624039351853</v>
      </c>
      <c r="S1343" s="17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7">
        <f t="shared" si="102"/>
        <v>42172.816423611104</v>
      </c>
      <c r="S1344" s="17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7">
        <f t="shared" si="102"/>
        <v>42542.526423611111</v>
      </c>
      <c r="S1345" s="17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8278</v>
      </c>
      <c r="O1346" t="s">
        <v>8279</v>
      </c>
      <c r="P1346">
        <f t="shared" ref="P1346:P1409" si="105">ROUND(E1346/D1346*100,0)</f>
        <v>378</v>
      </c>
      <c r="Q1346">
        <f t="shared" si="101"/>
        <v>40.76</v>
      </c>
      <c r="R1346" s="17">
        <f t="shared" si="102"/>
        <v>42522.789803240739</v>
      </c>
      <c r="S1346" s="17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17">
        <f t="shared" ref="R1347:R1410" si="107">(((J1347/60)/60)/24)+DATE(1970,1,1)</f>
        <v>41799.814340277779</v>
      </c>
      <c r="S1347" s="17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7">
        <f t="shared" si="107"/>
        <v>41422.075821759259</v>
      </c>
      <c r="S1348" s="17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7">
        <f t="shared" si="107"/>
        <v>42040.638020833328</v>
      </c>
      <c r="S1349" s="17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7">
        <f t="shared" si="107"/>
        <v>41963.506168981476</v>
      </c>
      <c r="S1350" s="17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7">
        <f t="shared" si="107"/>
        <v>42317.33258101852</v>
      </c>
      <c r="S1351" s="17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7">
        <f t="shared" si="107"/>
        <v>42334.013124999998</v>
      </c>
      <c r="S1352" s="17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7">
        <f t="shared" si="107"/>
        <v>42382.74009259259</v>
      </c>
      <c r="S1353" s="17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7">
        <f t="shared" si="107"/>
        <v>42200.578310185185</v>
      </c>
      <c r="S1354" s="17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7">
        <f t="shared" si="107"/>
        <v>41309.11791666667</v>
      </c>
      <c r="S1355" s="17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7">
        <f t="shared" si="107"/>
        <v>42502.807627314818</v>
      </c>
      <c r="S1356" s="17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7">
        <f t="shared" si="107"/>
        <v>41213.254687499997</v>
      </c>
      <c r="S1357" s="17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7">
        <f t="shared" si="107"/>
        <v>41430.038888888892</v>
      </c>
      <c r="S1358" s="17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7">
        <f t="shared" si="107"/>
        <v>41304.962233796294</v>
      </c>
      <c r="S1359" s="17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7">
        <f t="shared" si="107"/>
        <v>40689.570868055554</v>
      </c>
      <c r="S1360" s="17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7">
        <f t="shared" si="107"/>
        <v>40668.814699074072</v>
      </c>
      <c r="S1361" s="17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7">
        <f t="shared" si="107"/>
        <v>41095.900694444441</v>
      </c>
      <c r="S1362" s="17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7">
        <f t="shared" si="107"/>
        <v>41781.717268518521</v>
      </c>
      <c r="S1363" s="17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7">
        <f t="shared" si="107"/>
        <v>41464.934386574074</v>
      </c>
      <c r="S1364" s="17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7">
        <f t="shared" si="107"/>
        <v>42396.8440625</v>
      </c>
      <c r="S1365" s="17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7">
        <f t="shared" si="107"/>
        <v>41951.695671296293</v>
      </c>
      <c r="S1366" s="17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7">
        <f t="shared" si="107"/>
        <v>42049.733240740738</v>
      </c>
      <c r="S1367" s="17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7">
        <f t="shared" si="107"/>
        <v>41924.996099537035</v>
      </c>
      <c r="S1368" s="17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7">
        <f t="shared" si="107"/>
        <v>42292.002893518518</v>
      </c>
      <c r="S1369" s="17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7">
        <f t="shared" si="107"/>
        <v>42146.190902777773</v>
      </c>
      <c r="S1370" s="17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7">
        <f t="shared" si="107"/>
        <v>41710.594282407408</v>
      </c>
      <c r="S1371" s="17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7">
        <f t="shared" si="107"/>
        <v>41548.00335648148</v>
      </c>
      <c r="S1372" s="17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7">
        <f t="shared" si="107"/>
        <v>42101.758587962962</v>
      </c>
      <c r="S1373" s="17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7">
        <f t="shared" si="107"/>
        <v>41072.739953703705</v>
      </c>
      <c r="S1374" s="17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7">
        <f t="shared" si="107"/>
        <v>42704.95177083333</v>
      </c>
      <c r="S1375" s="17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7">
        <f t="shared" si="107"/>
        <v>42424.161898148144</v>
      </c>
      <c r="S1376" s="17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7">
        <f t="shared" si="107"/>
        <v>42720.066192129627</v>
      </c>
      <c r="S1377" s="17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7">
        <f t="shared" si="107"/>
        <v>42677.669050925921</v>
      </c>
      <c r="S1378" s="17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7">
        <f t="shared" si="107"/>
        <v>42747.219560185185</v>
      </c>
      <c r="S1379" s="17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7">
        <f t="shared" si="107"/>
        <v>42568.759374999994</v>
      </c>
      <c r="S1380" s="17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7">
        <f t="shared" si="107"/>
        <v>42130.491620370376</v>
      </c>
      <c r="S1381" s="17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7">
        <f t="shared" si="107"/>
        <v>42141.762800925921</v>
      </c>
      <c r="S1382" s="17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7">
        <f t="shared" si="107"/>
        <v>42703.214409722219</v>
      </c>
      <c r="S1383" s="17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7">
        <f t="shared" si="107"/>
        <v>41370.800185185188</v>
      </c>
      <c r="S1384" s="17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7">
        <f t="shared" si="107"/>
        <v>42707.074976851851</v>
      </c>
      <c r="S1385" s="17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7">
        <f t="shared" si="107"/>
        <v>42160.735208333332</v>
      </c>
      <c r="S1386" s="17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7">
        <f t="shared" si="107"/>
        <v>42433.688900462963</v>
      </c>
      <c r="S1387" s="17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7">
        <f t="shared" si="107"/>
        <v>42184.646863425922</v>
      </c>
      <c r="S1388" s="17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7">
        <f t="shared" si="107"/>
        <v>42126.92123842593</v>
      </c>
      <c r="S1389" s="17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7">
        <f t="shared" si="107"/>
        <v>42634.614780092597</v>
      </c>
      <c r="S1390" s="17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7">
        <f t="shared" si="107"/>
        <v>42565.480983796297</v>
      </c>
      <c r="S1391" s="17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7">
        <f t="shared" si="107"/>
        <v>42087.803310185183</v>
      </c>
      <c r="S1392" s="17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7">
        <f t="shared" si="107"/>
        <v>42193.650671296295</v>
      </c>
      <c r="S1393" s="17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7">
        <f t="shared" si="107"/>
        <v>42401.154930555553</v>
      </c>
      <c r="S1394" s="17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7">
        <f t="shared" si="107"/>
        <v>42553.681979166664</v>
      </c>
      <c r="S1395" s="17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7">
        <f t="shared" si="107"/>
        <v>42752.144976851851</v>
      </c>
      <c r="S1396" s="17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7">
        <f t="shared" si="107"/>
        <v>42719.90834490741</v>
      </c>
      <c r="S1397" s="17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7">
        <f t="shared" si="107"/>
        <v>42018.99863425926</v>
      </c>
      <c r="S1398" s="17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7">
        <f t="shared" si="107"/>
        <v>42640.917939814812</v>
      </c>
      <c r="S1399" s="17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7">
        <f t="shared" si="107"/>
        <v>42526.874236111107</v>
      </c>
      <c r="S1400" s="17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7">
        <f t="shared" si="107"/>
        <v>41889.004317129627</v>
      </c>
      <c r="S1401" s="17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7">
        <f t="shared" si="107"/>
        <v>42498.341122685189</v>
      </c>
      <c r="S1402" s="17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7">
        <f t="shared" si="107"/>
        <v>41399.99622685185</v>
      </c>
      <c r="S1403" s="17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7">
        <f t="shared" si="107"/>
        <v>42065.053368055553</v>
      </c>
      <c r="S1404" s="17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7">
        <f t="shared" si="107"/>
        <v>41451.062905092593</v>
      </c>
      <c r="S1405" s="17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7">
        <f t="shared" si="107"/>
        <v>42032.510243055556</v>
      </c>
      <c r="S1406" s="17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7">
        <f t="shared" si="107"/>
        <v>41941.680567129632</v>
      </c>
      <c r="S1407" s="17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7">
        <f t="shared" si="107"/>
        <v>42297.432951388888</v>
      </c>
      <c r="S1408" s="17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7">
        <f t="shared" si="107"/>
        <v>41838.536782407406</v>
      </c>
      <c r="S1409" s="17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8278</v>
      </c>
      <c r="O1410" t="s">
        <v>8297</v>
      </c>
      <c r="P1410">
        <f t="shared" ref="P1410:P1473" si="110">ROUND(E1410/D1410*100,0)</f>
        <v>7</v>
      </c>
      <c r="Q1410">
        <f t="shared" si="106"/>
        <v>12</v>
      </c>
      <c r="R1410" s="17">
        <f t="shared" si="107"/>
        <v>42291.872175925921</v>
      </c>
      <c r="S1410" s="17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17">
        <f t="shared" ref="R1411:R1474" si="112">(((J1411/60)/60)/24)+DATE(1970,1,1)</f>
        <v>41945.133506944447</v>
      </c>
      <c r="S1411" s="17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7">
        <f t="shared" si="112"/>
        <v>42479.318518518514</v>
      </c>
      <c r="S1412" s="17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7">
        <f t="shared" si="112"/>
        <v>42013.059027777781</v>
      </c>
      <c r="S1413" s="17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7">
        <f t="shared" si="112"/>
        <v>41947.063645833332</v>
      </c>
      <c r="S1414" s="17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7">
        <f t="shared" si="112"/>
        <v>42360.437152777777</v>
      </c>
      <c r="S1415" s="17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7">
        <f t="shared" si="112"/>
        <v>42708.25309027778</v>
      </c>
      <c r="S1416" s="17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7">
        <f t="shared" si="112"/>
        <v>42192.675821759258</v>
      </c>
      <c r="S1417" s="17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7">
        <f t="shared" si="112"/>
        <v>42299.926145833335</v>
      </c>
      <c r="S1418" s="17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7">
        <f t="shared" si="112"/>
        <v>42232.15016203704</v>
      </c>
      <c r="S1419" s="17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7">
        <f t="shared" si="112"/>
        <v>42395.456412037034</v>
      </c>
      <c r="S1420" s="17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7">
        <f t="shared" si="112"/>
        <v>42622.456238425926</v>
      </c>
      <c r="S1421" s="17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7">
        <f t="shared" si="112"/>
        <v>42524.667662037042</v>
      </c>
      <c r="S1422" s="17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7">
        <f t="shared" si="112"/>
        <v>42013.915613425925</v>
      </c>
      <c r="S1423" s="17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7">
        <f t="shared" si="112"/>
        <v>42604.239629629628</v>
      </c>
      <c r="S1424" s="17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7">
        <f t="shared" si="112"/>
        <v>42340.360312500001</v>
      </c>
      <c r="S1425" s="17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7">
        <f t="shared" si="112"/>
        <v>42676.717615740738</v>
      </c>
      <c r="S1426" s="17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7">
        <f t="shared" si="112"/>
        <v>42093.131469907406</v>
      </c>
      <c r="S1427" s="17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7">
        <f t="shared" si="112"/>
        <v>42180.390277777777</v>
      </c>
      <c r="S1428" s="17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7">
        <f t="shared" si="112"/>
        <v>42601.851678240739</v>
      </c>
      <c r="S1429" s="17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7">
        <f t="shared" si="112"/>
        <v>42432.379826388889</v>
      </c>
      <c r="S1430" s="17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7">
        <f t="shared" si="112"/>
        <v>42074.060671296291</v>
      </c>
      <c r="S1431" s="17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7">
        <f t="shared" si="112"/>
        <v>41961.813518518517</v>
      </c>
      <c r="S1432" s="17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7">
        <f t="shared" si="112"/>
        <v>42304.210833333331</v>
      </c>
      <c r="S1433" s="17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7">
        <f t="shared" si="112"/>
        <v>42175.780416666668</v>
      </c>
      <c r="S1434" s="17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7">
        <f t="shared" si="112"/>
        <v>42673.625868055555</v>
      </c>
      <c r="S1435" s="17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7">
        <f t="shared" si="112"/>
        <v>42142.767106481479</v>
      </c>
      <c r="S1436" s="17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7">
        <f t="shared" si="112"/>
        <v>42258.780324074076</v>
      </c>
      <c r="S1437" s="17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7">
        <f t="shared" si="112"/>
        <v>42391.35019675926</v>
      </c>
      <c r="S1438" s="17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7">
        <f t="shared" si="112"/>
        <v>41796.531701388885</v>
      </c>
      <c r="S1439" s="17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7">
        <f t="shared" si="112"/>
        <v>42457.871516203704</v>
      </c>
      <c r="S1440" s="17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7">
        <f t="shared" si="112"/>
        <v>42040.829872685179</v>
      </c>
      <c r="S1441" s="17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7">
        <f t="shared" si="112"/>
        <v>42486.748414351852</v>
      </c>
      <c r="S1442" s="17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7">
        <f t="shared" si="112"/>
        <v>42198.765844907408</v>
      </c>
      <c r="S1443" s="17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7">
        <f t="shared" si="112"/>
        <v>42485.64534722222</v>
      </c>
      <c r="S1444" s="17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7">
        <f t="shared" si="112"/>
        <v>42707.926030092596</v>
      </c>
      <c r="S1445" s="17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7">
        <f t="shared" si="112"/>
        <v>42199.873402777783</v>
      </c>
      <c r="S1446" s="17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7">
        <f t="shared" si="112"/>
        <v>42139.542303240742</v>
      </c>
      <c r="S1447" s="17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7">
        <f t="shared" si="112"/>
        <v>42461.447662037041</v>
      </c>
      <c r="S1448" s="17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7">
        <f t="shared" si="112"/>
        <v>42529.730717592596</v>
      </c>
      <c r="S1449" s="17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7">
        <f t="shared" si="112"/>
        <v>42115.936550925922</v>
      </c>
      <c r="S1450" s="17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7">
        <f t="shared" si="112"/>
        <v>42086.811400462961</v>
      </c>
      <c r="S1451" s="17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7">
        <f t="shared" si="112"/>
        <v>42390.171261574069</v>
      </c>
      <c r="S1452" s="17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7">
        <f t="shared" si="112"/>
        <v>41931.959016203706</v>
      </c>
      <c r="S1453" s="17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7">
        <f t="shared" si="112"/>
        <v>41818.703275462962</v>
      </c>
      <c r="S1454" s="17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7">
        <f t="shared" si="112"/>
        <v>42795.696145833332</v>
      </c>
      <c r="S1455" s="17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7">
        <f t="shared" si="112"/>
        <v>42463.866666666669</v>
      </c>
      <c r="S1456" s="17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7">
        <f t="shared" si="112"/>
        <v>41832.672685185185</v>
      </c>
      <c r="S1457" s="17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7">
        <f t="shared" si="112"/>
        <v>42708.668576388889</v>
      </c>
      <c r="S1458" s="17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7">
        <f t="shared" si="112"/>
        <v>42289.89634259259</v>
      </c>
      <c r="S1459" s="17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7">
        <f t="shared" si="112"/>
        <v>41831.705555555556</v>
      </c>
      <c r="S1460" s="17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7">
        <f t="shared" si="112"/>
        <v>42312.204814814817</v>
      </c>
      <c r="S1461" s="17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7">
        <f t="shared" si="112"/>
        <v>41915.896967592591</v>
      </c>
      <c r="S1462" s="17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7">
        <f t="shared" si="112"/>
        <v>41899.645300925928</v>
      </c>
      <c r="S1463" s="17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7">
        <f t="shared" si="112"/>
        <v>41344.662858796299</v>
      </c>
      <c r="S1464" s="17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7">
        <f t="shared" si="112"/>
        <v>41326.911319444444</v>
      </c>
      <c r="S1465" s="17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7">
        <f t="shared" si="112"/>
        <v>41291.661550925928</v>
      </c>
      <c r="S1466" s="17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7">
        <f t="shared" si="112"/>
        <v>40959.734398148146</v>
      </c>
      <c r="S1467" s="17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7">
        <f t="shared" si="112"/>
        <v>42340.172060185185</v>
      </c>
      <c r="S1468" s="17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7">
        <f t="shared" si="112"/>
        <v>40933.80190972222</v>
      </c>
      <c r="S1469" s="17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7">
        <f t="shared" si="112"/>
        <v>40646.014456018522</v>
      </c>
      <c r="S1470" s="17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7">
        <f t="shared" si="112"/>
        <v>41290.598483796297</v>
      </c>
      <c r="S1471" s="17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7">
        <f t="shared" si="112"/>
        <v>41250.827118055553</v>
      </c>
      <c r="S1472" s="17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7">
        <f t="shared" si="112"/>
        <v>42073.957569444443</v>
      </c>
      <c r="S1473" s="17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8278</v>
      </c>
      <c r="O1474" t="s">
        <v>8298</v>
      </c>
      <c r="P1474">
        <f t="shared" ref="P1474:P1537" si="115">ROUND(E1474/D1474*100,0)</f>
        <v>139</v>
      </c>
      <c r="Q1474">
        <f t="shared" si="111"/>
        <v>103.2</v>
      </c>
      <c r="R1474" s="17">
        <f t="shared" si="112"/>
        <v>41533.542858796296</v>
      </c>
      <c r="S1474" s="17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17">
        <f t="shared" ref="R1475:R1538" si="117">(((J1475/60)/60)/24)+DATE(1970,1,1)</f>
        <v>40939.979618055557</v>
      </c>
      <c r="S1475" s="17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7">
        <f t="shared" si="117"/>
        <v>41500.727916666663</v>
      </c>
      <c r="S1476" s="17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7">
        <f t="shared" si="117"/>
        <v>41960.722951388889</v>
      </c>
      <c r="S1477" s="17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7">
        <f t="shared" si="117"/>
        <v>40766.041921296295</v>
      </c>
      <c r="S1478" s="17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7">
        <f t="shared" si="117"/>
        <v>40840.615787037037</v>
      </c>
      <c r="S1479" s="17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7">
        <f t="shared" si="117"/>
        <v>41394.871678240743</v>
      </c>
      <c r="S1480" s="17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7">
        <f t="shared" si="117"/>
        <v>41754.745243055557</v>
      </c>
      <c r="S1481" s="17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7">
        <f t="shared" si="117"/>
        <v>41464.934016203704</v>
      </c>
      <c r="S1482" s="17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7">
        <f t="shared" si="117"/>
        <v>41550.922974537039</v>
      </c>
      <c r="S1483" s="17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7">
        <f t="shared" si="117"/>
        <v>41136.85805555556</v>
      </c>
      <c r="S1484" s="17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7">
        <f t="shared" si="117"/>
        <v>42548.192997685182</v>
      </c>
      <c r="S1485" s="17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7">
        <f t="shared" si="117"/>
        <v>41053.200960648144</v>
      </c>
      <c r="S1486" s="17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7">
        <f t="shared" si="117"/>
        <v>42130.795983796299</v>
      </c>
      <c r="S1487" s="17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7">
        <f t="shared" si="117"/>
        <v>42032.168530092589</v>
      </c>
      <c r="S1488" s="17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7">
        <f t="shared" si="117"/>
        <v>42554.917488425926</v>
      </c>
      <c r="S1489" s="17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7">
        <f t="shared" si="117"/>
        <v>41614.563194444447</v>
      </c>
      <c r="S1490" s="17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7">
        <f t="shared" si="117"/>
        <v>41198.611712962964</v>
      </c>
      <c r="S1491" s="17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7">
        <f t="shared" si="117"/>
        <v>41520.561041666668</v>
      </c>
      <c r="S1492" s="17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7">
        <f t="shared" si="117"/>
        <v>41991.713460648149</v>
      </c>
      <c r="S1493" s="17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7">
        <f t="shared" si="117"/>
        <v>40682.884791666671</v>
      </c>
      <c r="S1494" s="17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7">
        <f t="shared" si="117"/>
        <v>41411.866608796299</v>
      </c>
      <c r="S1495" s="17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7">
        <f t="shared" si="117"/>
        <v>42067.722372685181</v>
      </c>
      <c r="S1496" s="17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7">
        <f t="shared" si="117"/>
        <v>40752.789710648147</v>
      </c>
      <c r="S1497" s="17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7">
        <f t="shared" si="117"/>
        <v>41838.475219907406</v>
      </c>
      <c r="S1498" s="17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7">
        <f t="shared" si="117"/>
        <v>41444.64261574074</v>
      </c>
      <c r="S1499" s="17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7">
        <f t="shared" si="117"/>
        <v>41840.983541666668</v>
      </c>
      <c r="S1500" s="17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7">
        <f t="shared" si="117"/>
        <v>42527.007326388892</v>
      </c>
      <c r="S1501" s="17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7">
        <f t="shared" si="117"/>
        <v>41365.904594907406</v>
      </c>
      <c r="S1502" s="17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7">
        <f t="shared" si="117"/>
        <v>42163.583599537036</v>
      </c>
      <c r="S1503" s="17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7">
        <f t="shared" si="117"/>
        <v>42426.542592592596</v>
      </c>
      <c r="S1504" s="17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7">
        <f t="shared" si="117"/>
        <v>42606.347233796296</v>
      </c>
      <c r="S1505" s="17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7">
        <f t="shared" si="117"/>
        <v>41772.657685185186</v>
      </c>
      <c r="S1506" s="17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7">
        <f t="shared" si="117"/>
        <v>42414.44332175926</v>
      </c>
      <c r="S1507" s="17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7">
        <f t="shared" si="117"/>
        <v>41814.785925925928</v>
      </c>
      <c r="S1508" s="17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7">
        <f t="shared" si="117"/>
        <v>40254.450335648151</v>
      </c>
      <c r="S1509" s="17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7">
        <f t="shared" si="117"/>
        <v>41786.614363425928</v>
      </c>
      <c r="S1510" s="17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7">
        <f t="shared" si="117"/>
        <v>42751.533391203702</v>
      </c>
      <c r="S1511" s="17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7">
        <f t="shared" si="117"/>
        <v>41809.385162037033</v>
      </c>
      <c r="S1512" s="17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7">
        <f t="shared" si="117"/>
        <v>42296.583379629628</v>
      </c>
      <c r="S1513" s="17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7">
        <f t="shared" si="117"/>
        <v>42741.684479166666</v>
      </c>
      <c r="S1514" s="17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7">
        <f t="shared" si="117"/>
        <v>41806.637337962966</v>
      </c>
      <c r="S1515" s="17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7">
        <f t="shared" si="117"/>
        <v>42234.597685185188</v>
      </c>
      <c r="S1516" s="17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7">
        <f t="shared" si="117"/>
        <v>42415.253437499996</v>
      </c>
      <c r="S1517" s="17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7">
        <f t="shared" si="117"/>
        <v>42619.466342592597</v>
      </c>
      <c r="S1518" s="17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7">
        <f t="shared" si="117"/>
        <v>41948.56658564815</v>
      </c>
      <c r="S1519" s="17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7">
        <f t="shared" si="117"/>
        <v>41760.8200462963</v>
      </c>
      <c r="S1520" s="17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7">
        <f t="shared" si="117"/>
        <v>41782.741701388892</v>
      </c>
      <c r="S1521" s="17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7">
        <f t="shared" si="117"/>
        <v>41955.857789351852</v>
      </c>
      <c r="S1522" s="17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7">
        <f t="shared" si="117"/>
        <v>42493.167719907404</v>
      </c>
      <c r="S1523" s="17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7">
        <f t="shared" si="117"/>
        <v>41899.830312500002</v>
      </c>
      <c r="S1524" s="17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7">
        <f t="shared" si="117"/>
        <v>41964.751342592594</v>
      </c>
      <c r="S1525" s="17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7">
        <f t="shared" si="117"/>
        <v>42756.501041666663</v>
      </c>
      <c r="S1526" s="17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7">
        <f t="shared" si="117"/>
        <v>42570.702986111108</v>
      </c>
      <c r="S1527" s="17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7">
        <f t="shared" si="117"/>
        <v>42339.276006944448</v>
      </c>
      <c r="S1528" s="17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7">
        <f t="shared" si="117"/>
        <v>42780.600532407407</v>
      </c>
      <c r="S1529" s="17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7">
        <f t="shared" si="117"/>
        <v>42736.732893518521</v>
      </c>
      <c r="S1530" s="17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7">
        <f t="shared" si="117"/>
        <v>42052.628703703704</v>
      </c>
      <c r="S1531" s="17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7">
        <f t="shared" si="117"/>
        <v>42275.767303240747</v>
      </c>
      <c r="S1532" s="17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7">
        <f t="shared" si="117"/>
        <v>41941.802384259259</v>
      </c>
      <c r="S1533" s="17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7">
        <f t="shared" si="117"/>
        <v>42391.475289351853</v>
      </c>
      <c r="S1534" s="17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7">
        <f t="shared" si="117"/>
        <v>42443.00204861111</v>
      </c>
      <c r="S1535" s="17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7">
        <f t="shared" si="117"/>
        <v>42221.67432870371</v>
      </c>
      <c r="S1536" s="17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7">
        <f t="shared" si="117"/>
        <v>42484.829062500001</v>
      </c>
      <c r="S1537" s="17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8294</v>
      </c>
      <c r="O1538" t="s">
        <v>8295</v>
      </c>
      <c r="P1538">
        <f t="shared" ref="P1538:P1601" si="120">ROUND(E1538/D1538*100,0)</f>
        <v>250</v>
      </c>
      <c r="Q1538">
        <f t="shared" si="116"/>
        <v>66.02</v>
      </c>
      <c r="R1538" s="17">
        <f t="shared" si="117"/>
        <v>42213.802199074074</v>
      </c>
      <c r="S1538" s="17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17">
        <f t="shared" ref="R1539:R1602" si="122">(((J1539/60)/60)/24)+DATE(1970,1,1)</f>
        <v>42552.315127314811</v>
      </c>
      <c r="S1539" s="17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7">
        <f t="shared" si="122"/>
        <v>41981.782060185185</v>
      </c>
      <c r="S1540" s="17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7">
        <f t="shared" si="122"/>
        <v>42705.919201388882</v>
      </c>
      <c r="S1541" s="17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7">
        <f t="shared" si="122"/>
        <v>41939.00712962963</v>
      </c>
      <c r="S1542" s="17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7">
        <f t="shared" si="122"/>
        <v>41974.712245370371</v>
      </c>
      <c r="S1543" s="17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7">
        <f t="shared" si="122"/>
        <v>42170.996527777781</v>
      </c>
      <c r="S1544" s="17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7">
        <f t="shared" si="122"/>
        <v>41935.509652777779</v>
      </c>
      <c r="S1545" s="17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7">
        <f t="shared" si="122"/>
        <v>42053.051203703704</v>
      </c>
      <c r="S1546" s="17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7">
        <f t="shared" si="122"/>
        <v>42031.884652777779</v>
      </c>
      <c r="S1547" s="17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7">
        <f t="shared" si="122"/>
        <v>41839.212951388887</v>
      </c>
      <c r="S1548" s="17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7">
        <f t="shared" si="122"/>
        <v>42782.426875000005</v>
      </c>
      <c r="S1549" s="17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7">
        <f t="shared" si="122"/>
        <v>42286.88217592593</v>
      </c>
      <c r="S1550" s="17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7">
        <f t="shared" si="122"/>
        <v>42281.136099537034</v>
      </c>
      <c r="S1551" s="17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7">
        <f t="shared" si="122"/>
        <v>42472.449467592596</v>
      </c>
      <c r="S1552" s="17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7">
        <f t="shared" si="122"/>
        <v>42121.824525462958</v>
      </c>
      <c r="S1553" s="17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7">
        <f t="shared" si="122"/>
        <v>41892.688750000001</v>
      </c>
      <c r="S1554" s="17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7">
        <f t="shared" si="122"/>
        <v>42219.282951388886</v>
      </c>
      <c r="S1555" s="17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7">
        <f t="shared" si="122"/>
        <v>42188.252199074079</v>
      </c>
      <c r="S1556" s="17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7">
        <f t="shared" si="122"/>
        <v>42241.613796296297</v>
      </c>
      <c r="S1557" s="17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7">
        <f t="shared" si="122"/>
        <v>42525.153055555551</v>
      </c>
      <c r="S1558" s="17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7">
        <f t="shared" si="122"/>
        <v>41871.65315972222</v>
      </c>
      <c r="S1559" s="17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7">
        <f t="shared" si="122"/>
        <v>42185.397673611107</v>
      </c>
      <c r="S1560" s="17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7">
        <f t="shared" si="122"/>
        <v>42108.05322916666</v>
      </c>
      <c r="S1561" s="17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7">
        <f t="shared" si="122"/>
        <v>41936.020752314813</v>
      </c>
      <c r="S1562" s="17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17">
        <f t="shared" si="122"/>
        <v>41555.041701388887</v>
      </c>
      <c r="S1563" s="17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17">
        <f t="shared" si="122"/>
        <v>40079.566157407404</v>
      </c>
      <c r="S1564" s="17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17">
        <f t="shared" si="122"/>
        <v>41652.742488425924</v>
      </c>
      <c r="S1565" s="17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17">
        <f t="shared" si="122"/>
        <v>42121.367002314815</v>
      </c>
      <c r="S1566" s="17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17">
        <f t="shared" si="122"/>
        <v>40672.729872685188</v>
      </c>
      <c r="S1567" s="17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17">
        <f t="shared" si="122"/>
        <v>42549.916712962964</v>
      </c>
      <c r="S1568" s="17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17">
        <f t="shared" si="122"/>
        <v>41671.936863425923</v>
      </c>
      <c r="S1569" s="17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17">
        <f t="shared" si="122"/>
        <v>41962.062326388885</v>
      </c>
      <c r="S1570" s="17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17">
        <f t="shared" si="122"/>
        <v>41389.679560185185</v>
      </c>
      <c r="S1571" s="17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17">
        <f t="shared" si="122"/>
        <v>42438.813449074078</v>
      </c>
      <c r="S1572" s="17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17">
        <f t="shared" si="122"/>
        <v>42144.769479166673</v>
      </c>
      <c r="S1573" s="17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17">
        <f t="shared" si="122"/>
        <v>42404.033090277779</v>
      </c>
      <c r="S1574" s="17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17">
        <f t="shared" si="122"/>
        <v>42786.000023148154</v>
      </c>
      <c r="S1575" s="17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17">
        <f t="shared" si="122"/>
        <v>42017.927418981482</v>
      </c>
      <c r="S1576" s="17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17">
        <f t="shared" si="122"/>
        <v>41799.524259259262</v>
      </c>
      <c r="S1577" s="17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17">
        <f t="shared" si="122"/>
        <v>42140.879259259258</v>
      </c>
      <c r="S1578" s="17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17">
        <f t="shared" si="122"/>
        <v>41054.847777777781</v>
      </c>
      <c r="S1579" s="17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17">
        <f t="shared" si="122"/>
        <v>40399.065868055557</v>
      </c>
      <c r="S1580" s="17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17">
        <f t="shared" si="122"/>
        <v>41481.996423611112</v>
      </c>
      <c r="S1581" s="17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17">
        <f t="shared" si="122"/>
        <v>40990.050069444449</v>
      </c>
      <c r="S1582" s="17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7">
        <f t="shared" si="122"/>
        <v>42325.448958333334</v>
      </c>
      <c r="S1583" s="17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7">
        <f t="shared" si="122"/>
        <v>42246.789965277778</v>
      </c>
      <c r="S1584" s="17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7">
        <f t="shared" si="122"/>
        <v>41877.904988425929</v>
      </c>
      <c r="S1585" s="17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7">
        <f t="shared" si="122"/>
        <v>41779.649317129632</v>
      </c>
      <c r="S1586" s="17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7">
        <f t="shared" si="122"/>
        <v>42707.895462962959</v>
      </c>
      <c r="S1587" s="17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7">
        <f t="shared" si="122"/>
        <v>42069.104421296302</v>
      </c>
      <c r="S1588" s="17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7">
        <f t="shared" si="122"/>
        <v>41956.950983796298</v>
      </c>
      <c r="S1589" s="17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7">
        <f t="shared" si="122"/>
        <v>42005.24998842593</v>
      </c>
      <c r="S1590" s="17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7">
        <f t="shared" si="122"/>
        <v>42256.984791666662</v>
      </c>
      <c r="S1591" s="17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7">
        <f t="shared" si="122"/>
        <v>42240.857222222221</v>
      </c>
      <c r="S1592" s="17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7">
        <f t="shared" si="122"/>
        <v>42433.726168981477</v>
      </c>
      <c r="S1593" s="17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7">
        <f t="shared" si="122"/>
        <v>42046.072743055556</v>
      </c>
      <c r="S1594" s="17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7">
        <f t="shared" si="122"/>
        <v>42033.845543981486</v>
      </c>
      <c r="S1595" s="17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7">
        <f t="shared" si="122"/>
        <v>42445.712754629625</v>
      </c>
      <c r="S1596" s="17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7">
        <f t="shared" si="122"/>
        <v>41780.050092592595</v>
      </c>
      <c r="S1597" s="17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7">
        <f t="shared" si="122"/>
        <v>41941.430196759262</v>
      </c>
      <c r="S1598" s="17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7">
        <f t="shared" si="122"/>
        <v>42603.354131944448</v>
      </c>
      <c r="S1599" s="17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7">
        <f t="shared" si="122"/>
        <v>42151.667337962965</v>
      </c>
      <c r="S1600" s="17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7">
        <f t="shared" si="122"/>
        <v>42438.53907407407</v>
      </c>
      <c r="S1601" s="17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8294</v>
      </c>
      <c r="O1602" t="s">
        <v>8301</v>
      </c>
      <c r="P1602">
        <f t="shared" ref="P1602:P1665" si="125">ROUND(E1602/D1602*100,0)</f>
        <v>7</v>
      </c>
      <c r="Q1602">
        <f t="shared" si="121"/>
        <v>40.78</v>
      </c>
      <c r="R1602" s="17">
        <f t="shared" si="122"/>
        <v>41791.057314814818</v>
      </c>
      <c r="S1602" s="17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17">
        <f t="shared" ref="R1603:R1666" si="127">(((J1603/60)/60)/24)+DATE(1970,1,1)</f>
        <v>40638.092974537038</v>
      </c>
      <c r="S1603" s="17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7">
        <f t="shared" si="127"/>
        <v>40788.297650462962</v>
      </c>
      <c r="S1604" s="17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7">
        <f t="shared" si="127"/>
        <v>40876.169664351852</v>
      </c>
      <c r="S1605" s="17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7">
        <f t="shared" si="127"/>
        <v>40945.845312500001</v>
      </c>
      <c r="S1606" s="17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7">
        <f t="shared" si="127"/>
        <v>40747.012881944444</v>
      </c>
      <c r="S1607" s="17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7">
        <f t="shared" si="127"/>
        <v>40536.111550925925</v>
      </c>
      <c r="S1608" s="17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7">
        <f t="shared" si="127"/>
        <v>41053.80846064815</v>
      </c>
      <c r="S1609" s="17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7">
        <f t="shared" si="127"/>
        <v>41607.83085648148</v>
      </c>
      <c r="S1610" s="17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7">
        <f t="shared" si="127"/>
        <v>40796.001261574071</v>
      </c>
      <c r="S1611" s="17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7">
        <f t="shared" si="127"/>
        <v>41228.924884259257</v>
      </c>
      <c r="S1612" s="17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7">
        <f t="shared" si="127"/>
        <v>41409.00037037037</v>
      </c>
      <c r="S1613" s="17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7">
        <f t="shared" si="127"/>
        <v>41246.874814814815</v>
      </c>
      <c r="S1614" s="17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7">
        <f t="shared" si="127"/>
        <v>41082.069467592592</v>
      </c>
      <c r="S1615" s="17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7">
        <f t="shared" si="127"/>
        <v>41794.981122685182</v>
      </c>
      <c r="S1616" s="17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7">
        <f t="shared" si="127"/>
        <v>40845.050879629627</v>
      </c>
      <c r="S1617" s="17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7">
        <f t="shared" si="127"/>
        <v>41194.715520833335</v>
      </c>
      <c r="S1618" s="17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7">
        <f t="shared" si="127"/>
        <v>41546.664212962962</v>
      </c>
      <c r="S1619" s="17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7">
        <f t="shared" si="127"/>
        <v>41301.654340277775</v>
      </c>
      <c r="S1620" s="17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7">
        <f t="shared" si="127"/>
        <v>41876.18618055556</v>
      </c>
      <c r="S1621" s="17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7">
        <f t="shared" si="127"/>
        <v>41321.339583333334</v>
      </c>
      <c r="S1622" s="17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7">
        <f t="shared" si="127"/>
        <v>41003.60665509259</v>
      </c>
      <c r="S1623" s="17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7">
        <f t="shared" si="127"/>
        <v>41950.29483796296</v>
      </c>
      <c r="S1624" s="17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7">
        <f t="shared" si="127"/>
        <v>41453.688530092593</v>
      </c>
      <c r="S1625" s="17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7">
        <f t="shared" si="127"/>
        <v>41243.367303240739</v>
      </c>
      <c r="S1626" s="17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7">
        <f t="shared" si="127"/>
        <v>41135.699687500004</v>
      </c>
      <c r="S1627" s="17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7">
        <f t="shared" si="127"/>
        <v>41579.847997685189</v>
      </c>
      <c r="S1628" s="17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7">
        <f t="shared" si="127"/>
        <v>41205.707048611112</v>
      </c>
      <c r="S1629" s="17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7">
        <f t="shared" si="127"/>
        <v>41774.737060185187</v>
      </c>
      <c r="S1630" s="17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7">
        <f t="shared" si="127"/>
        <v>41645.867280092592</v>
      </c>
      <c r="S1631" s="17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7">
        <f t="shared" si="127"/>
        <v>40939.837673611109</v>
      </c>
      <c r="S1632" s="17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7">
        <f t="shared" si="127"/>
        <v>41164.859502314815</v>
      </c>
      <c r="S1633" s="17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7">
        <f t="shared" si="127"/>
        <v>40750.340902777774</v>
      </c>
      <c r="S1634" s="17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7">
        <f t="shared" si="127"/>
        <v>40896.883750000001</v>
      </c>
      <c r="S1635" s="17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7">
        <f t="shared" si="127"/>
        <v>40658.189826388887</v>
      </c>
      <c r="S1636" s="17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7">
        <f t="shared" si="127"/>
        <v>42502.868761574078</v>
      </c>
      <c r="S1637" s="17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7">
        <f t="shared" si="127"/>
        <v>40663.08666666667</v>
      </c>
      <c r="S1638" s="17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7">
        <f t="shared" si="127"/>
        <v>40122.751620370371</v>
      </c>
      <c r="S1639" s="17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7">
        <f t="shared" si="127"/>
        <v>41288.68712962963</v>
      </c>
      <c r="S1640" s="17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7">
        <f t="shared" si="127"/>
        <v>40941.652372685188</v>
      </c>
      <c r="S1641" s="17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7">
        <f t="shared" si="127"/>
        <v>40379.23096064815</v>
      </c>
      <c r="S1642" s="17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7">
        <f t="shared" si="127"/>
        <v>41962.596574074079</v>
      </c>
      <c r="S1643" s="17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7">
        <f t="shared" si="127"/>
        <v>40688.024618055555</v>
      </c>
      <c r="S1644" s="17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7">
        <f t="shared" si="127"/>
        <v>41146.824212962965</v>
      </c>
      <c r="S1645" s="17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7">
        <f t="shared" si="127"/>
        <v>41175.05972222222</v>
      </c>
      <c r="S1646" s="17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7">
        <f t="shared" si="127"/>
        <v>41521.617361111108</v>
      </c>
      <c r="S1647" s="17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7">
        <f t="shared" si="127"/>
        <v>41833.450266203705</v>
      </c>
      <c r="S1648" s="17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7">
        <f t="shared" si="127"/>
        <v>41039.409456018519</v>
      </c>
      <c r="S1649" s="17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7">
        <f t="shared" si="127"/>
        <v>40592.704652777778</v>
      </c>
      <c r="S1650" s="17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7">
        <f t="shared" si="127"/>
        <v>41737.684664351851</v>
      </c>
      <c r="S1651" s="17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7">
        <f t="shared" si="127"/>
        <v>41526.435613425929</v>
      </c>
      <c r="S1652" s="17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7">
        <f t="shared" si="127"/>
        <v>40625.900694444441</v>
      </c>
      <c r="S1653" s="17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7">
        <f t="shared" si="127"/>
        <v>41572.492974537039</v>
      </c>
      <c r="S1654" s="17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7">
        <f t="shared" si="127"/>
        <v>40626.834444444445</v>
      </c>
      <c r="S1655" s="17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7">
        <f t="shared" si="127"/>
        <v>40987.890740740739</v>
      </c>
      <c r="S1656" s="17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7">
        <f t="shared" si="127"/>
        <v>40974.791898148149</v>
      </c>
      <c r="S1657" s="17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7">
        <f t="shared" si="127"/>
        <v>41226.928842592592</v>
      </c>
      <c r="S1658" s="17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7">
        <f t="shared" si="127"/>
        <v>41023.782037037039</v>
      </c>
      <c r="S1659" s="17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7">
        <f t="shared" si="127"/>
        <v>41223.22184027778</v>
      </c>
      <c r="S1660" s="17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7">
        <f t="shared" si="127"/>
        <v>41596.913437499999</v>
      </c>
      <c r="S1661" s="17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7">
        <f t="shared" si="127"/>
        <v>42459.693865740745</v>
      </c>
      <c r="S1662" s="17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7">
        <f t="shared" si="127"/>
        <v>42343.998043981483</v>
      </c>
      <c r="S1663" s="17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7">
        <f t="shared" si="127"/>
        <v>40848.198333333334</v>
      </c>
      <c r="S1664" s="17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7">
        <f t="shared" si="127"/>
        <v>42006.02207175926</v>
      </c>
      <c r="S1665" s="17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8281</v>
      </c>
      <c r="O1666" t="s">
        <v>8302</v>
      </c>
      <c r="P1666">
        <f t="shared" ref="P1666:P1729" si="130">ROUND(E1666/D1666*100,0)</f>
        <v>122</v>
      </c>
      <c r="Q1666">
        <f t="shared" si="126"/>
        <v>34.380000000000003</v>
      </c>
      <c r="R1666" s="17">
        <f t="shared" si="127"/>
        <v>40939.761782407404</v>
      </c>
      <c r="S1666" s="17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17">
        <f t="shared" ref="R1667:R1730" si="132">(((J1667/60)/60)/24)+DATE(1970,1,1)</f>
        <v>40564.649456018517</v>
      </c>
      <c r="S1667" s="17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7">
        <f t="shared" si="132"/>
        <v>41331.253159722226</v>
      </c>
      <c r="S1668" s="17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7">
        <f t="shared" si="132"/>
        <v>41682.0705787037</v>
      </c>
      <c r="S1669" s="17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7">
        <f t="shared" si="132"/>
        <v>40845.14975694444</v>
      </c>
      <c r="S1670" s="17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7">
        <f t="shared" si="132"/>
        <v>42461.885138888887</v>
      </c>
      <c r="S1671" s="17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7">
        <f t="shared" si="132"/>
        <v>40313.930543981485</v>
      </c>
      <c r="S1672" s="17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7">
        <f t="shared" si="132"/>
        <v>42553.54414351852</v>
      </c>
      <c r="S1673" s="17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7">
        <f t="shared" si="132"/>
        <v>41034.656597222223</v>
      </c>
      <c r="S1674" s="17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7">
        <f t="shared" si="132"/>
        <v>42039.878379629634</v>
      </c>
      <c r="S1675" s="17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7">
        <f t="shared" si="132"/>
        <v>42569.605393518519</v>
      </c>
      <c r="S1676" s="17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7">
        <f t="shared" si="132"/>
        <v>40802.733101851853</v>
      </c>
      <c r="S1677" s="17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7">
        <f t="shared" si="132"/>
        <v>40973.72623842593</v>
      </c>
      <c r="S1678" s="17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7">
        <f t="shared" si="132"/>
        <v>42416.407129629632</v>
      </c>
      <c r="S1679" s="17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7">
        <f t="shared" si="132"/>
        <v>41662.854988425926</v>
      </c>
      <c r="S1680" s="17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7">
        <f t="shared" si="132"/>
        <v>40723.068807870368</v>
      </c>
      <c r="S1681" s="17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7">
        <f t="shared" si="132"/>
        <v>41802.757719907408</v>
      </c>
      <c r="S1682" s="17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7">
        <f t="shared" si="132"/>
        <v>42774.121342592596</v>
      </c>
      <c r="S1683" s="17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7">
        <f t="shared" si="132"/>
        <v>42779.21365740741</v>
      </c>
      <c r="S1684" s="17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7">
        <f t="shared" si="132"/>
        <v>42808.781689814816</v>
      </c>
      <c r="S1685" s="17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7">
        <f t="shared" si="132"/>
        <v>42783.815289351856</v>
      </c>
      <c r="S1686" s="17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7">
        <f t="shared" si="132"/>
        <v>42788.2502662037</v>
      </c>
      <c r="S1687" s="17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7">
        <f t="shared" si="132"/>
        <v>42792.843969907408</v>
      </c>
      <c r="S1688" s="17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7">
        <f t="shared" si="132"/>
        <v>42802.046817129631</v>
      </c>
      <c r="S1689" s="17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7">
        <f t="shared" si="132"/>
        <v>42804.534652777773</v>
      </c>
      <c r="S1690" s="17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7">
        <f t="shared" si="132"/>
        <v>42780.942476851851</v>
      </c>
      <c r="S1691" s="17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7">
        <f t="shared" si="132"/>
        <v>42801.43104166667</v>
      </c>
      <c r="S1692" s="17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7">
        <f t="shared" si="132"/>
        <v>42795.701481481476</v>
      </c>
      <c r="S1693" s="17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7">
        <f t="shared" si="132"/>
        <v>42788.151238425926</v>
      </c>
      <c r="S1694" s="17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7">
        <f t="shared" si="132"/>
        <v>42803.920277777783</v>
      </c>
      <c r="S1695" s="17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7">
        <f t="shared" si="132"/>
        <v>42791.669837962967</v>
      </c>
      <c r="S1696" s="17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7">
        <f t="shared" si="132"/>
        <v>42801.031412037039</v>
      </c>
      <c r="S1697" s="17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7">
        <f t="shared" si="132"/>
        <v>42796.069571759261</v>
      </c>
      <c r="S1698" s="17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7">
        <f t="shared" si="132"/>
        <v>42805.032962962956</v>
      </c>
      <c r="S1699" s="17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7">
        <f t="shared" si="132"/>
        <v>42796.207870370374</v>
      </c>
      <c r="S1700" s="17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7">
        <f t="shared" si="132"/>
        <v>42806.863946759258</v>
      </c>
      <c r="S1701" s="17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7">
        <f t="shared" si="132"/>
        <v>42796.071643518517</v>
      </c>
      <c r="S1702" s="17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7">
        <f t="shared" si="132"/>
        <v>41989.664409722223</v>
      </c>
      <c r="S1703" s="17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7">
        <f t="shared" si="132"/>
        <v>42063.869791666672</v>
      </c>
      <c r="S1704" s="17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7">
        <f t="shared" si="132"/>
        <v>42187.281678240746</v>
      </c>
      <c r="S1705" s="17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7">
        <f t="shared" si="132"/>
        <v>42021.139733796299</v>
      </c>
      <c r="S1706" s="17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7">
        <f t="shared" si="132"/>
        <v>42245.016736111109</v>
      </c>
      <c r="S1707" s="17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7">
        <f t="shared" si="132"/>
        <v>42179.306388888886</v>
      </c>
      <c r="S1708" s="17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7">
        <f t="shared" si="132"/>
        <v>42427.721006944441</v>
      </c>
      <c r="S1709" s="17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7">
        <f t="shared" si="132"/>
        <v>42451.866967592592</v>
      </c>
      <c r="S1710" s="17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7">
        <f t="shared" si="132"/>
        <v>41841.56381944444</v>
      </c>
      <c r="S1711" s="17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7">
        <f t="shared" si="132"/>
        <v>42341.59129629629</v>
      </c>
      <c r="S1712" s="17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7">
        <f t="shared" si="132"/>
        <v>41852.646226851852</v>
      </c>
      <c r="S1713" s="17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7">
        <f t="shared" si="132"/>
        <v>42125.913807870369</v>
      </c>
      <c r="S1714" s="17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7">
        <f t="shared" si="132"/>
        <v>41887.801064814819</v>
      </c>
      <c r="S1715" s="17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7">
        <f t="shared" si="132"/>
        <v>42095.918530092589</v>
      </c>
      <c r="S1716" s="17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7">
        <f t="shared" si="132"/>
        <v>42064.217418981483</v>
      </c>
      <c r="S1717" s="17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7">
        <f t="shared" si="132"/>
        <v>42673.577534722222</v>
      </c>
      <c r="S1718" s="17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7">
        <f t="shared" si="132"/>
        <v>42460.98192129629</v>
      </c>
      <c r="S1719" s="17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7">
        <f t="shared" si="132"/>
        <v>42460.610520833332</v>
      </c>
      <c r="S1720" s="17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7">
        <f t="shared" si="132"/>
        <v>41869.534618055557</v>
      </c>
      <c r="S1721" s="17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7">
        <f t="shared" si="132"/>
        <v>41922.783229166671</v>
      </c>
      <c r="S1722" s="17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7">
        <f t="shared" si="132"/>
        <v>42319.461377314816</v>
      </c>
      <c r="S1723" s="17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7">
        <f t="shared" si="132"/>
        <v>42425.960983796293</v>
      </c>
      <c r="S1724" s="17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7">
        <f t="shared" si="132"/>
        <v>42129.82540509259</v>
      </c>
      <c r="S1725" s="17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7">
        <f t="shared" si="132"/>
        <v>41912.932430555556</v>
      </c>
      <c r="S1726" s="17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7">
        <f t="shared" si="132"/>
        <v>41845.968159722222</v>
      </c>
      <c r="S1727" s="17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7">
        <f t="shared" si="132"/>
        <v>41788.919722222221</v>
      </c>
      <c r="S1728" s="17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7">
        <f t="shared" si="132"/>
        <v>42044.927974537044</v>
      </c>
      <c r="S1729" s="17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8281</v>
      </c>
      <c r="O1730" t="s">
        <v>8303</v>
      </c>
      <c r="P1730">
        <f t="shared" ref="P1730:P1793" si="135">ROUND(E1730/D1730*100,0)</f>
        <v>68</v>
      </c>
      <c r="Q1730">
        <f t="shared" si="131"/>
        <v>122.14</v>
      </c>
      <c r="R1730" s="17">
        <f t="shared" si="132"/>
        <v>42268.625856481478</v>
      </c>
      <c r="S1730" s="17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17">
        <f t="shared" ref="R1731:R1794" si="137">(((J1731/60)/60)/24)+DATE(1970,1,1)</f>
        <v>42471.052152777775</v>
      </c>
      <c r="S1731" s="17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7">
        <f t="shared" si="137"/>
        <v>42272.087766203709</v>
      </c>
      <c r="S1732" s="17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7">
        <f t="shared" si="137"/>
        <v>42152.906851851847</v>
      </c>
      <c r="S1733" s="17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7">
        <f t="shared" si="137"/>
        <v>42325.683807870373</v>
      </c>
      <c r="S1734" s="17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7">
        <f t="shared" si="137"/>
        <v>42614.675625000003</v>
      </c>
      <c r="S1735" s="17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7">
        <f t="shared" si="137"/>
        <v>42102.036527777775</v>
      </c>
      <c r="S1736" s="17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7">
        <f t="shared" si="137"/>
        <v>42559.814178240747</v>
      </c>
      <c r="S1737" s="17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7">
        <f t="shared" si="137"/>
        <v>42286.861493055556</v>
      </c>
      <c r="S1738" s="17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7">
        <f t="shared" si="137"/>
        <v>42175.948981481488</v>
      </c>
      <c r="S1739" s="17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7">
        <f t="shared" si="137"/>
        <v>41884.874328703707</v>
      </c>
      <c r="S1740" s="17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7">
        <f t="shared" si="137"/>
        <v>42435.874212962968</v>
      </c>
      <c r="S1741" s="17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7">
        <f t="shared" si="137"/>
        <v>42171.817384259266</v>
      </c>
      <c r="S1742" s="17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7">
        <f t="shared" si="137"/>
        <v>42120.628136574072</v>
      </c>
      <c r="S1743" s="17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7">
        <f t="shared" si="137"/>
        <v>42710.876967592587</v>
      </c>
      <c r="S1744" s="17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7">
        <f t="shared" si="137"/>
        <v>42586.925636574073</v>
      </c>
      <c r="S1745" s="17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7">
        <f t="shared" si="137"/>
        <v>42026.605057870373</v>
      </c>
      <c r="S1746" s="17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7">
        <f t="shared" si="137"/>
        <v>42690.259699074071</v>
      </c>
      <c r="S1747" s="17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7">
        <f t="shared" si="137"/>
        <v>42668.176701388889</v>
      </c>
      <c r="S1748" s="17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7">
        <f t="shared" si="137"/>
        <v>42292.435532407413</v>
      </c>
      <c r="S1749" s="17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7">
        <f t="shared" si="137"/>
        <v>42219.950729166667</v>
      </c>
      <c r="S1750" s="17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7">
        <f t="shared" si="137"/>
        <v>42758.975937499999</v>
      </c>
      <c r="S1751" s="17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7">
        <f t="shared" si="137"/>
        <v>42454.836851851855</v>
      </c>
      <c r="S1752" s="17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7">
        <f t="shared" si="137"/>
        <v>42052.7815162037</v>
      </c>
      <c r="S1753" s="17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7">
        <f t="shared" si="137"/>
        <v>42627.253263888888</v>
      </c>
      <c r="S1754" s="17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7">
        <f t="shared" si="137"/>
        <v>42420.74962962963</v>
      </c>
      <c r="S1755" s="17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7">
        <f t="shared" si="137"/>
        <v>42067.876770833333</v>
      </c>
      <c r="S1756" s="17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7">
        <f t="shared" si="137"/>
        <v>42252.788900462961</v>
      </c>
      <c r="S1757" s="17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7">
        <f t="shared" si="137"/>
        <v>42571.167465277773</v>
      </c>
      <c r="S1758" s="17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7">
        <f t="shared" si="137"/>
        <v>42733.827349537038</v>
      </c>
      <c r="S1759" s="17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7">
        <f t="shared" si="137"/>
        <v>42505.955925925926</v>
      </c>
      <c r="S1760" s="17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7">
        <f t="shared" si="137"/>
        <v>42068.829039351855</v>
      </c>
      <c r="S1761" s="17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7">
        <f t="shared" si="137"/>
        <v>42405.67260416667</v>
      </c>
      <c r="S1762" s="17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7">
        <f t="shared" si="137"/>
        <v>42209.567824074074</v>
      </c>
      <c r="S1763" s="17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7">
        <f t="shared" si="137"/>
        <v>42410.982002314813</v>
      </c>
      <c r="S1764" s="17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7">
        <f t="shared" si="137"/>
        <v>42636.868518518517</v>
      </c>
      <c r="S1765" s="17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7">
        <f t="shared" si="137"/>
        <v>41825.485868055555</v>
      </c>
      <c r="S1766" s="17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7">
        <f t="shared" si="137"/>
        <v>41834.980462962965</v>
      </c>
      <c r="S1767" s="17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7">
        <f t="shared" si="137"/>
        <v>41855.859814814816</v>
      </c>
      <c r="S1768" s="17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7">
        <f t="shared" si="137"/>
        <v>41824.658379629633</v>
      </c>
      <c r="S1769" s="17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7">
        <f t="shared" si="137"/>
        <v>41849.560694444444</v>
      </c>
      <c r="S1770" s="17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7">
        <f t="shared" si="137"/>
        <v>41987.818969907406</v>
      </c>
      <c r="S1771" s="17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7">
        <f t="shared" si="137"/>
        <v>41891.780023148152</v>
      </c>
      <c r="S1772" s="17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7">
        <f t="shared" si="137"/>
        <v>41905.979629629634</v>
      </c>
      <c r="S1773" s="17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7">
        <f t="shared" si="137"/>
        <v>41766.718009259261</v>
      </c>
      <c r="S1774" s="17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7">
        <f t="shared" si="137"/>
        <v>41978.760393518518</v>
      </c>
      <c r="S1775" s="17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7">
        <f t="shared" si="137"/>
        <v>41930.218657407408</v>
      </c>
      <c r="S1776" s="17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7">
        <f t="shared" si="137"/>
        <v>41891.976388888892</v>
      </c>
      <c r="S1777" s="17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7">
        <f t="shared" si="137"/>
        <v>41905.95684027778</v>
      </c>
      <c r="S1778" s="17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7">
        <f t="shared" si="137"/>
        <v>42025.357094907406</v>
      </c>
      <c r="S1779" s="17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7">
        <f t="shared" si="137"/>
        <v>42045.86336805555</v>
      </c>
      <c r="S1780" s="17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7">
        <f t="shared" si="137"/>
        <v>42585.691898148143</v>
      </c>
      <c r="S1781" s="17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7">
        <f t="shared" si="137"/>
        <v>42493.600810185191</v>
      </c>
      <c r="S1782" s="17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7">
        <f t="shared" si="137"/>
        <v>42597.617418981477</v>
      </c>
      <c r="S1783" s="17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7">
        <f t="shared" si="137"/>
        <v>42388.575104166666</v>
      </c>
      <c r="S1784" s="17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7">
        <f t="shared" si="137"/>
        <v>42115.949976851851</v>
      </c>
      <c r="S1785" s="17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7">
        <f t="shared" si="137"/>
        <v>42003.655555555553</v>
      </c>
      <c r="S1786" s="17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7">
        <f t="shared" si="137"/>
        <v>41897.134895833333</v>
      </c>
      <c r="S1787" s="17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7">
        <f t="shared" si="137"/>
        <v>41958.550659722227</v>
      </c>
      <c r="S1788" s="17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7">
        <f t="shared" si="137"/>
        <v>42068.65552083333</v>
      </c>
      <c r="S1789" s="17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7">
        <f t="shared" si="137"/>
        <v>41913.94840277778</v>
      </c>
      <c r="S1790" s="17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7">
        <f t="shared" si="137"/>
        <v>41956.250034722223</v>
      </c>
      <c r="S1791" s="17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7">
        <f t="shared" si="137"/>
        <v>42010.674513888895</v>
      </c>
      <c r="S1792" s="17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7">
        <f t="shared" si="137"/>
        <v>41973.740335648152</v>
      </c>
      <c r="S1793" s="17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8294</v>
      </c>
      <c r="O1794" t="s">
        <v>8295</v>
      </c>
      <c r="P1794">
        <f t="shared" ref="P1794:P1857" si="140">ROUND(E1794/D1794*100,0)</f>
        <v>61</v>
      </c>
      <c r="Q1794">
        <f t="shared" si="136"/>
        <v>109.94</v>
      </c>
      <c r="R1794" s="17">
        <f t="shared" si="137"/>
        <v>42189.031041666662</v>
      </c>
      <c r="S1794" s="17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17">
        <f t="shared" ref="R1795:R1858" si="142">(((J1795/60)/60)/24)+DATE(1970,1,1)</f>
        <v>41940.89166666667</v>
      </c>
      <c r="S1795" s="17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7">
        <f t="shared" si="142"/>
        <v>42011.551180555558</v>
      </c>
      <c r="S1796" s="17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7">
        <f t="shared" si="142"/>
        <v>42628.288668981477</v>
      </c>
      <c r="S1797" s="17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7">
        <f t="shared" si="142"/>
        <v>42515.439421296294</v>
      </c>
      <c r="S1798" s="17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7">
        <f t="shared" si="142"/>
        <v>42689.56931712963</v>
      </c>
      <c r="S1799" s="17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7">
        <f t="shared" si="142"/>
        <v>42344.32677083333</v>
      </c>
      <c r="S1800" s="17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7">
        <f t="shared" si="142"/>
        <v>41934.842685185184</v>
      </c>
      <c r="S1801" s="17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7">
        <f t="shared" si="142"/>
        <v>42623.606134259258</v>
      </c>
      <c r="S1802" s="17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7">
        <f t="shared" si="142"/>
        <v>42321.660509259258</v>
      </c>
      <c r="S1803" s="17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7">
        <f t="shared" si="142"/>
        <v>42159.47256944445</v>
      </c>
      <c r="S1804" s="17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7">
        <f t="shared" si="142"/>
        <v>42018.071550925932</v>
      </c>
      <c r="S1805" s="17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7">
        <f t="shared" si="142"/>
        <v>42282.678287037037</v>
      </c>
      <c r="S1806" s="17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7">
        <f t="shared" si="142"/>
        <v>42247.803912037038</v>
      </c>
      <c r="S1807" s="17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7">
        <f t="shared" si="142"/>
        <v>41877.638298611113</v>
      </c>
      <c r="S1808" s="17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7">
        <f t="shared" si="142"/>
        <v>41880.068437499998</v>
      </c>
      <c r="S1809" s="17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7">
        <f t="shared" si="142"/>
        <v>42742.680902777778</v>
      </c>
      <c r="S1810" s="17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7">
        <f t="shared" si="142"/>
        <v>42029.907858796301</v>
      </c>
      <c r="S1811" s="17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7">
        <f t="shared" si="142"/>
        <v>41860.91002314815</v>
      </c>
      <c r="S1812" s="17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7">
        <f t="shared" si="142"/>
        <v>41876.433680555558</v>
      </c>
      <c r="S1813" s="17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7">
        <f t="shared" si="142"/>
        <v>42524.318703703699</v>
      </c>
      <c r="S1814" s="17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7">
        <f t="shared" si="142"/>
        <v>41829.889027777775</v>
      </c>
      <c r="S1815" s="17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7">
        <f t="shared" si="142"/>
        <v>42033.314074074078</v>
      </c>
      <c r="S1816" s="17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7">
        <f t="shared" si="142"/>
        <v>42172.906678240746</v>
      </c>
      <c r="S1817" s="17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7">
        <f t="shared" si="142"/>
        <v>42548.876192129625</v>
      </c>
      <c r="S1818" s="17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7">
        <f t="shared" si="142"/>
        <v>42705.662118055552</v>
      </c>
      <c r="S1819" s="17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7">
        <f t="shared" si="142"/>
        <v>42067.234375</v>
      </c>
      <c r="S1820" s="17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7">
        <f t="shared" si="142"/>
        <v>41820.752268518518</v>
      </c>
      <c r="S1821" s="17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7">
        <f t="shared" si="142"/>
        <v>42065.084375000006</v>
      </c>
      <c r="S1822" s="17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7">
        <f t="shared" si="142"/>
        <v>40926.319062499999</v>
      </c>
      <c r="S1823" s="17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7">
        <f t="shared" si="142"/>
        <v>41634.797013888885</v>
      </c>
      <c r="S1824" s="17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7">
        <f t="shared" si="142"/>
        <v>41176.684907407405</v>
      </c>
      <c r="S1825" s="17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7">
        <f t="shared" si="142"/>
        <v>41626.916284722225</v>
      </c>
      <c r="S1826" s="17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7">
        <f t="shared" si="142"/>
        <v>41443.83452546296</v>
      </c>
      <c r="S1827" s="17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7">
        <f t="shared" si="142"/>
        <v>41657.923807870371</v>
      </c>
      <c r="S1828" s="17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7">
        <f t="shared" si="142"/>
        <v>40555.325937499998</v>
      </c>
      <c r="S1829" s="17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7">
        <f t="shared" si="142"/>
        <v>41736.899652777778</v>
      </c>
      <c r="S1830" s="17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7">
        <f t="shared" si="142"/>
        <v>40516.087627314817</v>
      </c>
      <c r="S1831" s="17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7">
        <f t="shared" si="142"/>
        <v>41664.684108796297</v>
      </c>
      <c r="S1832" s="17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7">
        <f t="shared" si="142"/>
        <v>41026.996099537035</v>
      </c>
      <c r="S1833" s="17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7">
        <f t="shared" si="142"/>
        <v>40576.539664351854</v>
      </c>
      <c r="S1834" s="17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7">
        <f t="shared" si="142"/>
        <v>41303.044016203705</v>
      </c>
      <c r="S1835" s="17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7">
        <f t="shared" si="142"/>
        <v>41988.964062500003</v>
      </c>
      <c r="S1836" s="17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7">
        <f t="shared" si="142"/>
        <v>42430.702210648145</v>
      </c>
      <c r="S1837" s="17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7">
        <f t="shared" si="142"/>
        <v>41305.809363425928</v>
      </c>
      <c r="S1838" s="17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7">
        <f t="shared" si="142"/>
        <v>40926.047858796301</v>
      </c>
      <c r="S1839" s="17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7">
        <f t="shared" si="142"/>
        <v>40788.786539351851</v>
      </c>
      <c r="S1840" s="17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7">
        <f t="shared" si="142"/>
        <v>42614.722013888888</v>
      </c>
      <c r="S1841" s="17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7">
        <f t="shared" si="142"/>
        <v>41382.096180555556</v>
      </c>
      <c r="S1842" s="17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7">
        <f t="shared" si="142"/>
        <v>41745.84542824074</v>
      </c>
      <c r="S1843" s="17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7">
        <f t="shared" si="142"/>
        <v>42031.631724537037</v>
      </c>
      <c r="S1844" s="17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7">
        <f t="shared" si="142"/>
        <v>40564.994837962964</v>
      </c>
      <c r="S1845" s="17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7">
        <f t="shared" si="142"/>
        <v>40666.973541666666</v>
      </c>
      <c r="S1846" s="17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7">
        <f t="shared" si="142"/>
        <v>42523.333310185189</v>
      </c>
      <c r="S1847" s="17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7">
        <f t="shared" si="142"/>
        <v>41228.650196759263</v>
      </c>
      <c r="S1848" s="17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7">
        <f t="shared" si="142"/>
        <v>42094.236481481479</v>
      </c>
      <c r="S1849" s="17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7">
        <f t="shared" si="142"/>
        <v>40691.788055555553</v>
      </c>
      <c r="S1850" s="17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7">
        <f t="shared" si="142"/>
        <v>41169.845590277779</v>
      </c>
      <c r="S1851" s="17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7">
        <f t="shared" si="142"/>
        <v>41800.959490740745</v>
      </c>
      <c r="S1852" s="17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7">
        <f t="shared" si="142"/>
        <v>41827.906689814816</v>
      </c>
      <c r="S1853" s="17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7">
        <f t="shared" si="142"/>
        <v>42081.77143518519</v>
      </c>
      <c r="S1854" s="17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7">
        <f t="shared" si="142"/>
        <v>41177.060381944444</v>
      </c>
      <c r="S1855" s="17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7">
        <f t="shared" si="142"/>
        <v>41388.021261574075</v>
      </c>
      <c r="S1856" s="17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7">
        <f t="shared" si="142"/>
        <v>41600.538657407407</v>
      </c>
      <c r="S1857" s="17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8281</v>
      </c>
      <c r="O1858" t="s">
        <v>8282</v>
      </c>
      <c r="P1858">
        <f t="shared" ref="P1858:P1921" si="145">ROUND(E1858/D1858*100,0)</f>
        <v>101</v>
      </c>
      <c r="Q1858">
        <f t="shared" si="141"/>
        <v>53.29</v>
      </c>
      <c r="R1858" s="17">
        <f t="shared" si="142"/>
        <v>41817.854999999996</v>
      </c>
      <c r="S1858" s="17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17">
        <f t="shared" ref="R1859:R1922" si="147">(((J1859/60)/60)/24)+DATE(1970,1,1)</f>
        <v>41864.76866898148</v>
      </c>
      <c r="S1859" s="17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7">
        <f t="shared" si="147"/>
        <v>40833.200474537036</v>
      </c>
      <c r="S1860" s="17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7">
        <f t="shared" si="147"/>
        <v>40778.770011574074</v>
      </c>
      <c r="S1861" s="17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7">
        <f t="shared" si="147"/>
        <v>41655.709305555552</v>
      </c>
      <c r="S1862" s="17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7">
        <f t="shared" si="147"/>
        <v>42000.300243055557</v>
      </c>
      <c r="S1863" s="17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7">
        <f t="shared" si="147"/>
        <v>42755.492754629624</v>
      </c>
      <c r="S1864" s="17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7">
        <f t="shared" si="147"/>
        <v>41772.797280092593</v>
      </c>
      <c r="S1865" s="17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7">
        <f t="shared" si="147"/>
        <v>41733.716435185182</v>
      </c>
      <c r="S1866" s="17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7">
        <f t="shared" si="147"/>
        <v>42645.367442129631</v>
      </c>
      <c r="S1867" s="17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7">
        <f t="shared" si="147"/>
        <v>42742.246493055558</v>
      </c>
      <c r="S1868" s="17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7">
        <f t="shared" si="147"/>
        <v>42649.924907407403</v>
      </c>
      <c r="S1869" s="17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7">
        <f t="shared" si="147"/>
        <v>42328.779224537036</v>
      </c>
      <c r="S1870" s="17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7">
        <f t="shared" si="147"/>
        <v>42709.002881944441</v>
      </c>
      <c r="S1871" s="17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7">
        <f t="shared" si="147"/>
        <v>42371.355729166666</v>
      </c>
      <c r="S1872" s="17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7">
        <f t="shared" si="147"/>
        <v>41923.783576388887</v>
      </c>
      <c r="S1873" s="17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7">
        <f t="shared" si="147"/>
        <v>42155.129652777774</v>
      </c>
      <c r="S1874" s="17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7">
        <f t="shared" si="147"/>
        <v>42164.615856481483</v>
      </c>
      <c r="S1875" s="17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7">
        <f t="shared" si="147"/>
        <v>42529.969131944439</v>
      </c>
      <c r="S1876" s="17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7">
        <f t="shared" si="147"/>
        <v>42528.899398148147</v>
      </c>
      <c r="S1877" s="17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7">
        <f t="shared" si="147"/>
        <v>41776.284780092588</v>
      </c>
      <c r="S1878" s="17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7">
        <f t="shared" si="147"/>
        <v>42035.029224537036</v>
      </c>
      <c r="S1879" s="17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7">
        <f t="shared" si="147"/>
        <v>41773.008738425924</v>
      </c>
      <c r="S1880" s="17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7">
        <f t="shared" si="147"/>
        <v>42413.649641203709</v>
      </c>
      <c r="S1881" s="17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7">
        <f t="shared" si="147"/>
        <v>42430.566898148143</v>
      </c>
      <c r="S1882" s="17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7">
        <f t="shared" si="147"/>
        <v>42043.152650462958</v>
      </c>
      <c r="S1883" s="17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7">
        <f t="shared" si="147"/>
        <v>41067.949212962965</v>
      </c>
      <c r="S1884" s="17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7">
        <f t="shared" si="147"/>
        <v>40977.948009259257</v>
      </c>
      <c r="S1885" s="17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7">
        <f t="shared" si="147"/>
        <v>41205.198321759257</v>
      </c>
      <c r="S1886" s="17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7">
        <f t="shared" si="147"/>
        <v>41099.093865740739</v>
      </c>
      <c r="S1887" s="17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7">
        <f t="shared" si="147"/>
        <v>41925.906689814816</v>
      </c>
      <c r="S1888" s="17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7">
        <f t="shared" si="147"/>
        <v>42323.800138888888</v>
      </c>
      <c r="S1889" s="17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7">
        <f t="shared" si="147"/>
        <v>40299.239953703705</v>
      </c>
      <c r="S1890" s="17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7">
        <f t="shared" si="147"/>
        <v>41299.793356481481</v>
      </c>
      <c r="S1891" s="17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7">
        <f t="shared" si="147"/>
        <v>41228.786203703705</v>
      </c>
      <c r="S1892" s="17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7">
        <f t="shared" si="147"/>
        <v>40335.798078703701</v>
      </c>
      <c r="S1893" s="17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7">
        <f t="shared" si="147"/>
        <v>40671.637511574074</v>
      </c>
      <c r="S1894" s="17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7">
        <f t="shared" si="147"/>
        <v>40632.94195601852</v>
      </c>
      <c r="S1895" s="17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7">
        <f t="shared" si="147"/>
        <v>40920.904895833337</v>
      </c>
      <c r="S1896" s="17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7">
        <f t="shared" si="147"/>
        <v>42267.746782407412</v>
      </c>
      <c r="S1897" s="17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7">
        <f t="shared" si="147"/>
        <v>40981.710243055553</v>
      </c>
      <c r="S1898" s="17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7">
        <f t="shared" si="147"/>
        <v>41680.583402777782</v>
      </c>
      <c r="S1899" s="17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7">
        <f t="shared" si="147"/>
        <v>42366.192974537036</v>
      </c>
      <c r="S1900" s="17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7">
        <f t="shared" si="147"/>
        <v>42058.941736111112</v>
      </c>
      <c r="S1901" s="17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7">
        <f t="shared" si="147"/>
        <v>41160.871886574074</v>
      </c>
      <c r="S1902" s="17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7">
        <f t="shared" si="147"/>
        <v>42116.54315972222</v>
      </c>
      <c r="S1903" s="17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7">
        <f t="shared" si="147"/>
        <v>42037.789895833332</v>
      </c>
      <c r="S1904" s="17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7">
        <f t="shared" si="147"/>
        <v>42702.770729166667</v>
      </c>
      <c r="S1905" s="17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7">
        <f t="shared" si="147"/>
        <v>42326.685428240744</v>
      </c>
      <c r="S1906" s="17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7">
        <f t="shared" si="147"/>
        <v>41859.925856481481</v>
      </c>
      <c r="S1907" s="17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7">
        <f t="shared" si="147"/>
        <v>42514.671099537038</v>
      </c>
      <c r="S1908" s="17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7">
        <f t="shared" si="147"/>
        <v>41767.587094907409</v>
      </c>
      <c r="S1909" s="17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7">
        <f t="shared" si="147"/>
        <v>42703.917824074073</v>
      </c>
      <c r="S1910" s="17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7">
        <f t="shared" si="147"/>
        <v>41905.429155092592</v>
      </c>
      <c r="S1911" s="17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7">
        <f t="shared" si="147"/>
        <v>42264.963159722218</v>
      </c>
      <c r="S1912" s="17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7">
        <f t="shared" si="147"/>
        <v>41830.033958333333</v>
      </c>
      <c r="S1913" s="17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7">
        <f t="shared" si="147"/>
        <v>42129.226388888885</v>
      </c>
      <c r="S1914" s="17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7">
        <f t="shared" si="147"/>
        <v>41890.511319444442</v>
      </c>
      <c r="S1915" s="17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7">
        <f t="shared" si="147"/>
        <v>41929.174456018518</v>
      </c>
      <c r="S1916" s="17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7">
        <f t="shared" si="147"/>
        <v>41864.04886574074</v>
      </c>
      <c r="S1917" s="17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7">
        <f t="shared" si="147"/>
        <v>42656.717303240745</v>
      </c>
      <c r="S1918" s="17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7">
        <f t="shared" si="147"/>
        <v>42746.270057870366</v>
      </c>
      <c r="S1919" s="17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7">
        <f t="shared" si="147"/>
        <v>41828.789942129632</v>
      </c>
      <c r="S1920" s="17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7">
        <f t="shared" si="147"/>
        <v>42113.875567129624</v>
      </c>
      <c r="S1921" s="17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8275</v>
      </c>
      <c r="O1922" t="s">
        <v>8304</v>
      </c>
      <c r="P1922">
        <f t="shared" ref="P1922:P1985" si="150">ROUND(E1922/D1922*100,0)</f>
        <v>43</v>
      </c>
      <c r="Q1922">
        <f t="shared" si="146"/>
        <v>40.98</v>
      </c>
      <c r="R1922" s="17">
        <f t="shared" si="147"/>
        <v>42270.875706018516</v>
      </c>
      <c r="S1922" s="17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17">
        <f t="shared" ref="R1923:R1986" si="152">(((J1923/60)/60)/24)+DATE(1970,1,1)</f>
        <v>41074.221562500003</v>
      </c>
      <c r="S1923" s="17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7">
        <f t="shared" si="152"/>
        <v>41590.255868055552</v>
      </c>
      <c r="S1924" s="17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7">
        <f t="shared" si="152"/>
        <v>40772.848749999997</v>
      </c>
      <c r="S1925" s="17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7">
        <f t="shared" si="152"/>
        <v>41626.761053240742</v>
      </c>
      <c r="S1926" s="17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7">
        <f t="shared" si="152"/>
        <v>41535.90148148148</v>
      </c>
      <c r="S1927" s="17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7">
        <f t="shared" si="152"/>
        <v>40456.954351851848</v>
      </c>
      <c r="S1928" s="17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7">
        <f t="shared" si="152"/>
        <v>40960.861562500002</v>
      </c>
      <c r="S1929" s="17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7">
        <f t="shared" si="152"/>
        <v>41371.648078703707</v>
      </c>
      <c r="S1930" s="17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7">
        <f t="shared" si="152"/>
        <v>40687.021597222221</v>
      </c>
      <c r="S1931" s="17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7">
        <f t="shared" si="152"/>
        <v>41402.558819444443</v>
      </c>
      <c r="S1932" s="17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7">
        <f t="shared" si="152"/>
        <v>41037.892465277779</v>
      </c>
      <c r="S1933" s="17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7">
        <f t="shared" si="152"/>
        <v>40911.809872685182</v>
      </c>
      <c r="S1934" s="17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7">
        <f t="shared" si="152"/>
        <v>41879.130868055552</v>
      </c>
      <c r="S1935" s="17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7">
        <f t="shared" si="152"/>
        <v>40865.867141203707</v>
      </c>
      <c r="S1936" s="17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7">
        <f t="shared" si="152"/>
        <v>41773.932534722226</v>
      </c>
      <c r="S1937" s="17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7">
        <f t="shared" si="152"/>
        <v>40852.889699074076</v>
      </c>
      <c r="S1938" s="17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7">
        <f t="shared" si="152"/>
        <v>41059.118993055556</v>
      </c>
      <c r="S1939" s="17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7">
        <f t="shared" si="152"/>
        <v>41426.259618055556</v>
      </c>
      <c r="S1940" s="17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7">
        <f t="shared" si="152"/>
        <v>41313.985046296293</v>
      </c>
      <c r="S1941" s="17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7">
        <f t="shared" si="152"/>
        <v>40670.507326388892</v>
      </c>
      <c r="S1942" s="17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7">
        <f t="shared" si="152"/>
        <v>41744.290868055556</v>
      </c>
      <c r="S1943" s="17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7">
        <f t="shared" si="152"/>
        <v>40638.828009259261</v>
      </c>
      <c r="S1944" s="17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7">
        <f t="shared" si="152"/>
        <v>42548.269861111112</v>
      </c>
      <c r="S1945" s="17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7">
        <f t="shared" si="152"/>
        <v>41730.584374999999</v>
      </c>
      <c r="S1946" s="17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7">
        <f t="shared" si="152"/>
        <v>42157.251828703709</v>
      </c>
      <c r="S1947" s="17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7">
        <f t="shared" si="152"/>
        <v>41689.150011574071</v>
      </c>
      <c r="S1948" s="17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7">
        <f t="shared" si="152"/>
        <v>40102.918055555558</v>
      </c>
      <c r="S1949" s="17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7">
        <f t="shared" si="152"/>
        <v>42473.604270833333</v>
      </c>
      <c r="S1950" s="17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7">
        <f t="shared" si="152"/>
        <v>41800.423043981478</v>
      </c>
      <c r="S1951" s="17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7">
        <f t="shared" si="152"/>
        <v>40624.181400462963</v>
      </c>
      <c r="S1952" s="17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7">
        <f t="shared" si="152"/>
        <v>42651.420567129629</v>
      </c>
      <c r="S1953" s="17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7">
        <f t="shared" si="152"/>
        <v>41526.60665509259</v>
      </c>
      <c r="S1954" s="17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7">
        <f t="shared" si="152"/>
        <v>40941.199826388889</v>
      </c>
      <c r="S1955" s="17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7">
        <f t="shared" si="152"/>
        <v>42394.580740740741</v>
      </c>
      <c r="S1956" s="17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7">
        <f t="shared" si="152"/>
        <v>41020.271770833337</v>
      </c>
      <c r="S1957" s="17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7">
        <f t="shared" si="152"/>
        <v>42067.923668981486</v>
      </c>
      <c r="S1958" s="17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7">
        <f t="shared" si="152"/>
        <v>41179.098530092589</v>
      </c>
      <c r="S1959" s="17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7">
        <f t="shared" si="152"/>
        <v>41326.987974537034</v>
      </c>
      <c r="S1960" s="17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7">
        <f t="shared" si="152"/>
        <v>41871.845601851855</v>
      </c>
      <c r="S1961" s="17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7">
        <f t="shared" si="152"/>
        <v>41964.362743055557</v>
      </c>
      <c r="S1962" s="17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7">
        <f t="shared" si="152"/>
        <v>41148.194641203707</v>
      </c>
      <c r="S1963" s="17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7">
        <f t="shared" si="152"/>
        <v>41742.780509259261</v>
      </c>
      <c r="S1964" s="17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7">
        <f t="shared" si="152"/>
        <v>41863.429791666669</v>
      </c>
      <c r="S1965" s="17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7">
        <f t="shared" si="152"/>
        <v>42452.272824074069</v>
      </c>
      <c r="S1966" s="17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7">
        <f t="shared" si="152"/>
        <v>40898.089236111111</v>
      </c>
      <c r="S1967" s="17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7">
        <f t="shared" si="152"/>
        <v>41835.540486111109</v>
      </c>
      <c r="S1968" s="17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7">
        <f t="shared" si="152"/>
        <v>41730.663530092592</v>
      </c>
      <c r="S1969" s="17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7">
        <f t="shared" si="152"/>
        <v>42676.586979166663</v>
      </c>
      <c r="S1970" s="17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7">
        <f t="shared" si="152"/>
        <v>42557.792453703703</v>
      </c>
      <c r="S1971" s="17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7">
        <f t="shared" si="152"/>
        <v>41324.193298611113</v>
      </c>
      <c r="S1972" s="17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7">
        <f t="shared" si="152"/>
        <v>41561.500706018516</v>
      </c>
      <c r="S1973" s="17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7">
        <f t="shared" si="152"/>
        <v>41201.012083333335</v>
      </c>
      <c r="S1974" s="17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7">
        <f t="shared" si="152"/>
        <v>42549.722962962958</v>
      </c>
      <c r="S1975" s="17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7">
        <f t="shared" si="152"/>
        <v>41445.334131944444</v>
      </c>
      <c r="S1976" s="17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7">
        <f t="shared" si="152"/>
        <v>41313.755219907405</v>
      </c>
      <c r="S1977" s="17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7">
        <f t="shared" si="152"/>
        <v>41438.899594907409</v>
      </c>
      <c r="S1978" s="17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7">
        <f t="shared" si="152"/>
        <v>42311.216898148152</v>
      </c>
      <c r="S1979" s="17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7">
        <f t="shared" si="152"/>
        <v>41039.225601851853</v>
      </c>
      <c r="S1980" s="17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7">
        <f t="shared" si="152"/>
        <v>42290.460023148145</v>
      </c>
      <c r="S1981" s="17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7">
        <f t="shared" si="152"/>
        <v>42423.542384259257</v>
      </c>
      <c r="S1982" s="17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7">
        <f t="shared" si="152"/>
        <v>41799.725289351853</v>
      </c>
      <c r="S1983" s="17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7">
        <f t="shared" si="152"/>
        <v>42678.586655092593</v>
      </c>
      <c r="S1984" s="17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7">
        <f t="shared" si="152"/>
        <v>42593.011782407411</v>
      </c>
      <c r="S1985" s="17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 t="s">
        <v>8306</v>
      </c>
      <c r="P1986">
        <f t="shared" ref="P1986:P2049" si="155">ROUND(E1986/D1986*100,0)</f>
        <v>21</v>
      </c>
      <c r="Q1986">
        <f t="shared" si="151"/>
        <v>453.14</v>
      </c>
      <c r="R1986" s="17">
        <f t="shared" si="152"/>
        <v>41913.790289351848</v>
      </c>
      <c r="S1986" s="17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17">
        <f t="shared" ref="R1987:R2050" si="157">(((J1987/60)/60)/24)+DATE(1970,1,1)</f>
        <v>42555.698738425926</v>
      </c>
      <c r="S1987" s="17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7">
        <f t="shared" si="157"/>
        <v>42413.433831018512</v>
      </c>
      <c r="S1988" s="17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7">
        <f t="shared" si="157"/>
        <v>42034.639768518522</v>
      </c>
      <c r="S1989" s="17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7">
        <f t="shared" si="157"/>
        <v>42206.763217592597</v>
      </c>
      <c r="S1990" s="17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7">
        <f t="shared" si="157"/>
        <v>42685.680648148147</v>
      </c>
      <c r="S1991" s="17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7">
        <f t="shared" si="157"/>
        <v>42398.195972222224</v>
      </c>
      <c r="S1992" s="17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7">
        <f t="shared" si="157"/>
        <v>42167.89335648148</v>
      </c>
      <c r="S1993" s="17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7">
        <f t="shared" si="157"/>
        <v>42023.143414351856</v>
      </c>
      <c r="S1994" s="17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7">
        <f t="shared" si="157"/>
        <v>42329.58839120371</v>
      </c>
      <c r="S1995" s="17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7">
        <f t="shared" si="157"/>
        <v>42651.006273148145</v>
      </c>
      <c r="S1996" s="17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7">
        <f t="shared" si="157"/>
        <v>42181.902037037042</v>
      </c>
      <c r="S1997" s="17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7">
        <f t="shared" si="157"/>
        <v>41800.819571759261</v>
      </c>
      <c r="S1998" s="17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7">
        <f t="shared" si="157"/>
        <v>41847.930694444447</v>
      </c>
      <c r="S1999" s="17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7">
        <f t="shared" si="157"/>
        <v>41807.118495370371</v>
      </c>
      <c r="S2000" s="17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7">
        <f t="shared" si="157"/>
        <v>41926.482731481483</v>
      </c>
      <c r="S2001" s="17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7">
        <f t="shared" si="157"/>
        <v>42345.951539351852</v>
      </c>
      <c r="S2002" s="17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7">
        <f t="shared" si="157"/>
        <v>42136.209675925929</v>
      </c>
      <c r="S2003" s="17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7">
        <f t="shared" si="157"/>
        <v>42728.71230324074</v>
      </c>
      <c r="S2004" s="17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7">
        <f t="shared" si="157"/>
        <v>40347.125601851854</v>
      </c>
      <c r="S2005" s="17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7">
        <f t="shared" si="157"/>
        <v>41800.604895833334</v>
      </c>
      <c r="S2006" s="17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7">
        <f t="shared" si="157"/>
        <v>41535.812708333331</v>
      </c>
      <c r="S2007" s="17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7">
        <f t="shared" si="157"/>
        <v>41941.500520833331</v>
      </c>
      <c r="S2008" s="17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7">
        <f t="shared" si="157"/>
        <v>40347.837800925925</v>
      </c>
      <c r="S2009" s="17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7">
        <f t="shared" si="157"/>
        <v>40761.604421296295</v>
      </c>
      <c r="S2010" s="17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7">
        <f t="shared" si="157"/>
        <v>42661.323414351849</v>
      </c>
      <c r="S2011" s="17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7">
        <f t="shared" si="157"/>
        <v>42570.996423611112</v>
      </c>
      <c r="S2012" s="17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7">
        <f t="shared" si="157"/>
        <v>42347.358483796299</v>
      </c>
      <c r="S2013" s="17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7">
        <f t="shared" si="157"/>
        <v>42010.822233796294</v>
      </c>
      <c r="S2014" s="17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7">
        <f t="shared" si="157"/>
        <v>42499.960810185185</v>
      </c>
      <c r="S2015" s="17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7">
        <f t="shared" si="157"/>
        <v>41324.214571759258</v>
      </c>
      <c r="S2016" s="17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7">
        <f t="shared" si="157"/>
        <v>40765.876886574071</v>
      </c>
      <c r="S2017" s="17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7">
        <f t="shared" si="157"/>
        <v>41312.88077546296</v>
      </c>
      <c r="S2018" s="17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7">
        <f t="shared" si="157"/>
        <v>40961.057349537034</v>
      </c>
      <c r="S2019" s="17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7">
        <f t="shared" si="157"/>
        <v>42199.365844907406</v>
      </c>
      <c r="S2020" s="17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7">
        <f t="shared" si="157"/>
        <v>42605.70857638889</v>
      </c>
      <c r="S2021" s="17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7">
        <f t="shared" si="157"/>
        <v>41737.097499999996</v>
      </c>
      <c r="S2022" s="17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7">
        <f t="shared" si="157"/>
        <v>41861.070567129631</v>
      </c>
      <c r="S2023" s="17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7">
        <f t="shared" si="157"/>
        <v>42502.569120370375</v>
      </c>
      <c r="S2024" s="17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7">
        <f t="shared" si="157"/>
        <v>42136.420752314814</v>
      </c>
      <c r="S2025" s="17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7">
        <f t="shared" si="157"/>
        <v>41099.966944444444</v>
      </c>
      <c r="S2026" s="17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7">
        <f t="shared" si="157"/>
        <v>42136.184560185182</v>
      </c>
      <c r="S2027" s="17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7">
        <f t="shared" si="157"/>
        <v>41704.735937500001</v>
      </c>
      <c r="S2028" s="17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7">
        <f t="shared" si="157"/>
        <v>42048.813877314817</v>
      </c>
      <c r="S2029" s="17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7">
        <f t="shared" si="157"/>
        <v>40215.919050925928</v>
      </c>
      <c r="S2030" s="17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7">
        <f t="shared" si="157"/>
        <v>41848.021770833337</v>
      </c>
      <c r="S2031" s="17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7">
        <f t="shared" si="157"/>
        <v>41212.996481481481</v>
      </c>
      <c r="S2032" s="17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7">
        <f t="shared" si="157"/>
        <v>41975.329317129625</v>
      </c>
      <c r="S2033" s="17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7">
        <f t="shared" si="157"/>
        <v>42689.565671296295</v>
      </c>
      <c r="S2034" s="17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7">
        <f t="shared" si="157"/>
        <v>41725.082384259258</v>
      </c>
      <c r="S2035" s="17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7">
        <f t="shared" si="157"/>
        <v>42076.130011574074</v>
      </c>
      <c r="S2036" s="17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7">
        <f t="shared" si="157"/>
        <v>42311.625081018516</v>
      </c>
      <c r="S2037" s="17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7">
        <f t="shared" si="157"/>
        <v>41738.864803240744</v>
      </c>
      <c r="S2038" s="17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7">
        <f t="shared" si="157"/>
        <v>41578.210104166668</v>
      </c>
      <c r="S2039" s="17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7">
        <f t="shared" si="157"/>
        <v>41424.27107638889</v>
      </c>
      <c r="S2040" s="17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7">
        <f t="shared" si="157"/>
        <v>42675.438946759255</v>
      </c>
      <c r="S2041" s="17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7">
        <f t="shared" si="157"/>
        <v>41578.927118055559</v>
      </c>
      <c r="S2042" s="17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7">
        <f t="shared" si="157"/>
        <v>42654.525775462964</v>
      </c>
      <c r="S2043" s="17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7">
        <f t="shared" si="157"/>
        <v>42331.708032407405</v>
      </c>
      <c r="S2044" s="17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7">
        <f t="shared" si="157"/>
        <v>42661.176817129628</v>
      </c>
      <c r="S2045" s="17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7">
        <f t="shared" si="157"/>
        <v>42138.684189814812</v>
      </c>
      <c r="S2046" s="17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7">
        <f t="shared" si="157"/>
        <v>41069.088506944441</v>
      </c>
      <c r="S2047" s="17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7">
        <f t="shared" si="157"/>
        <v>41387.171805555554</v>
      </c>
      <c r="S2048" s="17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7">
        <f t="shared" si="157"/>
        <v>42081.903587962966</v>
      </c>
      <c r="S2049" s="17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8275</v>
      </c>
      <c r="O2050" t="s">
        <v>8305</v>
      </c>
      <c r="P2050">
        <f t="shared" ref="P2050:P2113" si="160">ROUND(E2050/D2050*100,0)</f>
        <v>148</v>
      </c>
      <c r="Q2050">
        <f t="shared" si="156"/>
        <v>91.83</v>
      </c>
      <c r="R2050" s="17">
        <f t="shared" si="157"/>
        <v>41387.651516203703</v>
      </c>
      <c r="S2050" s="17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17">
        <f t="shared" ref="R2051:R2114" si="162">(((J2051/60)/60)/24)+DATE(1970,1,1)</f>
        <v>41575.527349537035</v>
      </c>
      <c r="S2051" s="17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7">
        <f t="shared" si="162"/>
        <v>42115.071504629625</v>
      </c>
      <c r="S2052" s="17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7">
        <f t="shared" si="162"/>
        <v>41604.022418981483</v>
      </c>
      <c r="S2053" s="17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7">
        <f t="shared" si="162"/>
        <v>42375.08394675926</v>
      </c>
      <c r="S2054" s="17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7">
        <f t="shared" si="162"/>
        <v>42303.617488425924</v>
      </c>
      <c r="S2055" s="17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7">
        <f t="shared" si="162"/>
        <v>41731.520949074074</v>
      </c>
      <c r="S2056" s="17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7">
        <f t="shared" si="162"/>
        <v>41946.674108796295</v>
      </c>
      <c r="S2057" s="17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7">
        <f t="shared" si="162"/>
        <v>41351.76090277778</v>
      </c>
      <c r="S2058" s="17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7">
        <f t="shared" si="162"/>
        <v>42396.494583333333</v>
      </c>
      <c r="S2059" s="17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7">
        <f t="shared" si="162"/>
        <v>42026.370717592596</v>
      </c>
      <c r="S2060" s="17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7">
        <f t="shared" si="162"/>
        <v>42361.602476851855</v>
      </c>
      <c r="S2061" s="17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7">
        <f t="shared" si="162"/>
        <v>41783.642939814818</v>
      </c>
      <c r="S2062" s="17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7">
        <f t="shared" si="162"/>
        <v>42705.764513888891</v>
      </c>
      <c r="S2063" s="17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7">
        <f t="shared" si="162"/>
        <v>42423.3830787037</v>
      </c>
      <c r="S2064" s="17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7">
        <f t="shared" si="162"/>
        <v>42472.73265046296</v>
      </c>
      <c r="S2065" s="17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7">
        <f t="shared" si="162"/>
        <v>41389.364849537036</v>
      </c>
      <c r="S2066" s="17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7">
        <f t="shared" si="162"/>
        <v>41603.333668981482</v>
      </c>
      <c r="S2067" s="17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7">
        <f t="shared" si="162"/>
        <v>41844.771793981483</v>
      </c>
      <c r="S2068" s="17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7">
        <f t="shared" si="162"/>
        <v>42115.853888888887</v>
      </c>
      <c r="S2069" s="17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7">
        <f t="shared" si="162"/>
        <v>42633.841608796298</v>
      </c>
      <c r="S2070" s="17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7">
        <f t="shared" si="162"/>
        <v>42340.972118055557</v>
      </c>
      <c r="S2071" s="17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7">
        <f t="shared" si="162"/>
        <v>42519.6565162037</v>
      </c>
      <c r="S2072" s="17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7">
        <f t="shared" si="162"/>
        <v>42600.278749999998</v>
      </c>
      <c r="S2073" s="17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7">
        <f t="shared" si="162"/>
        <v>42467.581388888888</v>
      </c>
      <c r="S2074" s="17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7">
        <f t="shared" si="162"/>
        <v>42087.668032407411</v>
      </c>
      <c r="S2075" s="17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7">
        <f t="shared" si="162"/>
        <v>42466.826180555552</v>
      </c>
      <c r="S2076" s="17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7">
        <f t="shared" si="162"/>
        <v>41450.681574074071</v>
      </c>
      <c r="S2077" s="17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7">
        <f t="shared" si="162"/>
        <v>41803.880659722221</v>
      </c>
      <c r="S2078" s="17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7">
        <f t="shared" si="162"/>
        <v>42103.042546296296</v>
      </c>
      <c r="S2079" s="17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7">
        <f t="shared" si="162"/>
        <v>42692.771493055552</v>
      </c>
      <c r="S2080" s="17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7">
        <f t="shared" si="162"/>
        <v>42150.71056712963</v>
      </c>
      <c r="S2081" s="17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7">
        <f t="shared" si="162"/>
        <v>42289.957175925927</v>
      </c>
      <c r="S2082" s="17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7">
        <f t="shared" si="162"/>
        <v>41004.156886574077</v>
      </c>
      <c r="S2083" s="17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7">
        <f t="shared" si="162"/>
        <v>40811.120324074072</v>
      </c>
      <c r="S2084" s="17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7">
        <f t="shared" si="162"/>
        <v>41034.72216435185</v>
      </c>
      <c r="S2085" s="17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7">
        <f t="shared" si="162"/>
        <v>41731.833124999997</v>
      </c>
      <c r="S2086" s="17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7">
        <f t="shared" si="162"/>
        <v>41075.835497685184</v>
      </c>
      <c r="S2087" s="17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7">
        <f t="shared" si="162"/>
        <v>40860.67050925926</v>
      </c>
      <c r="S2088" s="17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7">
        <f t="shared" si="162"/>
        <v>40764.204375000001</v>
      </c>
      <c r="S2089" s="17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7">
        <f t="shared" si="162"/>
        <v>40395.714722222219</v>
      </c>
      <c r="S2090" s="17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7">
        <f t="shared" si="162"/>
        <v>41453.076319444444</v>
      </c>
      <c r="S2091" s="17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7">
        <f t="shared" si="162"/>
        <v>41299.381423611114</v>
      </c>
      <c r="S2092" s="17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7">
        <f t="shared" si="162"/>
        <v>40555.322662037033</v>
      </c>
      <c r="S2093" s="17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7">
        <f t="shared" si="162"/>
        <v>40763.707546296297</v>
      </c>
      <c r="S2094" s="17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7">
        <f t="shared" si="162"/>
        <v>41205.854537037041</v>
      </c>
      <c r="S2095" s="17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7">
        <f t="shared" si="162"/>
        <v>40939.02002314815</v>
      </c>
      <c r="S2096" s="17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7">
        <f t="shared" si="162"/>
        <v>40758.733483796292</v>
      </c>
      <c r="S2097" s="17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7">
        <f t="shared" si="162"/>
        <v>41192.758506944447</v>
      </c>
      <c r="S2098" s="17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7">
        <f t="shared" si="162"/>
        <v>40818.58489583333</v>
      </c>
      <c r="S2099" s="17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7">
        <f t="shared" si="162"/>
        <v>40946.11383101852</v>
      </c>
      <c r="S2100" s="17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7">
        <f t="shared" si="162"/>
        <v>42173.746342592596</v>
      </c>
      <c r="S2101" s="17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7">
        <f t="shared" si="162"/>
        <v>41074.834965277776</v>
      </c>
      <c r="S2102" s="17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7">
        <f t="shared" si="162"/>
        <v>40892.149467592593</v>
      </c>
      <c r="S2103" s="17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7">
        <f t="shared" si="162"/>
        <v>40638.868611111109</v>
      </c>
      <c r="S2104" s="17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7">
        <f t="shared" si="162"/>
        <v>41192.754942129628</v>
      </c>
      <c r="S2105" s="17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7">
        <f t="shared" si="162"/>
        <v>41394.074467592596</v>
      </c>
      <c r="S2106" s="17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7">
        <f t="shared" si="162"/>
        <v>41951.788807870369</v>
      </c>
      <c r="S2107" s="17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7">
        <f t="shared" si="162"/>
        <v>41270.21497685185</v>
      </c>
      <c r="S2108" s="17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7">
        <f t="shared" si="162"/>
        <v>41934.71056712963</v>
      </c>
      <c r="S2109" s="17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7">
        <f t="shared" si="162"/>
        <v>41135.175694444442</v>
      </c>
      <c r="S2110" s="17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7">
        <f t="shared" si="162"/>
        <v>42160.708530092597</v>
      </c>
      <c r="S2111" s="17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7">
        <f t="shared" si="162"/>
        <v>41759.670937499999</v>
      </c>
      <c r="S2112" s="17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7">
        <f t="shared" si="162"/>
        <v>40703.197048611109</v>
      </c>
      <c r="S2113" s="17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8281</v>
      </c>
      <c r="O2114" t="s">
        <v>8285</v>
      </c>
      <c r="P2114">
        <f t="shared" ref="P2114:P2177" si="165">ROUND(E2114/D2114*100,0)</f>
        <v>100</v>
      </c>
      <c r="Q2114">
        <f t="shared" si="161"/>
        <v>27.27</v>
      </c>
      <c r="R2114" s="17">
        <f t="shared" si="162"/>
        <v>41365.928159722222</v>
      </c>
      <c r="S2114" s="17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17">
        <f t="shared" ref="R2115:R2178" si="167">(((J2115/60)/60)/24)+DATE(1970,1,1)</f>
        <v>41870.86546296296</v>
      </c>
      <c r="S2115" s="17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7">
        <f t="shared" si="167"/>
        <v>40458.815625000003</v>
      </c>
      <c r="S2116" s="17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7">
        <f t="shared" si="167"/>
        <v>40564.081030092595</v>
      </c>
      <c r="S2117" s="17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7">
        <f t="shared" si="167"/>
        <v>41136.777812500004</v>
      </c>
      <c r="S2118" s="17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7">
        <f t="shared" si="167"/>
        <v>42290.059594907405</v>
      </c>
      <c r="S2119" s="17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7">
        <f t="shared" si="167"/>
        <v>40718.839537037034</v>
      </c>
      <c r="S2120" s="17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7">
        <f t="shared" si="167"/>
        <v>41107.130150462966</v>
      </c>
      <c r="S2121" s="17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7">
        <f t="shared" si="167"/>
        <v>41591.964537037034</v>
      </c>
      <c r="S2122" s="17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7">
        <f t="shared" si="167"/>
        <v>42716.7424537037</v>
      </c>
      <c r="S2123" s="17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7">
        <f t="shared" si="167"/>
        <v>42712.300567129627</v>
      </c>
      <c r="S2124" s="17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7">
        <f t="shared" si="167"/>
        <v>40198.424849537041</v>
      </c>
      <c r="S2125" s="17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7">
        <f t="shared" si="167"/>
        <v>40464.028182870366</v>
      </c>
      <c r="S2126" s="17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7">
        <f t="shared" si="167"/>
        <v>42191.023530092592</v>
      </c>
      <c r="S2127" s="17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7">
        <f t="shared" si="167"/>
        <v>41951.973229166666</v>
      </c>
      <c r="S2128" s="17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7">
        <f t="shared" si="167"/>
        <v>42045.50535879629</v>
      </c>
      <c r="S2129" s="17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7">
        <f t="shared" si="167"/>
        <v>41843.772789351853</v>
      </c>
      <c r="S2130" s="17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7">
        <f t="shared" si="167"/>
        <v>42409.024305555555</v>
      </c>
      <c r="S2131" s="17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7">
        <f t="shared" si="167"/>
        <v>41832.086377314816</v>
      </c>
      <c r="S2132" s="17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7">
        <f t="shared" si="167"/>
        <v>42167.207071759258</v>
      </c>
      <c r="S2133" s="17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7">
        <f t="shared" si="167"/>
        <v>41643.487175925926</v>
      </c>
      <c r="S2134" s="17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7">
        <f t="shared" si="167"/>
        <v>40619.097210648149</v>
      </c>
      <c r="S2135" s="17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7">
        <f t="shared" si="167"/>
        <v>41361.886469907404</v>
      </c>
      <c r="S2136" s="17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7">
        <f t="shared" si="167"/>
        <v>41156.963344907403</v>
      </c>
      <c r="S2137" s="17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7">
        <f t="shared" si="167"/>
        <v>41536.509097222224</v>
      </c>
      <c r="S2138" s="17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7">
        <f t="shared" si="167"/>
        <v>41948.771168981482</v>
      </c>
      <c r="S2139" s="17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7">
        <f t="shared" si="167"/>
        <v>41557.013182870374</v>
      </c>
      <c r="S2140" s="17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7">
        <f t="shared" si="167"/>
        <v>42647.750092592592</v>
      </c>
      <c r="S2141" s="17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7">
        <f t="shared" si="167"/>
        <v>41255.833611111113</v>
      </c>
      <c r="S2142" s="17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7">
        <f t="shared" si="167"/>
        <v>41927.235636574071</v>
      </c>
      <c r="S2143" s="17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7">
        <f t="shared" si="167"/>
        <v>42340.701504629629</v>
      </c>
      <c r="S2144" s="17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7">
        <f t="shared" si="167"/>
        <v>40332.886712962965</v>
      </c>
      <c r="S2145" s="17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7">
        <f t="shared" si="167"/>
        <v>41499.546759259261</v>
      </c>
      <c r="S2146" s="17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7">
        <f t="shared" si="167"/>
        <v>41575.237430555557</v>
      </c>
      <c r="S2147" s="17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7">
        <f t="shared" si="167"/>
        <v>42397.679513888885</v>
      </c>
      <c r="S2148" s="17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7">
        <f t="shared" si="167"/>
        <v>41927.295694444445</v>
      </c>
      <c r="S2149" s="17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7">
        <f t="shared" si="167"/>
        <v>42066.733587962968</v>
      </c>
      <c r="S2150" s="17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7">
        <f t="shared" si="167"/>
        <v>40355.024953703702</v>
      </c>
      <c r="S2151" s="17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7">
        <f t="shared" si="167"/>
        <v>42534.284710648149</v>
      </c>
      <c r="S2152" s="17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7">
        <f t="shared" si="167"/>
        <v>42520.847384259265</v>
      </c>
      <c r="S2153" s="17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7">
        <f t="shared" si="167"/>
        <v>41683.832280092596</v>
      </c>
      <c r="S2154" s="17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7">
        <f t="shared" si="167"/>
        <v>41974.911087962959</v>
      </c>
      <c r="S2155" s="17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7">
        <f t="shared" si="167"/>
        <v>41647.632256944446</v>
      </c>
      <c r="S2156" s="17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7">
        <f t="shared" si="167"/>
        <v>42430.747511574074</v>
      </c>
      <c r="S2157" s="17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7">
        <f t="shared" si="167"/>
        <v>41488.85423611111</v>
      </c>
      <c r="S2158" s="17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7">
        <f t="shared" si="167"/>
        <v>42694.98128472222</v>
      </c>
      <c r="S2159" s="17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7">
        <f t="shared" si="167"/>
        <v>41264.853865740741</v>
      </c>
      <c r="S2160" s="17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7">
        <f t="shared" si="167"/>
        <v>40710.731180555551</v>
      </c>
      <c r="S2161" s="17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7">
        <f t="shared" si="167"/>
        <v>41018.711863425924</v>
      </c>
      <c r="S2162" s="17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7">
        <f t="shared" si="167"/>
        <v>42240.852534722217</v>
      </c>
      <c r="S2163" s="17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7">
        <f t="shared" si="167"/>
        <v>41813.766099537039</v>
      </c>
      <c r="S2164" s="17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7">
        <f t="shared" si="167"/>
        <v>42111.899537037039</v>
      </c>
      <c r="S2165" s="17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7">
        <f t="shared" si="167"/>
        <v>42515.71775462963</v>
      </c>
      <c r="S2166" s="17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7">
        <f t="shared" si="167"/>
        <v>42438.667071759264</v>
      </c>
      <c r="S2167" s="17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7">
        <f t="shared" si="167"/>
        <v>41933.838171296295</v>
      </c>
      <c r="S2168" s="17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7">
        <f t="shared" si="167"/>
        <v>41153.066400462965</v>
      </c>
      <c r="S2169" s="17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7">
        <f t="shared" si="167"/>
        <v>42745.600243055553</v>
      </c>
      <c r="S2170" s="17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7">
        <f t="shared" si="167"/>
        <v>42793.700821759259</v>
      </c>
      <c r="S2171" s="17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7">
        <f t="shared" si="167"/>
        <v>42198.750254629631</v>
      </c>
      <c r="S2172" s="17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7">
        <f t="shared" si="167"/>
        <v>42141.95711805555</v>
      </c>
      <c r="S2173" s="17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7">
        <f t="shared" si="167"/>
        <v>42082.580092592587</v>
      </c>
      <c r="S2174" s="17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7">
        <f t="shared" si="167"/>
        <v>41495.692627314813</v>
      </c>
      <c r="S2175" s="17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7">
        <f t="shared" si="167"/>
        <v>42465.542905092589</v>
      </c>
      <c r="S2176" s="17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7">
        <f t="shared" si="167"/>
        <v>42565.009097222224</v>
      </c>
      <c r="S2177" s="17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8281</v>
      </c>
      <c r="O2178" t="s">
        <v>8282</v>
      </c>
      <c r="P2178">
        <f t="shared" ref="P2178:P2241" si="170">ROUND(E2178/D2178*100,0)</f>
        <v>126</v>
      </c>
      <c r="Q2178">
        <f t="shared" si="166"/>
        <v>88.75</v>
      </c>
      <c r="R2178" s="17">
        <f t="shared" si="167"/>
        <v>42096.633206018523</v>
      </c>
      <c r="S2178" s="17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17">
        <f t="shared" ref="R2179:R2242" si="172">(((J2179/60)/60)/24)+DATE(1970,1,1)</f>
        <v>42502.250775462962</v>
      </c>
      <c r="S2179" s="17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7">
        <f t="shared" si="172"/>
        <v>42723.63653935185</v>
      </c>
      <c r="S2180" s="17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7">
        <f t="shared" si="172"/>
        <v>42075.171203703707</v>
      </c>
      <c r="S2181" s="17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7">
        <f t="shared" si="172"/>
        <v>42279.669768518521</v>
      </c>
      <c r="S2182" s="17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7">
        <f t="shared" si="172"/>
        <v>42773.005243055552</v>
      </c>
      <c r="S2183" s="17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7">
        <f t="shared" si="172"/>
        <v>41879.900752314818</v>
      </c>
      <c r="S2184" s="17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7">
        <f t="shared" si="172"/>
        <v>42745.365474537044</v>
      </c>
      <c r="S2185" s="17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7">
        <f t="shared" si="172"/>
        <v>42380.690289351856</v>
      </c>
      <c r="S2186" s="17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7">
        <f t="shared" si="172"/>
        <v>41319.349988425929</v>
      </c>
      <c r="S2187" s="17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7">
        <f t="shared" si="172"/>
        <v>42583.615081018521</v>
      </c>
      <c r="S2188" s="17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7">
        <f t="shared" si="172"/>
        <v>42068.209097222221</v>
      </c>
      <c r="S2189" s="17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7">
        <f t="shared" si="172"/>
        <v>42633.586122685185</v>
      </c>
      <c r="S2190" s="17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7">
        <f t="shared" si="172"/>
        <v>42467.788194444445</v>
      </c>
      <c r="S2191" s="17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7">
        <f t="shared" si="172"/>
        <v>42417.625046296293</v>
      </c>
      <c r="S2192" s="17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7">
        <f t="shared" si="172"/>
        <v>42768.833645833336</v>
      </c>
      <c r="S2193" s="17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7">
        <f t="shared" si="172"/>
        <v>42691.8512037037</v>
      </c>
      <c r="S2194" s="17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7">
        <f t="shared" si="172"/>
        <v>42664.405925925923</v>
      </c>
      <c r="S2195" s="17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7">
        <f t="shared" si="172"/>
        <v>42425.757986111115</v>
      </c>
      <c r="S2196" s="17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7">
        <f t="shared" si="172"/>
        <v>42197.771990740745</v>
      </c>
      <c r="S2197" s="17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7">
        <f t="shared" si="172"/>
        <v>42675.487291666665</v>
      </c>
      <c r="S2198" s="17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7">
        <f t="shared" si="172"/>
        <v>42033.584016203706</v>
      </c>
      <c r="S2199" s="17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7">
        <f t="shared" si="172"/>
        <v>42292.513888888891</v>
      </c>
      <c r="S2200" s="17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7">
        <f t="shared" si="172"/>
        <v>42262.416643518518</v>
      </c>
      <c r="S2201" s="17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7">
        <f t="shared" si="172"/>
        <v>42163.625787037032</v>
      </c>
      <c r="S2202" s="17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7">
        <f t="shared" si="172"/>
        <v>41276.846817129634</v>
      </c>
      <c r="S2203" s="17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7">
        <f t="shared" si="172"/>
        <v>41184.849166666667</v>
      </c>
      <c r="S2204" s="17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7">
        <f t="shared" si="172"/>
        <v>42241.85974537037</v>
      </c>
      <c r="S2205" s="17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7">
        <f t="shared" si="172"/>
        <v>41312.311562499999</v>
      </c>
      <c r="S2206" s="17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7">
        <f t="shared" si="172"/>
        <v>41031.82163194444</v>
      </c>
      <c r="S2207" s="17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7">
        <f t="shared" si="172"/>
        <v>40997.257222222222</v>
      </c>
      <c r="S2208" s="17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7">
        <f t="shared" si="172"/>
        <v>41564.194131944445</v>
      </c>
      <c r="S2209" s="17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7">
        <f t="shared" si="172"/>
        <v>40946.882245370369</v>
      </c>
      <c r="S2210" s="17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7">
        <f t="shared" si="172"/>
        <v>41732.479675925926</v>
      </c>
      <c r="S2211" s="17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7">
        <f t="shared" si="172"/>
        <v>40956.066087962965</v>
      </c>
      <c r="S2212" s="17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7">
        <f t="shared" si="172"/>
        <v>41716.785011574073</v>
      </c>
      <c r="S2213" s="17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7">
        <f t="shared" si="172"/>
        <v>41548.747418981482</v>
      </c>
      <c r="S2214" s="17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7">
        <f t="shared" si="172"/>
        <v>42109.826145833329</v>
      </c>
      <c r="S2215" s="17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7">
        <f t="shared" si="172"/>
        <v>41646.792222222226</v>
      </c>
      <c r="S2216" s="17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7">
        <f t="shared" si="172"/>
        <v>40958.717268518521</v>
      </c>
      <c r="S2217" s="17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7">
        <f t="shared" si="172"/>
        <v>42194.751678240747</v>
      </c>
      <c r="S2218" s="17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7">
        <f t="shared" si="172"/>
        <v>42299.776770833334</v>
      </c>
      <c r="S2219" s="17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7">
        <f t="shared" si="172"/>
        <v>41127.812303240738</v>
      </c>
      <c r="S2220" s="17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7">
        <f t="shared" si="172"/>
        <v>42205.718888888892</v>
      </c>
      <c r="S2221" s="17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7">
        <f t="shared" si="172"/>
        <v>41452.060601851852</v>
      </c>
      <c r="S2222" s="17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7">
        <f t="shared" si="172"/>
        <v>42452.666770833333</v>
      </c>
      <c r="S2223" s="17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7">
        <f t="shared" si="172"/>
        <v>40906.787581018521</v>
      </c>
      <c r="S2224" s="17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7">
        <f t="shared" si="172"/>
        <v>42152.640833333338</v>
      </c>
      <c r="S2225" s="17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7">
        <f t="shared" si="172"/>
        <v>42644.667534722219</v>
      </c>
      <c r="S2226" s="17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7">
        <f t="shared" si="172"/>
        <v>41873.79184027778</v>
      </c>
      <c r="S2227" s="17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7">
        <f t="shared" si="172"/>
        <v>42381.79886574074</v>
      </c>
      <c r="S2228" s="17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7">
        <f t="shared" si="172"/>
        <v>41561.807349537034</v>
      </c>
      <c r="S2229" s="17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7">
        <f t="shared" si="172"/>
        <v>42202.278194444443</v>
      </c>
      <c r="S2230" s="17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7">
        <f t="shared" si="172"/>
        <v>41484.664247685185</v>
      </c>
      <c r="S2231" s="17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7">
        <f t="shared" si="172"/>
        <v>41724.881099537037</v>
      </c>
      <c r="S2232" s="17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7">
        <f t="shared" si="172"/>
        <v>41423.910891203705</v>
      </c>
      <c r="S2233" s="17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7">
        <f t="shared" si="172"/>
        <v>41806.794074074074</v>
      </c>
      <c r="S2234" s="17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7">
        <f t="shared" si="172"/>
        <v>42331.378923611104</v>
      </c>
      <c r="S2235" s="17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7">
        <f t="shared" si="172"/>
        <v>42710.824618055558</v>
      </c>
      <c r="S2236" s="17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7">
        <f t="shared" si="172"/>
        <v>42062.022118055553</v>
      </c>
      <c r="S2237" s="17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7">
        <f t="shared" si="172"/>
        <v>42371.617164351846</v>
      </c>
      <c r="S2238" s="17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7">
        <f t="shared" si="172"/>
        <v>41915.003275462965</v>
      </c>
      <c r="S2239" s="17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7">
        <f t="shared" si="172"/>
        <v>42774.621712962966</v>
      </c>
      <c r="S2240" s="17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7">
        <f t="shared" si="172"/>
        <v>41572.958495370374</v>
      </c>
      <c r="S2241" s="17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8289</v>
      </c>
      <c r="O2242" t="s">
        <v>8307</v>
      </c>
      <c r="P2242">
        <f t="shared" ref="P2242:P2305" si="175">ROUND(E2242/D2242*100,0)</f>
        <v>271</v>
      </c>
      <c r="Q2242">
        <f t="shared" si="171"/>
        <v>140.97999999999999</v>
      </c>
      <c r="R2242" s="17">
        <f t="shared" si="172"/>
        <v>42452.825740740736</v>
      </c>
      <c r="S2242" s="17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17">
        <f t="shared" ref="R2243:R2306" si="177">(((J2243/60)/60)/24)+DATE(1970,1,1)</f>
        <v>42766.827546296292</v>
      </c>
      <c r="S2243" s="17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7">
        <f t="shared" si="177"/>
        <v>41569.575613425928</v>
      </c>
      <c r="S2244" s="17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7">
        <f t="shared" si="177"/>
        <v>42800.751041666663</v>
      </c>
      <c r="S2245" s="17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7">
        <f t="shared" si="177"/>
        <v>42647.818819444445</v>
      </c>
      <c r="S2246" s="17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7">
        <f t="shared" si="177"/>
        <v>41660.708530092597</v>
      </c>
      <c r="S2247" s="17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7">
        <f t="shared" si="177"/>
        <v>42221.79178240741</v>
      </c>
      <c r="S2248" s="17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7">
        <f t="shared" si="177"/>
        <v>42200.666261574079</v>
      </c>
      <c r="S2249" s="17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7">
        <f t="shared" si="177"/>
        <v>42688.875902777778</v>
      </c>
      <c r="S2250" s="17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7">
        <f t="shared" si="177"/>
        <v>41336.703298611108</v>
      </c>
      <c r="S2251" s="17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7">
        <f t="shared" si="177"/>
        <v>42677.005474537036</v>
      </c>
      <c r="S2252" s="17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7">
        <f t="shared" si="177"/>
        <v>41846.34579861111</v>
      </c>
      <c r="S2253" s="17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7">
        <f t="shared" si="177"/>
        <v>42573.327986111108</v>
      </c>
      <c r="S2254" s="17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7">
        <f t="shared" si="177"/>
        <v>42296.631331018521</v>
      </c>
      <c r="S2255" s="17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7">
        <f t="shared" si="177"/>
        <v>42752.647777777776</v>
      </c>
      <c r="S2256" s="17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7">
        <f t="shared" si="177"/>
        <v>42467.951979166668</v>
      </c>
      <c r="S2257" s="17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7">
        <f t="shared" si="177"/>
        <v>42682.451921296291</v>
      </c>
      <c r="S2258" s="17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7">
        <f t="shared" si="177"/>
        <v>42505.936678240745</v>
      </c>
      <c r="S2259" s="17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7">
        <f t="shared" si="177"/>
        <v>42136.75100694444</v>
      </c>
      <c r="S2260" s="17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7">
        <f t="shared" si="177"/>
        <v>42702.804814814815</v>
      </c>
      <c r="S2261" s="17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7">
        <f t="shared" si="177"/>
        <v>41695.016782407409</v>
      </c>
      <c r="S2262" s="17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7">
        <f t="shared" si="177"/>
        <v>42759.724768518514</v>
      </c>
      <c r="S2263" s="17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7">
        <f t="shared" si="177"/>
        <v>41926.585162037038</v>
      </c>
      <c r="S2264" s="17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7">
        <f t="shared" si="177"/>
        <v>42014.832326388889</v>
      </c>
      <c r="S2265" s="17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7">
        <f t="shared" si="177"/>
        <v>42496.582337962958</v>
      </c>
      <c r="S2266" s="17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7">
        <f t="shared" si="177"/>
        <v>42689.853090277778</v>
      </c>
      <c r="S2267" s="17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7">
        <f t="shared" si="177"/>
        <v>42469.874907407408</v>
      </c>
      <c r="S2268" s="17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7">
        <f t="shared" si="177"/>
        <v>41968.829826388886</v>
      </c>
      <c r="S2269" s="17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7">
        <f t="shared" si="177"/>
        <v>42776.082349537035</v>
      </c>
      <c r="S2270" s="17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7">
        <f t="shared" si="177"/>
        <v>42776.704432870371</v>
      </c>
      <c r="S2271" s="17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7">
        <f t="shared" si="177"/>
        <v>42725.869363425925</v>
      </c>
      <c r="S2272" s="17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7">
        <f t="shared" si="177"/>
        <v>42684.000046296293</v>
      </c>
      <c r="S2273" s="17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7">
        <f t="shared" si="177"/>
        <v>42315.699490740735</v>
      </c>
      <c r="S2274" s="17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7">
        <f t="shared" si="177"/>
        <v>42781.549097222218</v>
      </c>
      <c r="S2275" s="17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7">
        <f t="shared" si="177"/>
        <v>41663.500659722224</v>
      </c>
      <c r="S2276" s="17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7">
        <f t="shared" si="177"/>
        <v>41965.616655092599</v>
      </c>
      <c r="S2277" s="17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7">
        <f t="shared" si="177"/>
        <v>41614.651493055557</v>
      </c>
      <c r="S2278" s="17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7">
        <f t="shared" si="177"/>
        <v>40936.678506944445</v>
      </c>
      <c r="S2279" s="17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7">
        <f t="shared" si="177"/>
        <v>42338.709108796291</v>
      </c>
      <c r="S2280" s="17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7">
        <f t="shared" si="177"/>
        <v>42020.806701388887</v>
      </c>
      <c r="S2281" s="17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7">
        <f t="shared" si="177"/>
        <v>42234.624895833331</v>
      </c>
      <c r="S2282" s="17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7">
        <f t="shared" si="177"/>
        <v>40687.285844907405</v>
      </c>
      <c r="S2283" s="17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7">
        <f t="shared" si="177"/>
        <v>42323.17460648148</v>
      </c>
      <c r="S2284" s="17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7">
        <f t="shared" si="177"/>
        <v>40978.125046296293</v>
      </c>
      <c r="S2285" s="17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7">
        <f t="shared" si="177"/>
        <v>40585.796817129631</v>
      </c>
      <c r="S2286" s="17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7">
        <f t="shared" si="177"/>
        <v>41059.185682870368</v>
      </c>
      <c r="S2287" s="17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7">
        <f t="shared" si="177"/>
        <v>41494.963587962964</v>
      </c>
      <c r="S2288" s="17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7">
        <f t="shared" si="177"/>
        <v>41792.667361111111</v>
      </c>
      <c r="S2289" s="17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7">
        <f t="shared" si="177"/>
        <v>41067.827418981484</v>
      </c>
      <c r="S2290" s="17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7">
        <f t="shared" si="177"/>
        <v>41571.998379629629</v>
      </c>
      <c r="S2291" s="17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7">
        <f t="shared" si="177"/>
        <v>40070.253819444442</v>
      </c>
      <c r="S2292" s="17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7">
        <f t="shared" si="177"/>
        <v>40987.977060185185</v>
      </c>
      <c r="S2293" s="17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7">
        <f t="shared" si="177"/>
        <v>40987.697638888887</v>
      </c>
      <c r="S2294" s="17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7">
        <f t="shared" si="177"/>
        <v>41151.708321759259</v>
      </c>
      <c r="S2295" s="17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7">
        <f t="shared" si="177"/>
        <v>41264.72314814815</v>
      </c>
      <c r="S2296" s="17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7">
        <f t="shared" si="177"/>
        <v>41270.954351851848</v>
      </c>
      <c r="S2297" s="17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7">
        <f t="shared" si="177"/>
        <v>40927.731782407405</v>
      </c>
      <c r="S2298" s="17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7">
        <f t="shared" si="177"/>
        <v>40948.042233796295</v>
      </c>
      <c r="S2299" s="17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7">
        <f t="shared" si="177"/>
        <v>41694.84065972222</v>
      </c>
      <c r="S2300" s="17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7">
        <f t="shared" si="177"/>
        <v>40565.032511574071</v>
      </c>
      <c r="S2301" s="17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7">
        <f t="shared" si="177"/>
        <v>41074.727037037039</v>
      </c>
      <c r="S2302" s="17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7">
        <f t="shared" si="177"/>
        <v>41416.146944444445</v>
      </c>
      <c r="S2303" s="17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7">
        <f t="shared" si="177"/>
        <v>41605.868449074071</v>
      </c>
      <c r="S2304" s="17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7">
        <f t="shared" si="177"/>
        <v>40850.111064814817</v>
      </c>
      <c r="S2305" s="17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8281</v>
      </c>
      <c r="O2306" t="s">
        <v>8285</v>
      </c>
      <c r="P2306">
        <f t="shared" ref="P2306:P2369" si="180">ROUND(E2306/D2306*100,0)</f>
        <v>101</v>
      </c>
      <c r="Q2306">
        <f t="shared" si="176"/>
        <v>53.47</v>
      </c>
      <c r="R2306" s="17">
        <f t="shared" si="177"/>
        <v>40502.815868055557</v>
      </c>
      <c r="S2306" s="17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17">
        <f t="shared" ref="R2307:R2370" si="182">(((J2307/60)/60)/24)+DATE(1970,1,1)</f>
        <v>41834.695277777777</v>
      </c>
      <c r="S2307" s="17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7">
        <f t="shared" si="182"/>
        <v>40948.16815972222</v>
      </c>
      <c r="S2308" s="17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7">
        <f t="shared" si="182"/>
        <v>41004.802465277775</v>
      </c>
      <c r="S2309" s="17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7">
        <f t="shared" si="182"/>
        <v>41851.962916666671</v>
      </c>
      <c r="S2310" s="17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7">
        <f t="shared" si="182"/>
        <v>41307.987696759257</v>
      </c>
      <c r="S2311" s="17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7">
        <f t="shared" si="182"/>
        <v>41324.79415509259</v>
      </c>
      <c r="S2312" s="17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7">
        <f t="shared" si="182"/>
        <v>41736.004502314812</v>
      </c>
      <c r="S2313" s="17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7">
        <f t="shared" si="182"/>
        <v>41716.632847222223</v>
      </c>
      <c r="S2314" s="17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7">
        <f t="shared" si="182"/>
        <v>41002.958634259259</v>
      </c>
      <c r="S2315" s="17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7">
        <f t="shared" si="182"/>
        <v>41037.551585648151</v>
      </c>
      <c r="S2316" s="17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7">
        <f t="shared" si="182"/>
        <v>41004.72619212963</v>
      </c>
      <c r="S2317" s="17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7">
        <f t="shared" si="182"/>
        <v>40079.725115740745</v>
      </c>
      <c r="S2318" s="17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7">
        <f t="shared" si="182"/>
        <v>40192.542233796295</v>
      </c>
      <c r="S2319" s="17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7">
        <f t="shared" si="182"/>
        <v>40050.643680555557</v>
      </c>
      <c r="S2320" s="17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7">
        <f t="shared" si="182"/>
        <v>41593.082002314812</v>
      </c>
      <c r="S2321" s="17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7">
        <f t="shared" si="182"/>
        <v>41696.817129629628</v>
      </c>
      <c r="S2322" s="17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7">
        <f t="shared" si="182"/>
        <v>42799.260428240741</v>
      </c>
      <c r="S2323" s="17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7">
        <f t="shared" si="182"/>
        <v>42804.895474537043</v>
      </c>
      <c r="S2324" s="17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7">
        <f t="shared" si="182"/>
        <v>42807.755173611105</v>
      </c>
      <c r="S2325" s="17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7">
        <f t="shared" si="182"/>
        <v>42790.885243055556</v>
      </c>
      <c r="S2326" s="17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7">
        <f t="shared" si="182"/>
        <v>42794.022349537037</v>
      </c>
      <c r="S2327" s="17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7">
        <f t="shared" si="182"/>
        <v>42804.034120370372</v>
      </c>
      <c r="S2328" s="17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7">
        <f t="shared" si="182"/>
        <v>41842.917129629634</v>
      </c>
      <c r="S2329" s="17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7">
        <f t="shared" si="182"/>
        <v>42139.781678240746</v>
      </c>
      <c r="S2330" s="17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7">
        <f t="shared" si="182"/>
        <v>41807.624374999999</v>
      </c>
      <c r="S2331" s="17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7">
        <f t="shared" si="182"/>
        <v>42332.89980324074</v>
      </c>
      <c r="S2332" s="17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7">
        <f t="shared" si="182"/>
        <v>41839.005671296298</v>
      </c>
      <c r="S2333" s="17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7">
        <f t="shared" si="182"/>
        <v>42011.628136574072</v>
      </c>
      <c r="S2334" s="17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7">
        <f t="shared" si="182"/>
        <v>41767.650347222225</v>
      </c>
      <c r="S2335" s="17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7">
        <f t="shared" si="182"/>
        <v>41918.670115740737</v>
      </c>
      <c r="S2336" s="17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7">
        <f t="shared" si="182"/>
        <v>41771.572256944448</v>
      </c>
      <c r="S2337" s="17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7">
        <f t="shared" si="182"/>
        <v>41666.924710648149</v>
      </c>
      <c r="S2338" s="17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7">
        <f t="shared" si="182"/>
        <v>41786.640543981484</v>
      </c>
      <c r="S2339" s="17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7">
        <f t="shared" si="182"/>
        <v>41789.896805555552</v>
      </c>
      <c r="S2340" s="17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7">
        <f t="shared" si="182"/>
        <v>42692.79987268518</v>
      </c>
      <c r="S2341" s="17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7">
        <f t="shared" si="182"/>
        <v>42643.642800925925</v>
      </c>
      <c r="S2342" s="17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7">
        <f t="shared" si="182"/>
        <v>42167.813703703709</v>
      </c>
      <c r="S2343" s="17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7">
        <f t="shared" si="182"/>
        <v>41897.702199074076</v>
      </c>
      <c r="S2344" s="17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7">
        <f t="shared" si="182"/>
        <v>42327.825289351851</v>
      </c>
      <c r="S2345" s="17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7">
        <f t="shared" si="182"/>
        <v>42515.727650462963</v>
      </c>
      <c r="S2346" s="17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7">
        <f t="shared" si="182"/>
        <v>42060.001805555556</v>
      </c>
      <c r="S2347" s="17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7">
        <f t="shared" si="182"/>
        <v>42615.79896990741</v>
      </c>
      <c r="S2348" s="17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7">
        <f t="shared" si="182"/>
        <v>42577.607361111113</v>
      </c>
      <c r="S2349" s="17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7">
        <f t="shared" si="182"/>
        <v>42360.932152777779</v>
      </c>
      <c r="S2350" s="17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7">
        <f t="shared" si="182"/>
        <v>42198.775787037041</v>
      </c>
      <c r="S2351" s="17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7">
        <f t="shared" si="182"/>
        <v>42708.842245370368</v>
      </c>
      <c r="S2352" s="17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7">
        <f t="shared" si="182"/>
        <v>42094.101145833338</v>
      </c>
      <c r="S2353" s="17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7">
        <f t="shared" si="182"/>
        <v>42101.633703703701</v>
      </c>
      <c r="S2354" s="17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7">
        <f t="shared" si="182"/>
        <v>42103.676180555558</v>
      </c>
      <c r="S2355" s="17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7">
        <f t="shared" si="182"/>
        <v>41954.722916666666</v>
      </c>
      <c r="S2356" s="17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7">
        <f t="shared" si="182"/>
        <v>42096.918240740735</v>
      </c>
      <c r="S2357" s="17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7">
        <f t="shared" si="182"/>
        <v>42130.78361111111</v>
      </c>
      <c r="S2358" s="17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7">
        <f t="shared" si="182"/>
        <v>42264.620115740734</v>
      </c>
      <c r="S2359" s="17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7">
        <f t="shared" si="182"/>
        <v>41978.930972222224</v>
      </c>
      <c r="S2360" s="17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7">
        <f t="shared" si="182"/>
        <v>42159.649583333332</v>
      </c>
      <c r="S2361" s="17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7">
        <f t="shared" si="182"/>
        <v>42377.70694444445</v>
      </c>
      <c r="S2362" s="17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7">
        <f t="shared" si="182"/>
        <v>42466.858888888892</v>
      </c>
      <c r="S2363" s="17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7">
        <f t="shared" si="182"/>
        <v>41954.688310185185</v>
      </c>
      <c r="S2364" s="17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7">
        <f t="shared" si="182"/>
        <v>42322.011574074073</v>
      </c>
      <c r="S2365" s="17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7">
        <f t="shared" si="182"/>
        <v>42248.934675925921</v>
      </c>
      <c r="S2366" s="17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7">
        <f t="shared" si="182"/>
        <v>42346.736400462964</v>
      </c>
      <c r="S2367" s="17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7">
        <f t="shared" si="182"/>
        <v>42268.531631944439</v>
      </c>
      <c r="S2368" s="17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7">
        <f t="shared" si="182"/>
        <v>42425.970092592594</v>
      </c>
      <c r="S2369" s="17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8275</v>
      </c>
      <c r="O2370" t="s">
        <v>8276</v>
      </c>
      <c r="P2370">
        <f t="shared" ref="P2370:P2433" si="185">ROUND(E2370/D2370*100,0)</f>
        <v>0</v>
      </c>
      <c r="Q2370">
        <f t="shared" si="181"/>
        <v>50</v>
      </c>
      <c r="R2370" s="17">
        <f t="shared" si="182"/>
        <v>42063.721817129626</v>
      </c>
      <c r="S2370" s="17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17">
        <f t="shared" ref="R2371:R2434" si="187">(((J2371/60)/60)/24)+DATE(1970,1,1)</f>
        <v>42380.812627314815</v>
      </c>
      <c r="S2371" s="17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7">
        <f t="shared" si="187"/>
        <v>41961.18913194444</v>
      </c>
      <c r="S2372" s="17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7">
        <f t="shared" si="187"/>
        <v>42150.777731481481</v>
      </c>
      <c r="S2373" s="17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7">
        <f t="shared" si="187"/>
        <v>42088.069108796291</v>
      </c>
      <c r="S2374" s="17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7">
        <f t="shared" si="187"/>
        <v>42215.662314814821</v>
      </c>
      <c r="S2375" s="17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7">
        <f t="shared" si="187"/>
        <v>42017.843287037031</v>
      </c>
      <c r="S2376" s="17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7">
        <f t="shared" si="187"/>
        <v>42592.836076388892</v>
      </c>
      <c r="S2377" s="17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7">
        <f t="shared" si="187"/>
        <v>42318.925532407404</v>
      </c>
      <c r="S2378" s="17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7">
        <f t="shared" si="187"/>
        <v>42669.870173611111</v>
      </c>
      <c r="S2379" s="17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7">
        <f t="shared" si="187"/>
        <v>42213.013078703705</v>
      </c>
      <c r="S2380" s="17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7">
        <f t="shared" si="187"/>
        <v>42237.016388888893</v>
      </c>
      <c r="S2381" s="17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7">
        <f t="shared" si="187"/>
        <v>42248.793310185181</v>
      </c>
      <c r="S2382" s="17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7">
        <f t="shared" si="187"/>
        <v>42074.935740740737</v>
      </c>
      <c r="S2383" s="17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7">
        <f t="shared" si="187"/>
        <v>42195.187534722223</v>
      </c>
      <c r="S2384" s="17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7">
        <f t="shared" si="187"/>
        <v>42027.056793981479</v>
      </c>
      <c r="S2385" s="17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7">
        <f t="shared" si="187"/>
        <v>41927.067627314813</v>
      </c>
      <c r="S2386" s="17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7">
        <f t="shared" si="187"/>
        <v>42191.70175925926</v>
      </c>
      <c r="S2387" s="17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7">
        <f t="shared" si="187"/>
        <v>41954.838240740741</v>
      </c>
      <c r="S2388" s="17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7">
        <f t="shared" si="187"/>
        <v>42528.626620370371</v>
      </c>
      <c r="S2389" s="17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7">
        <f t="shared" si="187"/>
        <v>41989.853692129633</v>
      </c>
      <c r="S2390" s="17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7">
        <f t="shared" si="187"/>
        <v>42179.653379629628</v>
      </c>
      <c r="S2391" s="17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7">
        <f t="shared" si="187"/>
        <v>41968.262314814812</v>
      </c>
      <c r="S2392" s="17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7">
        <f t="shared" si="187"/>
        <v>42064.794490740736</v>
      </c>
      <c r="S2393" s="17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7">
        <f t="shared" si="187"/>
        <v>42276.120636574073</v>
      </c>
      <c r="S2394" s="17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7">
        <f t="shared" si="187"/>
        <v>42194.648344907408</v>
      </c>
      <c r="S2395" s="17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7">
        <f t="shared" si="187"/>
        <v>42031.362187499995</v>
      </c>
      <c r="S2396" s="17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7">
        <f t="shared" si="187"/>
        <v>42717.121377314819</v>
      </c>
      <c r="S2397" s="17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7">
        <f t="shared" si="187"/>
        <v>42262.849050925928</v>
      </c>
      <c r="S2398" s="17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7">
        <f t="shared" si="187"/>
        <v>41976.88490740741</v>
      </c>
      <c r="S2399" s="17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7">
        <f t="shared" si="187"/>
        <v>42157.916481481487</v>
      </c>
      <c r="S2400" s="17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7">
        <f t="shared" si="187"/>
        <v>41956.853078703702</v>
      </c>
      <c r="S2401" s="17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7">
        <f t="shared" si="187"/>
        <v>42444.268101851849</v>
      </c>
      <c r="S2402" s="17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7">
        <f t="shared" si="187"/>
        <v>42374.822870370372</v>
      </c>
      <c r="S2403" s="17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7">
        <f t="shared" si="187"/>
        <v>42107.679756944446</v>
      </c>
      <c r="S2404" s="17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7">
        <f t="shared" si="187"/>
        <v>42399.882615740738</v>
      </c>
      <c r="S2405" s="17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7">
        <f t="shared" si="187"/>
        <v>42342.03943287037</v>
      </c>
      <c r="S2406" s="17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7">
        <f t="shared" si="187"/>
        <v>42595.585358796292</v>
      </c>
      <c r="S2407" s="17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7">
        <f t="shared" si="187"/>
        <v>41983.110995370371</v>
      </c>
      <c r="S2408" s="17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7">
        <f t="shared" si="187"/>
        <v>42082.575555555552</v>
      </c>
      <c r="S2409" s="17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7">
        <f t="shared" si="187"/>
        <v>41919.140706018516</v>
      </c>
      <c r="S2410" s="17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7">
        <f t="shared" si="187"/>
        <v>42204.875868055555</v>
      </c>
      <c r="S2411" s="17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7">
        <f t="shared" si="187"/>
        <v>42224.408275462964</v>
      </c>
      <c r="S2412" s="17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7">
        <f t="shared" si="187"/>
        <v>42211.732430555552</v>
      </c>
      <c r="S2413" s="17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7">
        <f t="shared" si="187"/>
        <v>42655.736956018518</v>
      </c>
      <c r="S2414" s="17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7">
        <f t="shared" si="187"/>
        <v>41760.10974537037</v>
      </c>
      <c r="S2415" s="17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7">
        <f t="shared" si="187"/>
        <v>42198.695138888885</v>
      </c>
      <c r="S2416" s="17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7">
        <f t="shared" si="187"/>
        <v>42536.862800925926</v>
      </c>
      <c r="S2417" s="17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7">
        <f t="shared" si="187"/>
        <v>42019.737766203703</v>
      </c>
      <c r="S2418" s="17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7">
        <f t="shared" si="187"/>
        <v>41831.884108796294</v>
      </c>
      <c r="S2419" s="17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7">
        <f t="shared" si="187"/>
        <v>42027.856990740736</v>
      </c>
      <c r="S2420" s="17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7">
        <f t="shared" si="187"/>
        <v>41993.738298611104</v>
      </c>
      <c r="S2421" s="17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7">
        <f t="shared" si="187"/>
        <v>41893.028877314813</v>
      </c>
      <c r="S2422" s="17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7">
        <f t="shared" si="187"/>
        <v>42026.687453703707</v>
      </c>
      <c r="S2423" s="17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7">
        <f t="shared" si="187"/>
        <v>42044.724953703699</v>
      </c>
      <c r="S2424" s="17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7">
        <f t="shared" si="187"/>
        <v>41974.704745370371</v>
      </c>
      <c r="S2425" s="17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7">
        <f t="shared" si="187"/>
        <v>41909.892453703702</v>
      </c>
      <c r="S2426" s="17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7">
        <f t="shared" si="187"/>
        <v>42502.913761574076</v>
      </c>
      <c r="S2427" s="17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7">
        <f t="shared" si="187"/>
        <v>42164.170046296291</v>
      </c>
      <c r="S2428" s="17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7">
        <f t="shared" si="187"/>
        <v>42412.318668981476</v>
      </c>
      <c r="S2429" s="17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7">
        <f t="shared" si="187"/>
        <v>42045.784155092595</v>
      </c>
      <c r="S2430" s="17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7">
        <f t="shared" si="187"/>
        <v>42734.879236111112</v>
      </c>
      <c r="S2431" s="17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7">
        <f t="shared" si="187"/>
        <v>42382.130833333329</v>
      </c>
      <c r="S2432" s="17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7">
        <f t="shared" si="187"/>
        <v>42489.099687499998</v>
      </c>
      <c r="S2433" s="17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8292</v>
      </c>
      <c r="O2434" t="s">
        <v>8293</v>
      </c>
      <c r="P2434">
        <f t="shared" ref="P2434:P2497" si="190">ROUND(E2434/D2434*100,0)</f>
        <v>0</v>
      </c>
      <c r="Q2434">
        <f t="shared" si="186"/>
        <v>1</v>
      </c>
      <c r="R2434" s="17">
        <f t="shared" si="187"/>
        <v>42041.218715277777</v>
      </c>
      <c r="S2434" s="17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17">
        <f t="shared" ref="R2435:R2498" si="192">(((J2435/60)/60)/24)+DATE(1970,1,1)</f>
        <v>42397.89980324074</v>
      </c>
      <c r="S2435" s="17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7">
        <f t="shared" si="192"/>
        <v>42180.18604166666</v>
      </c>
      <c r="S2436" s="17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7">
        <f t="shared" si="192"/>
        <v>42252.277615740735</v>
      </c>
      <c r="S2437" s="17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7">
        <f t="shared" si="192"/>
        <v>42338.615393518514</v>
      </c>
      <c r="S2438" s="17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7">
        <f t="shared" si="192"/>
        <v>42031.965138888889</v>
      </c>
      <c r="S2439" s="17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7">
        <f t="shared" si="192"/>
        <v>42285.91506944444</v>
      </c>
      <c r="S2440" s="17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7">
        <f t="shared" si="192"/>
        <v>42265.818622685183</v>
      </c>
      <c r="S2441" s="17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7">
        <f t="shared" si="192"/>
        <v>42383.899456018517</v>
      </c>
      <c r="S2442" s="17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7">
        <f t="shared" si="192"/>
        <v>42187.125625000001</v>
      </c>
      <c r="S2443" s="17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7">
        <f t="shared" si="192"/>
        <v>42052.666990740734</v>
      </c>
      <c r="S2444" s="17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7">
        <f t="shared" si="192"/>
        <v>41836.625254629631</v>
      </c>
      <c r="S2445" s="17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7">
        <f t="shared" si="192"/>
        <v>42485.754525462966</v>
      </c>
      <c r="S2446" s="17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7">
        <f t="shared" si="192"/>
        <v>42243.190057870372</v>
      </c>
      <c r="S2447" s="17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7">
        <f t="shared" si="192"/>
        <v>42670.602673611109</v>
      </c>
      <c r="S2448" s="17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7">
        <f t="shared" si="192"/>
        <v>42654.469826388886</v>
      </c>
      <c r="S2449" s="17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7">
        <f t="shared" si="192"/>
        <v>42607.316122685181</v>
      </c>
      <c r="S2450" s="17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7">
        <f t="shared" si="192"/>
        <v>41943.142534722225</v>
      </c>
      <c r="S2451" s="17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7">
        <f t="shared" si="192"/>
        <v>41902.07240740741</v>
      </c>
      <c r="S2452" s="17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7">
        <f t="shared" si="192"/>
        <v>42779.908449074079</v>
      </c>
      <c r="S2453" s="17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7">
        <f t="shared" si="192"/>
        <v>42338.84375</v>
      </c>
      <c r="S2454" s="17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7">
        <f t="shared" si="192"/>
        <v>42738.692233796297</v>
      </c>
      <c r="S2455" s="17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7">
        <f t="shared" si="192"/>
        <v>42770.201481481476</v>
      </c>
      <c r="S2456" s="17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7">
        <f t="shared" si="192"/>
        <v>42452.781828703708</v>
      </c>
      <c r="S2457" s="17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7">
        <f t="shared" si="192"/>
        <v>42761.961099537039</v>
      </c>
      <c r="S2458" s="17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7">
        <f t="shared" si="192"/>
        <v>42423.602500000001</v>
      </c>
      <c r="S2459" s="17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7">
        <f t="shared" si="192"/>
        <v>42495.871736111112</v>
      </c>
      <c r="S2460" s="17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7">
        <f t="shared" si="192"/>
        <v>42407.637557870374</v>
      </c>
      <c r="S2461" s="17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7">
        <f t="shared" si="192"/>
        <v>42704.187118055561</v>
      </c>
      <c r="S2462" s="17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7">
        <f t="shared" si="192"/>
        <v>40784.012696759259</v>
      </c>
      <c r="S2463" s="17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7">
        <f t="shared" si="192"/>
        <v>41089.186296296299</v>
      </c>
      <c r="S2464" s="17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7">
        <f t="shared" si="192"/>
        <v>41341.111400462964</v>
      </c>
      <c r="S2465" s="17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7">
        <f t="shared" si="192"/>
        <v>42248.90042824074</v>
      </c>
      <c r="S2466" s="17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7">
        <f t="shared" si="192"/>
        <v>41145.719305555554</v>
      </c>
      <c r="S2467" s="17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7">
        <f t="shared" si="192"/>
        <v>41373.102465277778</v>
      </c>
      <c r="S2468" s="17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7">
        <f t="shared" si="192"/>
        <v>41025.874201388891</v>
      </c>
      <c r="S2469" s="17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7">
        <f t="shared" si="192"/>
        <v>41174.154178240737</v>
      </c>
      <c r="S2470" s="17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7">
        <f t="shared" si="192"/>
        <v>40557.429733796293</v>
      </c>
      <c r="S2471" s="17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7">
        <f t="shared" si="192"/>
        <v>41023.07471064815</v>
      </c>
      <c r="S2472" s="17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7">
        <f t="shared" si="192"/>
        <v>40893.992962962962</v>
      </c>
      <c r="S2473" s="17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7">
        <f t="shared" si="192"/>
        <v>40354.11550925926</v>
      </c>
      <c r="S2474" s="17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7">
        <f t="shared" si="192"/>
        <v>41193.748483796298</v>
      </c>
      <c r="S2475" s="17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7">
        <f t="shared" si="192"/>
        <v>40417.011296296296</v>
      </c>
      <c r="S2476" s="17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7">
        <f t="shared" si="192"/>
        <v>40310.287673611114</v>
      </c>
      <c r="S2477" s="17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7">
        <f t="shared" si="192"/>
        <v>41913.328356481477</v>
      </c>
      <c r="S2478" s="17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7">
        <f t="shared" si="192"/>
        <v>41088.691493055558</v>
      </c>
      <c r="S2479" s="17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7">
        <f t="shared" si="192"/>
        <v>41257.950381944444</v>
      </c>
      <c r="S2480" s="17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7">
        <f t="shared" si="192"/>
        <v>41107.726782407408</v>
      </c>
      <c r="S2481" s="17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7">
        <f t="shared" si="192"/>
        <v>42227.936157407406</v>
      </c>
      <c r="S2482" s="17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7">
        <f t="shared" si="192"/>
        <v>40999.645925925928</v>
      </c>
      <c r="S2483" s="17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7">
        <f t="shared" si="192"/>
        <v>40711.782210648147</v>
      </c>
      <c r="S2484" s="17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7">
        <f t="shared" si="192"/>
        <v>40970.750034722223</v>
      </c>
      <c r="S2485" s="17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7">
        <f t="shared" si="192"/>
        <v>40771.916701388887</v>
      </c>
      <c r="S2486" s="17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7">
        <f t="shared" si="192"/>
        <v>40793.998599537037</v>
      </c>
      <c r="S2487" s="17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7">
        <f t="shared" si="192"/>
        <v>40991.708055555559</v>
      </c>
      <c r="S2488" s="17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7">
        <f t="shared" si="192"/>
        <v>41026.083298611113</v>
      </c>
      <c r="S2489" s="17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7">
        <f t="shared" si="192"/>
        <v>40833.633194444446</v>
      </c>
      <c r="S2490" s="17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7">
        <f t="shared" si="192"/>
        <v>41373.690266203703</v>
      </c>
      <c r="S2491" s="17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7">
        <f t="shared" si="192"/>
        <v>41023.227731481478</v>
      </c>
      <c r="S2492" s="17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7">
        <f t="shared" si="192"/>
        <v>40542.839282407411</v>
      </c>
      <c r="S2493" s="17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7">
        <f t="shared" si="192"/>
        <v>41024.985972222225</v>
      </c>
      <c r="S2494" s="17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7">
        <f t="shared" si="192"/>
        <v>41348.168287037035</v>
      </c>
      <c r="S2495" s="17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7">
        <f t="shared" si="192"/>
        <v>41022.645185185182</v>
      </c>
      <c r="S2496" s="17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7">
        <f t="shared" si="192"/>
        <v>41036.946469907409</v>
      </c>
      <c r="S2497" s="17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8281</v>
      </c>
      <c r="O2498" t="s">
        <v>8285</v>
      </c>
      <c r="P2498">
        <f t="shared" ref="P2498:P2561" si="195">ROUND(E2498/D2498*100,0)</f>
        <v>100</v>
      </c>
      <c r="Q2498">
        <f t="shared" si="191"/>
        <v>600</v>
      </c>
      <c r="R2498" s="17">
        <f t="shared" si="192"/>
        <v>41327.996435185189</v>
      </c>
      <c r="S2498" s="17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17">
        <f t="shared" ref="R2499:R2562" si="197">(((J2499/60)/60)/24)+DATE(1970,1,1)</f>
        <v>40730.878912037035</v>
      </c>
      <c r="S2499" s="17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7">
        <f t="shared" si="197"/>
        <v>42017.967442129629</v>
      </c>
      <c r="S2500" s="17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7">
        <f t="shared" si="197"/>
        <v>41226.648576388885</v>
      </c>
      <c r="S2501" s="17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7">
        <f t="shared" si="197"/>
        <v>41053.772858796299</v>
      </c>
      <c r="S2502" s="17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7">
        <f t="shared" si="197"/>
        <v>42244.776666666665</v>
      </c>
      <c r="S2503" s="17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7">
        <f t="shared" si="197"/>
        <v>41858.825439814813</v>
      </c>
      <c r="S2504" s="17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7">
        <f t="shared" si="197"/>
        <v>42498.899398148147</v>
      </c>
      <c r="S2505" s="17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7">
        <f t="shared" si="197"/>
        <v>41928.015439814815</v>
      </c>
      <c r="S2506" s="17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7">
        <f t="shared" si="197"/>
        <v>42047.05574074074</v>
      </c>
      <c r="S2507" s="17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7">
        <f t="shared" si="197"/>
        <v>42258.297094907408</v>
      </c>
      <c r="S2508" s="17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7">
        <f t="shared" si="197"/>
        <v>42105.072962962964</v>
      </c>
      <c r="S2509" s="17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7">
        <f t="shared" si="197"/>
        <v>41835.951782407406</v>
      </c>
      <c r="S2510" s="17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7">
        <f t="shared" si="197"/>
        <v>42058.809594907405</v>
      </c>
      <c r="S2511" s="17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7">
        <f t="shared" si="197"/>
        <v>42078.997361111105</v>
      </c>
      <c r="S2512" s="17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7">
        <f t="shared" si="197"/>
        <v>42371.446909722217</v>
      </c>
      <c r="S2513" s="17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7">
        <f t="shared" si="197"/>
        <v>41971.876863425925</v>
      </c>
      <c r="S2514" s="17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7">
        <f t="shared" si="197"/>
        <v>42732.00681712963</v>
      </c>
      <c r="S2515" s="17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7">
        <f t="shared" si="197"/>
        <v>41854.389780092592</v>
      </c>
      <c r="S2516" s="17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7">
        <f t="shared" si="197"/>
        <v>42027.839733796296</v>
      </c>
      <c r="S2517" s="17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7">
        <f t="shared" si="197"/>
        <v>41942.653379629628</v>
      </c>
      <c r="S2518" s="17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7">
        <f t="shared" si="197"/>
        <v>42052.802430555559</v>
      </c>
      <c r="S2519" s="17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7">
        <f t="shared" si="197"/>
        <v>41926.680879629632</v>
      </c>
      <c r="S2520" s="17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7">
        <f t="shared" si="197"/>
        <v>41809.155138888891</v>
      </c>
      <c r="S2521" s="17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7">
        <f t="shared" si="197"/>
        <v>42612.600520833337</v>
      </c>
      <c r="S2522" s="17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7">
        <f t="shared" si="197"/>
        <v>42269.967835648145</v>
      </c>
      <c r="S2523" s="17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7">
        <f t="shared" si="197"/>
        <v>42460.573611111111</v>
      </c>
      <c r="S2524" s="17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7">
        <f t="shared" si="197"/>
        <v>41930.975601851853</v>
      </c>
      <c r="S2525" s="17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7">
        <f t="shared" si="197"/>
        <v>41961.807372685187</v>
      </c>
      <c r="S2526" s="17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7">
        <f t="shared" si="197"/>
        <v>41058.844571759262</v>
      </c>
      <c r="S2527" s="17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7">
        <f t="shared" si="197"/>
        <v>41953.091134259259</v>
      </c>
      <c r="S2528" s="17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7">
        <f t="shared" si="197"/>
        <v>41546.75105324074</v>
      </c>
      <c r="S2529" s="17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7">
        <f t="shared" si="197"/>
        <v>42217.834525462968</v>
      </c>
      <c r="S2530" s="17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7">
        <f t="shared" si="197"/>
        <v>40948.080729166664</v>
      </c>
      <c r="S2531" s="17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7">
        <f t="shared" si="197"/>
        <v>42081.864641203705</v>
      </c>
      <c r="S2532" s="17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7">
        <f t="shared" si="197"/>
        <v>42208.680023148147</v>
      </c>
      <c r="S2533" s="17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7">
        <f t="shared" si="197"/>
        <v>41107.849143518521</v>
      </c>
      <c r="S2534" s="17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7">
        <f t="shared" si="197"/>
        <v>41304.751284722224</v>
      </c>
      <c r="S2535" s="17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7">
        <f t="shared" si="197"/>
        <v>40127.700370370374</v>
      </c>
      <c r="S2536" s="17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7">
        <f t="shared" si="197"/>
        <v>41943.791030092594</v>
      </c>
      <c r="S2537" s="17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7">
        <f t="shared" si="197"/>
        <v>41464.106087962966</v>
      </c>
      <c r="S2538" s="17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7">
        <f t="shared" si="197"/>
        <v>40696.648784722223</v>
      </c>
      <c r="S2539" s="17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7">
        <f t="shared" si="197"/>
        <v>41298.509965277779</v>
      </c>
      <c r="S2540" s="17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7">
        <f t="shared" si="197"/>
        <v>41977.902222222227</v>
      </c>
      <c r="S2541" s="17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7">
        <f t="shared" si="197"/>
        <v>40785.675011574072</v>
      </c>
      <c r="S2542" s="17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7">
        <f t="shared" si="197"/>
        <v>41483.449282407404</v>
      </c>
      <c r="S2543" s="17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7">
        <f t="shared" si="197"/>
        <v>41509.426585648151</v>
      </c>
      <c r="S2544" s="17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7">
        <f t="shared" si="197"/>
        <v>40514.107615740737</v>
      </c>
      <c r="S2545" s="17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7">
        <f t="shared" si="197"/>
        <v>41068.520474537036</v>
      </c>
      <c r="S2546" s="17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7">
        <f t="shared" si="197"/>
        <v>42027.13817129629</v>
      </c>
      <c r="S2547" s="17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7">
        <f t="shared" si="197"/>
        <v>41524.858553240738</v>
      </c>
      <c r="S2548" s="17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7">
        <f t="shared" si="197"/>
        <v>40973.773182870369</v>
      </c>
      <c r="S2549" s="17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7">
        <f t="shared" si="197"/>
        <v>42618.625428240746</v>
      </c>
      <c r="S2550" s="17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7">
        <f t="shared" si="197"/>
        <v>41390.757754629631</v>
      </c>
      <c r="S2551" s="17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7">
        <f t="shared" si="197"/>
        <v>42228.634328703702</v>
      </c>
      <c r="S2552" s="17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7">
        <f t="shared" si="197"/>
        <v>40961.252141203702</v>
      </c>
      <c r="S2553" s="17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7">
        <f t="shared" si="197"/>
        <v>42769.809965277775</v>
      </c>
      <c r="S2554" s="17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7">
        <f t="shared" si="197"/>
        <v>41113.199155092596</v>
      </c>
      <c r="S2555" s="17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7">
        <f t="shared" si="197"/>
        <v>42125.078275462962</v>
      </c>
      <c r="S2556" s="17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7">
        <f t="shared" si="197"/>
        <v>41026.655011574076</v>
      </c>
      <c r="S2557" s="17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7">
        <f t="shared" si="197"/>
        <v>41222.991400462961</v>
      </c>
      <c r="S2558" s="17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7">
        <f t="shared" si="197"/>
        <v>41744.745208333334</v>
      </c>
      <c r="S2559" s="17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7">
        <f t="shared" si="197"/>
        <v>42093.860023148154</v>
      </c>
      <c r="S2560" s="17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7">
        <f t="shared" si="197"/>
        <v>40829.873657407406</v>
      </c>
      <c r="S2561" s="17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8281</v>
      </c>
      <c r="O2562" t="s">
        <v>8310</v>
      </c>
      <c r="P2562">
        <f t="shared" ref="P2562:P2625" si="200">ROUND(E2562/D2562*100,0)</f>
        <v>100</v>
      </c>
      <c r="Q2562">
        <f t="shared" si="196"/>
        <v>143</v>
      </c>
      <c r="R2562" s="17">
        <f t="shared" si="197"/>
        <v>42039.951087962967</v>
      </c>
      <c r="S2562" s="17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17">
        <f t="shared" ref="R2563:R2626" si="202">(((J2563/60)/60)/24)+DATE(1970,1,1)</f>
        <v>42260.528807870374</v>
      </c>
      <c r="S2563" s="17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7">
        <f t="shared" si="202"/>
        <v>42594.524756944447</v>
      </c>
      <c r="S2564" s="17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7">
        <f t="shared" si="202"/>
        <v>42155.139479166668</v>
      </c>
      <c r="S2565" s="17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7">
        <f t="shared" si="202"/>
        <v>41822.040497685186</v>
      </c>
      <c r="S2566" s="17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7">
        <f t="shared" si="202"/>
        <v>42440.650335648148</v>
      </c>
      <c r="S2567" s="17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7">
        <f t="shared" si="202"/>
        <v>41842.980879629627</v>
      </c>
      <c r="S2568" s="17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7">
        <f t="shared" si="202"/>
        <v>42087.878912037035</v>
      </c>
      <c r="S2569" s="17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7">
        <f t="shared" si="202"/>
        <v>42584.666597222225</v>
      </c>
      <c r="S2570" s="17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7">
        <f t="shared" si="202"/>
        <v>42234.105462962965</v>
      </c>
      <c r="S2571" s="17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7">
        <f t="shared" si="202"/>
        <v>42744.903182870374</v>
      </c>
      <c r="S2572" s="17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7">
        <f t="shared" si="202"/>
        <v>42449.341678240744</v>
      </c>
      <c r="S2573" s="17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7">
        <f t="shared" si="202"/>
        <v>42077.119409722218</v>
      </c>
      <c r="S2574" s="17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7">
        <f t="shared" si="202"/>
        <v>41829.592002314814</v>
      </c>
      <c r="S2575" s="17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7">
        <f t="shared" si="202"/>
        <v>42487.825752314813</v>
      </c>
      <c r="S2576" s="17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7">
        <f t="shared" si="202"/>
        <v>41986.108726851846</v>
      </c>
      <c r="S2577" s="17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7">
        <f t="shared" si="202"/>
        <v>42060.00980324074</v>
      </c>
      <c r="S2578" s="17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7">
        <f t="shared" si="202"/>
        <v>41830.820567129631</v>
      </c>
      <c r="S2579" s="17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7">
        <f t="shared" si="202"/>
        <v>42238.022905092599</v>
      </c>
      <c r="S2580" s="17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7">
        <f t="shared" si="202"/>
        <v>41837.829895833333</v>
      </c>
      <c r="S2581" s="17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7">
        <f t="shared" si="202"/>
        <v>42110.326423611114</v>
      </c>
      <c r="S2582" s="17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7">
        <f t="shared" si="202"/>
        <v>42294.628449074073</v>
      </c>
      <c r="S2583" s="17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7">
        <f t="shared" si="202"/>
        <v>42642.988819444443</v>
      </c>
      <c r="S2584" s="17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7">
        <f t="shared" si="202"/>
        <v>42019.76944444445</v>
      </c>
      <c r="S2585" s="17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7">
        <f t="shared" si="202"/>
        <v>42140.173252314817</v>
      </c>
      <c r="S2586" s="17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7">
        <f t="shared" si="202"/>
        <v>41795.963333333333</v>
      </c>
      <c r="S2587" s="17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7">
        <f t="shared" si="202"/>
        <v>42333.330277777779</v>
      </c>
      <c r="S2588" s="17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7">
        <f t="shared" si="202"/>
        <v>42338.675381944442</v>
      </c>
      <c r="S2589" s="17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7">
        <f t="shared" si="202"/>
        <v>42042.676226851851</v>
      </c>
      <c r="S2590" s="17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7">
        <f t="shared" si="202"/>
        <v>42422.536192129628</v>
      </c>
      <c r="S2591" s="17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7">
        <f t="shared" si="202"/>
        <v>42388.589085648149</v>
      </c>
      <c r="S2592" s="17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7">
        <f t="shared" si="202"/>
        <v>42382.906527777777</v>
      </c>
      <c r="S2593" s="17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7">
        <f t="shared" si="202"/>
        <v>41887.801168981481</v>
      </c>
      <c r="S2594" s="17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7">
        <f t="shared" si="202"/>
        <v>42089.84520833334</v>
      </c>
      <c r="S2595" s="17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7">
        <f t="shared" si="202"/>
        <v>41828.967916666668</v>
      </c>
      <c r="S2596" s="17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7">
        <f t="shared" si="202"/>
        <v>42760.244212962964</v>
      </c>
      <c r="S2597" s="17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7">
        <f t="shared" si="202"/>
        <v>41828.664456018516</v>
      </c>
      <c r="S2598" s="17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7">
        <f t="shared" si="202"/>
        <v>42510.341631944444</v>
      </c>
      <c r="S2599" s="17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7">
        <f t="shared" si="202"/>
        <v>42240.840289351851</v>
      </c>
      <c r="S2600" s="17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7">
        <f t="shared" si="202"/>
        <v>41809.754016203704</v>
      </c>
      <c r="S2601" s="17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7">
        <f t="shared" si="202"/>
        <v>42394.900462962964</v>
      </c>
      <c r="S2602" s="17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7">
        <f t="shared" si="202"/>
        <v>41150.902187499996</v>
      </c>
      <c r="S2603" s="17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7">
        <f t="shared" si="202"/>
        <v>41915.747314814813</v>
      </c>
      <c r="S2604" s="17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7">
        <f t="shared" si="202"/>
        <v>41617.912662037037</v>
      </c>
      <c r="S2605" s="17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7">
        <f t="shared" si="202"/>
        <v>40998.051192129627</v>
      </c>
      <c r="S2606" s="17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7">
        <f t="shared" si="202"/>
        <v>42508.541550925926</v>
      </c>
      <c r="S2607" s="17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7">
        <f t="shared" si="202"/>
        <v>41726.712754629632</v>
      </c>
      <c r="S2608" s="17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7">
        <f t="shared" si="202"/>
        <v>42184.874675925923</v>
      </c>
      <c r="S2609" s="17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7">
        <f t="shared" si="202"/>
        <v>42767.801712962959</v>
      </c>
      <c r="S2610" s="17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7">
        <f t="shared" si="202"/>
        <v>41075.237858796296</v>
      </c>
      <c r="S2611" s="17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7">
        <f t="shared" si="202"/>
        <v>42564.881076388891</v>
      </c>
      <c r="S2612" s="17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7">
        <f t="shared" si="202"/>
        <v>42704.335810185185</v>
      </c>
      <c r="S2613" s="17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7">
        <f t="shared" si="202"/>
        <v>41982.143171296295</v>
      </c>
      <c r="S2614" s="17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7">
        <f t="shared" si="202"/>
        <v>41143.81821759259</v>
      </c>
      <c r="S2615" s="17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7">
        <f t="shared" si="202"/>
        <v>41730.708472222221</v>
      </c>
      <c r="S2616" s="17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7">
        <f t="shared" si="202"/>
        <v>42453.49726851852</v>
      </c>
      <c r="S2617" s="17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7">
        <f t="shared" si="202"/>
        <v>42211.99454861111</v>
      </c>
      <c r="S2618" s="17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7">
        <f t="shared" si="202"/>
        <v>41902.874432870369</v>
      </c>
      <c r="S2619" s="17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7">
        <f t="shared" si="202"/>
        <v>42279.792372685188</v>
      </c>
      <c r="S2620" s="17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7">
        <f t="shared" si="202"/>
        <v>42273.884305555555</v>
      </c>
      <c r="S2621" s="17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7">
        <f t="shared" si="202"/>
        <v>42251.16715277778</v>
      </c>
      <c r="S2622" s="17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7">
        <f t="shared" si="202"/>
        <v>42115.74754629629</v>
      </c>
      <c r="S2623" s="17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7">
        <f t="shared" si="202"/>
        <v>42689.74324074074</v>
      </c>
      <c r="S2624" s="17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7">
        <f t="shared" si="202"/>
        <v>42692.256550925929</v>
      </c>
      <c r="S2625" s="17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8275</v>
      </c>
      <c r="O2626" t="s">
        <v>8311</v>
      </c>
      <c r="P2626">
        <f t="shared" ref="P2626:P2689" si="205">ROUND(E2626/D2626*100,0)</f>
        <v>1379</v>
      </c>
      <c r="Q2626">
        <f t="shared" si="201"/>
        <v>31.82</v>
      </c>
      <c r="R2626" s="17">
        <f t="shared" si="202"/>
        <v>41144.42155092593</v>
      </c>
      <c r="S2626" s="17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17">
        <f t="shared" ref="R2627:R2690" si="207">(((J2627/60)/60)/24)+DATE(1970,1,1)</f>
        <v>42658.810277777782</v>
      </c>
      <c r="S2627" s="17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7">
        <f t="shared" si="207"/>
        <v>42128.628113425926</v>
      </c>
      <c r="S2628" s="17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7">
        <f t="shared" si="207"/>
        <v>42304.829409722224</v>
      </c>
      <c r="S2629" s="17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7">
        <f t="shared" si="207"/>
        <v>41953.966053240743</v>
      </c>
      <c r="S2630" s="17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7">
        <f t="shared" si="207"/>
        <v>42108.538449074069</v>
      </c>
      <c r="S2631" s="17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7">
        <f t="shared" si="207"/>
        <v>42524.105462962965</v>
      </c>
      <c r="S2632" s="17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7">
        <f t="shared" si="207"/>
        <v>42218.169293981482</v>
      </c>
      <c r="S2633" s="17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7">
        <f t="shared" si="207"/>
        <v>42494.061793981484</v>
      </c>
      <c r="S2634" s="17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7">
        <f t="shared" si="207"/>
        <v>41667.823287037041</v>
      </c>
      <c r="S2635" s="17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7">
        <f t="shared" si="207"/>
        <v>42612.656493055561</v>
      </c>
      <c r="S2636" s="17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7">
        <f t="shared" si="207"/>
        <v>42037.950937500005</v>
      </c>
      <c r="S2637" s="17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7">
        <f t="shared" si="207"/>
        <v>42636.614745370374</v>
      </c>
      <c r="S2638" s="17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7">
        <f t="shared" si="207"/>
        <v>42639.549479166672</v>
      </c>
      <c r="S2639" s="17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7">
        <f t="shared" si="207"/>
        <v>41989.913136574076</v>
      </c>
      <c r="S2640" s="17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7">
        <f t="shared" si="207"/>
        <v>42024.86513888889</v>
      </c>
      <c r="S2641" s="17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7">
        <f t="shared" si="207"/>
        <v>42103.160578703704</v>
      </c>
      <c r="S2642" s="17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7">
        <f t="shared" si="207"/>
        <v>41880.827118055553</v>
      </c>
      <c r="S2643" s="17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7">
        <f t="shared" si="207"/>
        <v>42536.246620370366</v>
      </c>
      <c r="S2644" s="17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7">
        <f t="shared" si="207"/>
        <v>42689.582349537035</v>
      </c>
      <c r="S2645" s="17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7">
        <f t="shared" si="207"/>
        <v>42774.792071759264</v>
      </c>
      <c r="S2646" s="17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7">
        <f t="shared" si="207"/>
        <v>41921.842627314814</v>
      </c>
      <c r="S2647" s="17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7">
        <f t="shared" si="207"/>
        <v>42226.313298611116</v>
      </c>
      <c r="S2648" s="17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7">
        <f t="shared" si="207"/>
        <v>42200.261793981481</v>
      </c>
      <c r="S2649" s="17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7">
        <f t="shared" si="207"/>
        <v>42408.714814814812</v>
      </c>
      <c r="S2650" s="17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7">
        <f t="shared" si="207"/>
        <v>42341.99700231482</v>
      </c>
      <c r="S2651" s="17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7">
        <f t="shared" si="207"/>
        <v>42695.624340277776</v>
      </c>
      <c r="S2652" s="17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7">
        <f t="shared" si="207"/>
        <v>42327.805659722217</v>
      </c>
      <c r="S2653" s="17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7">
        <f t="shared" si="207"/>
        <v>41953.158854166672</v>
      </c>
      <c r="S2654" s="17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7">
        <f t="shared" si="207"/>
        <v>41771.651932870373</v>
      </c>
      <c r="S2655" s="17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7">
        <f t="shared" si="207"/>
        <v>42055.600995370376</v>
      </c>
      <c r="S2656" s="17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7">
        <f t="shared" si="207"/>
        <v>42381.866284722222</v>
      </c>
      <c r="S2657" s="17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7">
        <f t="shared" si="207"/>
        <v>42767.688518518517</v>
      </c>
      <c r="S2658" s="17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7">
        <f t="shared" si="207"/>
        <v>42551.928854166668</v>
      </c>
      <c r="S2659" s="17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7">
        <f t="shared" si="207"/>
        <v>42551.884189814817</v>
      </c>
      <c r="S2660" s="17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7">
        <f t="shared" si="207"/>
        <v>42082.069560185191</v>
      </c>
      <c r="S2661" s="17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7">
        <f t="shared" si="207"/>
        <v>42272.713171296295</v>
      </c>
      <c r="S2662" s="17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7">
        <f t="shared" si="207"/>
        <v>41542.958449074074</v>
      </c>
      <c r="S2663" s="17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7">
        <f t="shared" si="207"/>
        <v>42207.746678240743</v>
      </c>
      <c r="S2664" s="17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7">
        <f t="shared" si="207"/>
        <v>42222.622766203705</v>
      </c>
      <c r="S2665" s="17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7">
        <f t="shared" si="207"/>
        <v>42313.02542824074</v>
      </c>
      <c r="S2666" s="17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7">
        <f t="shared" si="207"/>
        <v>42083.895532407405</v>
      </c>
      <c r="S2667" s="17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7">
        <f t="shared" si="207"/>
        <v>42235.764340277776</v>
      </c>
      <c r="S2668" s="17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7">
        <f t="shared" si="207"/>
        <v>42380.926111111112</v>
      </c>
      <c r="S2669" s="17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7">
        <f t="shared" si="207"/>
        <v>42275.588715277772</v>
      </c>
      <c r="S2670" s="17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7">
        <f t="shared" si="207"/>
        <v>42319.035833333335</v>
      </c>
      <c r="S2671" s="17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7">
        <f t="shared" si="207"/>
        <v>41821.020601851851</v>
      </c>
      <c r="S2672" s="17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7">
        <f t="shared" si="207"/>
        <v>41962.749027777783</v>
      </c>
      <c r="S2673" s="17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7">
        <f t="shared" si="207"/>
        <v>42344.884143518517</v>
      </c>
      <c r="S2674" s="17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7">
        <f t="shared" si="207"/>
        <v>41912.541655092595</v>
      </c>
      <c r="S2675" s="17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7">
        <f t="shared" si="207"/>
        <v>42529.632754629631</v>
      </c>
      <c r="S2676" s="17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7">
        <f t="shared" si="207"/>
        <v>41923.857511574075</v>
      </c>
      <c r="S2677" s="17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7">
        <f t="shared" si="207"/>
        <v>42482.624699074076</v>
      </c>
      <c r="S2678" s="17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7">
        <f t="shared" si="207"/>
        <v>41793.029432870368</v>
      </c>
      <c r="S2679" s="17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7">
        <f t="shared" si="207"/>
        <v>42241.798206018517</v>
      </c>
      <c r="S2680" s="17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7">
        <f t="shared" si="207"/>
        <v>42033.001087962963</v>
      </c>
      <c r="S2681" s="17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7">
        <f t="shared" si="207"/>
        <v>42436.211701388893</v>
      </c>
      <c r="S2682" s="17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7">
        <f t="shared" si="207"/>
        <v>41805.895254629628</v>
      </c>
      <c r="S2683" s="17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7">
        <f t="shared" si="207"/>
        <v>41932.871990740743</v>
      </c>
      <c r="S2684" s="17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7">
        <f t="shared" si="207"/>
        <v>42034.75509259259</v>
      </c>
      <c r="S2685" s="17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7">
        <f t="shared" si="207"/>
        <v>41820.914641203701</v>
      </c>
      <c r="S2686" s="17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7">
        <f t="shared" si="207"/>
        <v>42061.69594907407</v>
      </c>
      <c r="S2687" s="17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7">
        <f t="shared" si="207"/>
        <v>41892.974803240737</v>
      </c>
      <c r="S2688" s="17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7">
        <f t="shared" si="207"/>
        <v>42154.64025462963</v>
      </c>
      <c r="S2689" s="17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8292</v>
      </c>
      <c r="O2690" t="s">
        <v>8293</v>
      </c>
      <c r="P2690">
        <f t="shared" ref="P2690:P2753" si="210">ROUND(E2690/D2690*100,0)</f>
        <v>0</v>
      </c>
      <c r="Q2690">
        <f t="shared" si="206"/>
        <v>5.29</v>
      </c>
      <c r="R2690" s="17">
        <f t="shared" si="207"/>
        <v>42028.118865740747</v>
      </c>
      <c r="S2690" s="17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17">
        <f t="shared" ref="R2691:R2754" si="212">(((J2691/60)/60)/24)+DATE(1970,1,1)</f>
        <v>42551.961689814809</v>
      </c>
      <c r="S2691" s="17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7">
        <f t="shared" si="212"/>
        <v>42113.105046296296</v>
      </c>
      <c r="S2692" s="17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7">
        <f t="shared" si="212"/>
        <v>42089.724039351851</v>
      </c>
      <c r="S2693" s="17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7">
        <f t="shared" si="212"/>
        <v>42058.334027777775</v>
      </c>
      <c r="S2694" s="17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7">
        <f t="shared" si="212"/>
        <v>41834.138495370367</v>
      </c>
      <c r="S2695" s="17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7">
        <f t="shared" si="212"/>
        <v>41878.140497685185</v>
      </c>
      <c r="S2696" s="17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7">
        <f t="shared" si="212"/>
        <v>42048.181921296295</v>
      </c>
      <c r="S2697" s="17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7">
        <f t="shared" si="212"/>
        <v>41964.844444444447</v>
      </c>
      <c r="S2698" s="17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7">
        <f t="shared" si="212"/>
        <v>42187.940081018518</v>
      </c>
      <c r="S2699" s="17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7">
        <f t="shared" si="212"/>
        <v>41787.898240740738</v>
      </c>
      <c r="S2700" s="17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7">
        <f t="shared" si="212"/>
        <v>41829.896562499998</v>
      </c>
      <c r="S2701" s="17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7">
        <f t="shared" si="212"/>
        <v>41870.87467592593</v>
      </c>
      <c r="S2702" s="17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7">
        <f t="shared" si="212"/>
        <v>42801.774699074071</v>
      </c>
      <c r="S2703" s="17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7">
        <f t="shared" si="212"/>
        <v>42800.801817129628</v>
      </c>
      <c r="S2704" s="17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7">
        <f t="shared" si="212"/>
        <v>42756.690162037034</v>
      </c>
      <c r="S2705" s="17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7">
        <f t="shared" si="212"/>
        <v>42787.862430555557</v>
      </c>
      <c r="S2706" s="17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7">
        <f t="shared" si="212"/>
        <v>42773.916180555556</v>
      </c>
      <c r="S2707" s="17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7">
        <f t="shared" si="212"/>
        <v>41899.294942129629</v>
      </c>
      <c r="S2708" s="17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7">
        <f t="shared" si="212"/>
        <v>41391.782905092594</v>
      </c>
      <c r="S2709" s="17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7">
        <f t="shared" si="212"/>
        <v>42512.698217592595</v>
      </c>
      <c r="S2710" s="17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7">
        <f t="shared" si="212"/>
        <v>42612.149780092594</v>
      </c>
      <c r="S2711" s="17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7">
        <f t="shared" si="212"/>
        <v>41828.229490740741</v>
      </c>
      <c r="S2712" s="17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7">
        <f t="shared" si="212"/>
        <v>41780.745254629634</v>
      </c>
      <c r="S2713" s="17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7">
        <f t="shared" si="212"/>
        <v>41432.062037037038</v>
      </c>
      <c r="S2714" s="17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7">
        <f t="shared" si="212"/>
        <v>42322.653749999998</v>
      </c>
      <c r="S2715" s="17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7">
        <f t="shared" si="212"/>
        <v>42629.655046296291</v>
      </c>
      <c r="S2716" s="17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7">
        <f t="shared" si="212"/>
        <v>42387.398472222223</v>
      </c>
      <c r="S2717" s="17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7">
        <f t="shared" si="212"/>
        <v>42255.333252314813</v>
      </c>
      <c r="S2718" s="17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7">
        <f t="shared" si="212"/>
        <v>41934.914918981485</v>
      </c>
      <c r="S2719" s="17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7">
        <f t="shared" si="212"/>
        <v>42465.596585648149</v>
      </c>
      <c r="S2720" s="17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7">
        <f t="shared" si="212"/>
        <v>42418.031180555554</v>
      </c>
      <c r="S2721" s="17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7">
        <f t="shared" si="212"/>
        <v>42655.465891203698</v>
      </c>
      <c r="S2722" s="17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7">
        <f t="shared" si="212"/>
        <v>41493.543958333335</v>
      </c>
      <c r="S2723" s="17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7">
        <f t="shared" si="212"/>
        <v>42704.857094907406</v>
      </c>
      <c r="S2724" s="17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7">
        <f t="shared" si="212"/>
        <v>41944.83898148148</v>
      </c>
      <c r="S2725" s="17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7">
        <f t="shared" si="212"/>
        <v>42199.32707175926</v>
      </c>
      <c r="S2726" s="17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7">
        <f t="shared" si="212"/>
        <v>42745.744618055556</v>
      </c>
      <c r="S2727" s="17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7">
        <f t="shared" si="212"/>
        <v>42452.579988425925</v>
      </c>
      <c r="S2728" s="17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7">
        <f t="shared" si="212"/>
        <v>42198.676655092597</v>
      </c>
      <c r="S2729" s="17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7">
        <f t="shared" si="212"/>
        <v>42333.59993055556</v>
      </c>
      <c r="S2730" s="17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7">
        <f t="shared" si="212"/>
        <v>42095.240706018521</v>
      </c>
      <c r="S2731" s="17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7">
        <f t="shared" si="212"/>
        <v>41351.541377314818</v>
      </c>
      <c r="S2732" s="17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7">
        <f t="shared" si="212"/>
        <v>41872.525717592594</v>
      </c>
      <c r="S2733" s="17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7">
        <f t="shared" si="212"/>
        <v>41389.808194444442</v>
      </c>
      <c r="S2734" s="17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7">
        <f t="shared" si="212"/>
        <v>42044.272847222222</v>
      </c>
      <c r="S2735" s="17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7">
        <f t="shared" si="212"/>
        <v>42626.668888888889</v>
      </c>
      <c r="S2736" s="17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7">
        <f t="shared" si="212"/>
        <v>41316.120949074073</v>
      </c>
      <c r="S2737" s="17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7">
        <f t="shared" si="212"/>
        <v>41722.666354166664</v>
      </c>
      <c r="S2738" s="17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7">
        <f t="shared" si="212"/>
        <v>41611.917673611111</v>
      </c>
      <c r="S2739" s="17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7">
        <f t="shared" si="212"/>
        <v>42620.143564814818</v>
      </c>
      <c r="S2740" s="17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7">
        <f t="shared" si="212"/>
        <v>41719.887928240743</v>
      </c>
      <c r="S2741" s="17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7">
        <f t="shared" si="212"/>
        <v>42045.031851851847</v>
      </c>
      <c r="S2742" s="17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7">
        <f t="shared" si="212"/>
        <v>41911.657430555555</v>
      </c>
      <c r="S2743" s="17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7">
        <f t="shared" si="212"/>
        <v>41030.719756944447</v>
      </c>
      <c r="S2744" s="17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7">
        <f t="shared" si="212"/>
        <v>42632.328784722224</v>
      </c>
      <c r="S2745" s="17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7">
        <f t="shared" si="212"/>
        <v>40938.062476851854</v>
      </c>
      <c r="S2746" s="17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7">
        <f t="shared" si="212"/>
        <v>41044.988055555557</v>
      </c>
      <c r="S2747" s="17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7">
        <f t="shared" si="212"/>
        <v>41850.781377314815</v>
      </c>
      <c r="S2748" s="17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7">
        <f t="shared" si="212"/>
        <v>41044.64811342593</v>
      </c>
      <c r="S2749" s="17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7">
        <f t="shared" si="212"/>
        <v>42585.7106712963</v>
      </c>
      <c r="S2750" s="17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7">
        <f t="shared" si="212"/>
        <v>42068.799039351856</v>
      </c>
      <c r="S2751" s="17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7">
        <f t="shared" si="212"/>
        <v>41078.899826388886</v>
      </c>
      <c r="S2752" s="17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7">
        <f t="shared" si="212"/>
        <v>41747.887060185189</v>
      </c>
      <c r="S2753" s="17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8278</v>
      </c>
      <c r="O2754" t="s">
        <v>8314</v>
      </c>
      <c r="P2754">
        <f t="shared" ref="P2754:P2817" si="215">ROUND(E2754/D2754*100,0)</f>
        <v>11</v>
      </c>
      <c r="Q2754">
        <f t="shared" si="211"/>
        <v>39.29</v>
      </c>
      <c r="R2754" s="17">
        <f t="shared" si="212"/>
        <v>40855.765092592592</v>
      </c>
      <c r="S2754" s="17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17">
        <f t="shared" ref="R2755:R2818" si="217">(((J2755/60)/60)/24)+DATE(1970,1,1)</f>
        <v>41117.900729166664</v>
      </c>
      <c r="S2755" s="17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7">
        <f t="shared" si="217"/>
        <v>41863.636006944449</v>
      </c>
      <c r="S2756" s="17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7">
        <f t="shared" si="217"/>
        <v>42072.790821759263</v>
      </c>
      <c r="S2757" s="17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7">
        <f t="shared" si="217"/>
        <v>41620.90047453704</v>
      </c>
      <c r="S2758" s="17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7">
        <f t="shared" si="217"/>
        <v>42573.65662037037</v>
      </c>
      <c r="S2759" s="17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7">
        <f t="shared" si="217"/>
        <v>42639.441932870366</v>
      </c>
      <c r="S2760" s="17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7">
        <f t="shared" si="217"/>
        <v>42524.36650462963</v>
      </c>
      <c r="S2761" s="17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7">
        <f t="shared" si="217"/>
        <v>41415.461319444446</v>
      </c>
      <c r="S2762" s="17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7">
        <f t="shared" si="217"/>
        <v>41247.063576388886</v>
      </c>
      <c r="S2763" s="17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7">
        <f t="shared" si="217"/>
        <v>40927.036979166667</v>
      </c>
      <c r="S2764" s="17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7">
        <f t="shared" si="217"/>
        <v>41373.579675925925</v>
      </c>
      <c r="S2765" s="17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7">
        <f t="shared" si="217"/>
        <v>41030.292025462964</v>
      </c>
      <c r="S2766" s="17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7">
        <f t="shared" si="217"/>
        <v>41194.579027777778</v>
      </c>
      <c r="S2767" s="17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7">
        <f t="shared" si="217"/>
        <v>40736.668032407404</v>
      </c>
      <c r="S2768" s="17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7">
        <f t="shared" si="217"/>
        <v>42172.958912037036</v>
      </c>
      <c r="S2769" s="17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7">
        <f t="shared" si="217"/>
        <v>40967.614849537036</v>
      </c>
      <c r="S2770" s="17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7">
        <f t="shared" si="217"/>
        <v>41745.826273148145</v>
      </c>
      <c r="S2771" s="17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7">
        <f t="shared" si="217"/>
        <v>41686.705208333333</v>
      </c>
      <c r="S2772" s="17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7">
        <f t="shared" si="217"/>
        <v>41257.531712962962</v>
      </c>
      <c r="S2773" s="17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7">
        <f t="shared" si="217"/>
        <v>41537.869143518517</v>
      </c>
      <c r="S2774" s="17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7">
        <f t="shared" si="217"/>
        <v>42474.86482638889</v>
      </c>
      <c r="S2775" s="17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7">
        <f t="shared" si="217"/>
        <v>41311.126481481479</v>
      </c>
      <c r="S2776" s="17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7">
        <f t="shared" si="217"/>
        <v>40863.013356481482</v>
      </c>
      <c r="S2777" s="17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7">
        <f t="shared" si="217"/>
        <v>42136.297175925924</v>
      </c>
      <c r="S2778" s="17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7">
        <f t="shared" si="217"/>
        <v>42172.669027777782</v>
      </c>
      <c r="S2779" s="17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7">
        <f t="shared" si="217"/>
        <v>41846.978078703702</v>
      </c>
      <c r="S2780" s="17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7">
        <f t="shared" si="217"/>
        <v>42300.585891203707</v>
      </c>
      <c r="S2781" s="17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7">
        <f t="shared" si="217"/>
        <v>42774.447777777779</v>
      </c>
      <c r="S2782" s="17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7">
        <f t="shared" si="217"/>
        <v>42018.94159722222</v>
      </c>
      <c r="S2783" s="17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7">
        <f t="shared" si="217"/>
        <v>42026.924976851849</v>
      </c>
      <c r="S2784" s="17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7">
        <f t="shared" si="217"/>
        <v>42103.535254629634</v>
      </c>
      <c r="S2785" s="17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7">
        <f t="shared" si="217"/>
        <v>41920.787534722222</v>
      </c>
      <c r="S2786" s="17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7">
        <f t="shared" si="217"/>
        <v>42558.189432870371</v>
      </c>
      <c r="S2787" s="17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7">
        <f t="shared" si="217"/>
        <v>41815.569212962961</v>
      </c>
      <c r="S2788" s="17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7">
        <f t="shared" si="217"/>
        <v>41808.198518518519</v>
      </c>
      <c r="S2789" s="17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7">
        <f t="shared" si="217"/>
        <v>42550.701886574068</v>
      </c>
      <c r="S2790" s="17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7">
        <f t="shared" si="217"/>
        <v>42056.013124999998</v>
      </c>
      <c r="S2791" s="17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7">
        <f t="shared" si="217"/>
        <v>42016.938692129625</v>
      </c>
      <c r="S2792" s="17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7">
        <f t="shared" si="217"/>
        <v>42591.899988425925</v>
      </c>
      <c r="S2793" s="17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7">
        <f t="shared" si="217"/>
        <v>42183.231006944443</v>
      </c>
      <c r="S2794" s="17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7">
        <f t="shared" si="217"/>
        <v>42176.419039351851</v>
      </c>
      <c r="S2795" s="17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7">
        <f t="shared" si="217"/>
        <v>42416.691655092596</v>
      </c>
      <c r="S2796" s="17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7">
        <f t="shared" si="217"/>
        <v>41780.525937500002</v>
      </c>
      <c r="S2797" s="17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7">
        <f t="shared" si="217"/>
        <v>41795.528101851851</v>
      </c>
      <c r="S2798" s="17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7">
        <f t="shared" si="217"/>
        <v>41798.94027777778</v>
      </c>
      <c r="S2799" s="17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7">
        <f t="shared" si="217"/>
        <v>42201.675011574072</v>
      </c>
      <c r="S2800" s="17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7">
        <f t="shared" si="217"/>
        <v>42507.264699074076</v>
      </c>
      <c r="S2801" s="17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7">
        <f t="shared" si="217"/>
        <v>41948.552847222221</v>
      </c>
      <c r="S2802" s="17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7">
        <f t="shared" si="217"/>
        <v>41900.243159722224</v>
      </c>
      <c r="S2803" s="17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7">
        <f t="shared" si="217"/>
        <v>42192.64707175926</v>
      </c>
      <c r="S2804" s="17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7">
        <f t="shared" si="217"/>
        <v>42158.065694444449</v>
      </c>
      <c r="S2805" s="17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7">
        <f t="shared" si="217"/>
        <v>41881.453587962962</v>
      </c>
      <c r="S2806" s="17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7">
        <f t="shared" si="217"/>
        <v>42213.505474537036</v>
      </c>
      <c r="S2807" s="17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7">
        <f t="shared" si="217"/>
        <v>42185.267245370371</v>
      </c>
      <c r="S2808" s="17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7">
        <f t="shared" si="217"/>
        <v>42154.873124999998</v>
      </c>
      <c r="S2809" s="17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7">
        <f t="shared" si="217"/>
        <v>42208.84646990741</v>
      </c>
      <c r="S2810" s="17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7">
        <f t="shared" si="217"/>
        <v>42451.496817129635</v>
      </c>
      <c r="S2811" s="17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7">
        <f t="shared" si="217"/>
        <v>41759.13962962963</v>
      </c>
      <c r="S2812" s="17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7">
        <f t="shared" si="217"/>
        <v>42028.496562500004</v>
      </c>
      <c r="S2813" s="17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7">
        <f t="shared" si="217"/>
        <v>42054.74418981481</v>
      </c>
      <c r="S2814" s="17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7">
        <f t="shared" si="217"/>
        <v>42693.742604166662</v>
      </c>
      <c r="S2815" s="17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7">
        <f t="shared" si="217"/>
        <v>42103.399479166663</v>
      </c>
      <c r="S2816" s="17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7">
        <f t="shared" si="217"/>
        <v>42559.776724537034</v>
      </c>
      <c r="S2817" s="17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8273</v>
      </c>
      <c r="O2818" t="s">
        <v>8274</v>
      </c>
      <c r="P2818">
        <f t="shared" ref="P2818:P2881" si="220">ROUND(E2818/D2818*100,0)</f>
        <v>142</v>
      </c>
      <c r="Q2818">
        <f t="shared" si="216"/>
        <v>25.13</v>
      </c>
      <c r="R2818" s="17">
        <f t="shared" si="217"/>
        <v>42188.467499999999</v>
      </c>
      <c r="S2818" s="17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17">
        <f t="shared" ref="R2819:R2882" si="222">(((J2819/60)/60)/24)+DATE(1970,1,1)</f>
        <v>42023.634976851856</v>
      </c>
      <c r="S2819" s="17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7">
        <f t="shared" si="222"/>
        <v>42250.598217592589</v>
      </c>
      <c r="S2820" s="17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7">
        <f t="shared" si="222"/>
        <v>42139.525567129633</v>
      </c>
      <c r="S2821" s="17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7">
        <f t="shared" si="222"/>
        <v>42401.610983796301</v>
      </c>
      <c r="S2822" s="17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7">
        <f t="shared" si="222"/>
        <v>41875.922858796301</v>
      </c>
      <c r="S2823" s="17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7">
        <f t="shared" si="222"/>
        <v>42060.683935185181</v>
      </c>
      <c r="S2824" s="17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7">
        <f t="shared" si="222"/>
        <v>42067.011643518519</v>
      </c>
      <c r="S2825" s="17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7">
        <f t="shared" si="222"/>
        <v>42136.270787037036</v>
      </c>
      <c r="S2826" s="17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7">
        <f t="shared" si="222"/>
        <v>42312.792662037042</v>
      </c>
      <c r="S2827" s="17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7">
        <f t="shared" si="222"/>
        <v>42171.034861111111</v>
      </c>
      <c r="S2828" s="17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7">
        <f t="shared" si="222"/>
        <v>42494.683634259258</v>
      </c>
      <c r="S2829" s="17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7">
        <f t="shared" si="222"/>
        <v>42254.264687499999</v>
      </c>
      <c r="S2830" s="17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7">
        <f t="shared" si="222"/>
        <v>42495.434236111112</v>
      </c>
      <c r="S2831" s="17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7">
        <f t="shared" si="222"/>
        <v>41758.839675925927</v>
      </c>
      <c r="S2832" s="17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7">
        <f t="shared" si="222"/>
        <v>42171.824884259258</v>
      </c>
      <c r="S2833" s="17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7">
        <f t="shared" si="222"/>
        <v>41938.709421296298</v>
      </c>
      <c r="S2834" s="17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7">
        <f t="shared" si="222"/>
        <v>42268.127696759257</v>
      </c>
      <c r="S2835" s="17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7">
        <f t="shared" si="222"/>
        <v>42019.959837962961</v>
      </c>
      <c r="S2836" s="17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7">
        <f t="shared" si="222"/>
        <v>42313.703900462962</v>
      </c>
      <c r="S2837" s="17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7">
        <f t="shared" si="222"/>
        <v>42746.261782407411</v>
      </c>
      <c r="S2838" s="17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7">
        <f t="shared" si="222"/>
        <v>42307.908379629633</v>
      </c>
      <c r="S2839" s="17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7">
        <f t="shared" si="222"/>
        <v>41842.607592592591</v>
      </c>
      <c r="S2840" s="17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7">
        <f t="shared" si="222"/>
        <v>41853.240208333329</v>
      </c>
      <c r="S2841" s="17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7">
        <f t="shared" si="222"/>
        <v>42060.035636574074</v>
      </c>
      <c r="S2842" s="17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7">
        <f t="shared" si="222"/>
        <v>42291.739548611105</v>
      </c>
      <c r="S2843" s="17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7">
        <f t="shared" si="222"/>
        <v>41784.952488425923</v>
      </c>
      <c r="S2844" s="17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7">
        <f t="shared" si="222"/>
        <v>42492.737847222219</v>
      </c>
      <c r="S2845" s="17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7">
        <f t="shared" si="222"/>
        <v>42709.546064814815</v>
      </c>
      <c r="S2846" s="17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7">
        <f t="shared" si="222"/>
        <v>42103.016585648147</v>
      </c>
      <c r="S2847" s="17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7">
        <f t="shared" si="222"/>
        <v>42108.692060185189</v>
      </c>
      <c r="S2848" s="17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7">
        <f t="shared" si="222"/>
        <v>42453.806307870371</v>
      </c>
      <c r="S2849" s="17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7">
        <f t="shared" si="222"/>
        <v>42123.648831018523</v>
      </c>
      <c r="S2850" s="17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7">
        <f t="shared" si="222"/>
        <v>42453.428240740745</v>
      </c>
      <c r="S2851" s="17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7">
        <f t="shared" si="222"/>
        <v>41858.007071759261</v>
      </c>
      <c r="S2852" s="17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7">
        <f t="shared" si="222"/>
        <v>42390.002650462964</v>
      </c>
      <c r="S2853" s="17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7">
        <f t="shared" si="222"/>
        <v>41781.045173611114</v>
      </c>
      <c r="S2854" s="17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7">
        <f t="shared" si="222"/>
        <v>41836.190937499996</v>
      </c>
      <c r="S2855" s="17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7">
        <f t="shared" si="222"/>
        <v>42111.71665509259</v>
      </c>
      <c r="S2856" s="17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7">
        <f t="shared" si="222"/>
        <v>42370.007766203707</v>
      </c>
      <c r="S2857" s="17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7">
        <f t="shared" si="222"/>
        <v>42165.037581018521</v>
      </c>
      <c r="S2858" s="17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7">
        <f t="shared" si="222"/>
        <v>42726.920081018514</v>
      </c>
      <c r="S2859" s="17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7">
        <f t="shared" si="222"/>
        <v>41954.545081018514</v>
      </c>
      <c r="S2860" s="17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7">
        <f t="shared" si="222"/>
        <v>42233.362314814818</v>
      </c>
      <c r="S2861" s="17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7">
        <f t="shared" si="222"/>
        <v>42480.800648148142</v>
      </c>
      <c r="S2862" s="17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7">
        <f t="shared" si="222"/>
        <v>42257.590833333335</v>
      </c>
      <c r="S2863" s="17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7">
        <f t="shared" si="222"/>
        <v>41784.789687500001</v>
      </c>
      <c r="S2864" s="17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7">
        <f t="shared" si="222"/>
        <v>41831.675034722226</v>
      </c>
      <c r="S2865" s="17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7">
        <f t="shared" si="222"/>
        <v>42172.613506944443</v>
      </c>
      <c r="S2866" s="17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7">
        <f t="shared" si="222"/>
        <v>41950.114108796297</v>
      </c>
      <c r="S2867" s="17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7">
        <f t="shared" si="222"/>
        <v>42627.955104166671</v>
      </c>
      <c r="S2868" s="17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7">
        <f t="shared" si="222"/>
        <v>42531.195277777777</v>
      </c>
      <c r="S2869" s="17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7">
        <f t="shared" si="222"/>
        <v>42618.827013888891</v>
      </c>
      <c r="S2870" s="17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7">
        <f t="shared" si="222"/>
        <v>42540.593530092592</v>
      </c>
      <c r="S2871" s="17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7">
        <f t="shared" si="222"/>
        <v>41746.189409722225</v>
      </c>
      <c r="S2872" s="17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7">
        <f t="shared" si="222"/>
        <v>41974.738576388889</v>
      </c>
      <c r="S2873" s="17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7">
        <f t="shared" si="222"/>
        <v>42115.11618055556</v>
      </c>
      <c r="S2874" s="17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7">
        <f t="shared" si="222"/>
        <v>42002.817488425921</v>
      </c>
      <c r="S2875" s="17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7">
        <f t="shared" si="222"/>
        <v>42722.84474537037</v>
      </c>
      <c r="S2876" s="17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7">
        <f t="shared" si="222"/>
        <v>42465.128391203703</v>
      </c>
      <c r="S2877" s="17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7">
        <f t="shared" si="222"/>
        <v>42171.743969907402</v>
      </c>
      <c r="S2878" s="17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7">
        <f t="shared" si="222"/>
        <v>42672.955138888887</v>
      </c>
      <c r="S2879" s="17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7">
        <f t="shared" si="222"/>
        <v>42128.615682870368</v>
      </c>
      <c r="S2880" s="17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7">
        <f t="shared" si="222"/>
        <v>42359.725243055553</v>
      </c>
      <c r="S2881" s="17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8273</v>
      </c>
      <c r="O2882" t="s">
        <v>8274</v>
      </c>
      <c r="P2882">
        <f t="shared" ref="P2882:P2945" si="225">ROUND(E2882/D2882*100,0)</f>
        <v>23</v>
      </c>
      <c r="Q2882">
        <f t="shared" si="221"/>
        <v>96.55</v>
      </c>
      <c r="R2882" s="17">
        <f t="shared" si="222"/>
        <v>42192.905694444446</v>
      </c>
      <c r="S2882" s="17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17">
        <f t="shared" ref="R2883:R2946" si="227">(((J2883/60)/60)/24)+DATE(1970,1,1)</f>
        <v>41916.597638888888</v>
      </c>
      <c r="S2883" s="17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7">
        <f t="shared" si="227"/>
        <v>42461.596273148149</v>
      </c>
      <c r="S2884" s="17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7">
        <f t="shared" si="227"/>
        <v>42370.90320601852</v>
      </c>
      <c r="S2885" s="17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7">
        <f t="shared" si="227"/>
        <v>41948.727256944447</v>
      </c>
      <c r="S2886" s="17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7">
        <f t="shared" si="227"/>
        <v>42047.07640046296</v>
      </c>
      <c r="S2887" s="17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7">
        <f t="shared" si="227"/>
        <v>42261.632916666669</v>
      </c>
      <c r="S2888" s="17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7">
        <f t="shared" si="227"/>
        <v>41985.427361111113</v>
      </c>
      <c r="S2889" s="17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7">
        <f t="shared" si="227"/>
        <v>41922.535185185188</v>
      </c>
      <c r="S2890" s="17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7">
        <f t="shared" si="227"/>
        <v>41850.863252314812</v>
      </c>
      <c r="S2891" s="17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7">
        <f t="shared" si="227"/>
        <v>41831.742962962962</v>
      </c>
      <c r="S2892" s="17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7">
        <f t="shared" si="227"/>
        <v>42415.883425925931</v>
      </c>
      <c r="S2893" s="17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7">
        <f t="shared" si="227"/>
        <v>41869.714166666665</v>
      </c>
      <c r="S2894" s="17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7">
        <f t="shared" si="227"/>
        <v>41953.773090277777</v>
      </c>
      <c r="S2895" s="17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7">
        <f t="shared" si="227"/>
        <v>42037.986284722225</v>
      </c>
      <c r="S2896" s="17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7">
        <f t="shared" si="227"/>
        <v>41811.555462962962</v>
      </c>
      <c r="S2897" s="17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7">
        <f t="shared" si="227"/>
        <v>42701.908807870372</v>
      </c>
      <c r="S2898" s="17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7">
        <f t="shared" si="227"/>
        <v>42258.646504629629</v>
      </c>
      <c r="S2899" s="17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7">
        <f t="shared" si="227"/>
        <v>42278.664965277778</v>
      </c>
      <c r="S2900" s="17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7">
        <f t="shared" si="227"/>
        <v>42515.078217592592</v>
      </c>
      <c r="S2901" s="17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7">
        <f t="shared" si="227"/>
        <v>41830.234166666669</v>
      </c>
      <c r="S2902" s="17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7">
        <f t="shared" si="227"/>
        <v>41982.904386574075</v>
      </c>
      <c r="S2903" s="17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7">
        <f t="shared" si="227"/>
        <v>42210.439768518518</v>
      </c>
      <c r="S2904" s="17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7">
        <f t="shared" si="227"/>
        <v>42196.166874999995</v>
      </c>
      <c r="S2905" s="17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7">
        <f t="shared" si="227"/>
        <v>41940.967951388891</v>
      </c>
      <c r="S2906" s="17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7">
        <f t="shared" si="227"/>
        <v>42606.056863425925</v>
      </c>
      <c r="S2907" s="17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7">
        <f t="shared" si="227"/>
        <v>42199.648912037039</v>
      </c>
      <c r="S2908" s="17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7">
        <f t="shared" si="227"/>
        <v>42444.877743055549</v>
      </c>
      <c r="S2909" s="17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7">
        <f t="shared" si="227"/>
        <v>42499.731701388882</v>
      </c>
      <c r="S2910" s="17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7">
        <f t="shared" si="227"/>
        <v>41929.266215277778</v>
      </c>
      <c r="S2911" s="17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7">
        <f t="shared" si="227"/>
        <v>42107.841284722221</v>
      </c>
      <c r="S2912" s="17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7">
        <f t="shared" si="227"/>
        <v>42142.768819444449</v>
      </c>
      <c r="S2913" s="17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7">
        <f t="shared" si="227"/>
        <v>42354.131643518514</v>
      </c>
      <c r="S2914" s="17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7">
        <f t="shared" si="227"/>
        <v>41828.922905092593</v>
      </c>
      <c r="S2915" s="17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7">
        <f t="shared" si="227"/>
        <v>42017.907337962963</v>
      </c>
      <c r="S2916" s="17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7">
        <f t="shared" si="227"/>
        <v>42415.398032407407</v>
      </c>
      <c r="S2917" s="17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7">
        <f t="shared" si="227"/>
        <v>41755.476724537039</v>
      </c>
      <c r="S2918" s="17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7">
        <f t="shared" si="227"/>
        <v>42245.234340277777</v>
      </c>
      <c r="S2919" s="17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7">
        <f t="shared" si="227"/>
        <v>42278.629710648151</v>
      </c>
      <c r="S2920" s="17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7">
        <f t="shared" si="227"/>
        <v>41826.61954861111</v>
      </c>
      <c r="S2921" s="17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7">
        <f t="shared" si="227"/>
        <v>42058.792476851857</v>
      </c>
      <c r="S2922" s="17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7">
        <f t="shared" si="227"/>
        <v>41877.886620370373</v>
      </c>
      <c r="S2923" s="17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7">
        <f t="shared" si="227"/>
        <v>42097.874155092592</v>
      </c>
      <c r="S2924" s="17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7">
        <f t="shared" si="227"/>
        <v>42013.15253472222</v>
      </c>
      <c r="S2925" s="17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7">
        <f t="shared" si="227"/>
        <v>42103.556828703702</v>
      </c>
      <c r="S2926" s="17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7">
        <f t="shared" si="227"/>
        <v>41863.584120370368</v>
      </c>
      <c r="S2927" s="17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7">
        <f t="shared" si="227"/>
        <v>42044.765960648147</v>
      </c>
      <c r="S2928" s="17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7">
        <f t="shared" si="227"/>
        <v>41806.669317129628</v>
      </c>
      <c r="S2929" s="17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7">
        <f t="shared" si="227"/>
        <v>42403.998217592598</v>
      </c>
      <c r="S2930" s="17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7">
        <f t="shared" si="227"/>
        <v>41754.564328703702</v>
      </c>
      <c r="S2931" s="17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7">
        <f t="shared" si="227"/>
        <v>42101.584074074075</v>
      </c>
      <c r="S2932" s="17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7">
        <f t="shared" si="227"/>
        <v>41872.291238425925</v>
      </c>
      <c r="S2933" s="17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7">
        <f t="shared" si="227"/>
        <v>42025.164780092593</v>
      </c>
      <c r="S2934" s="17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7">
        <f t="shared" si="227"/>
        <v>42495.956631944442</v>
      </c>
      <c r="S2935" s="17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7">
        <f t="shared" si="227"/>
        <v>41775.636157407411</v>
      </c>
      <c r="S2936" s="17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7">
        <f t="shared" si="227"/>
        <v>42553.583425925928</v>
      </c>
      <c r="S2937" s="17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7">
        <f t="shared" si="227"/>
        <v>41912.650729166664</v>
      </c>
      <c r="S2938" s="17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7">
        <f t="shared" si="227"/>
        <v>41803.457326388889</v>
      </c>
      <c r="S2939" s="17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7">
        <f t="shared" si="227"/>
        <v>42004.703865740739</v>
      </c>
      <c r="S2940" s="17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7">
        <f t="shared" si="227"/>
        <v>41845.809166666666</v>
      </c>
      <c r="S2941" s="17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7">
        <f t="shared" si="227"/>
        <v>41982.773356481484</v>
      </c>
      <c r="S2942" s="17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7">
        <f t="shared" si="227"/>
        <v>42034.960127314815</v>
      </c>
      <c r="S2943" s="17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7">
        <f t="shared" si="227"/>
        <v>42334.803923611107</v>
      </c>
      <c r="S2944" s="17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7">
        <f t="shared" si="227"/>
        <v>42077.129398148143</v>
      </c>
      <c r="S2945" s="17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8273</v>
      </c>
      <c r="O2946" t="s">
        <v>8313</v>
      </c>
      <c r="P2946">
        <f t="shared" ref="P2946:P3009" si="230">ROUND(E2946/D2946*100,0)</f>
        <v>1</v>
      </c>
      <c r="Q2946">
        <f t="shared" si="226"/>
        <v>100</v>
      </c>
      <c r="R2946" s="17">
        <f t="shared" si="227"/>
        <v>42132.9143287037</v>
      </c>
      <c r="S2946" s="17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17">
        <f t="shared" ref="R2947:R3010" si="232">(((J2947/60)/60)/24)+DATE(1970,1,1)</f>
        <v>42118.139583333337</v>
      </c>
      <c r="S2947" s="17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7">
        <f t="shared" si="232"/>
        <v>42567.531157407408</v>
      </c>
      <c r="S2948" s="17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7">
        <f t="shared" si="232"/>
        <v>42649.562118055561</v>
      </c>
      <c r="S2949" s="17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7">
        <f t="shared" si="232"/>
        <v>42097.649224537032</v>
      </c>
      <c r="S2950" s="17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7">
        <f t="shared" si="232"/>
        <v>42297.823113425926</v>
      </c>
      <c r="S2951" s="17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7">
        <f t="shared" si="232"/>
        <v>42362.36518518519</v>
      </c>
      <c r="S2952" s="17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7">
        <f t="shared" si="232"/>
        <v>41872.802928240737</v>
      </c>
      <c r="S2953" s="17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7">
        <f t="shared" si="232"/>
        <v>42628.690266203703</v>
      </c>
      <c r="S2954" s="17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7">
        <f t="shared" si="232"/>
        <v>42255.791909722218</v>
      </c>
      <c r="S2955" s="17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7">
        <f t="shared" si="232"/>
        <v>42790.583368055552</v>
      </c>
      <c r="S2956" s="17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7">
        <f t="shared" si="232"/>
        <v>42141.741307870368</v>
      </c>
      <c r="S2957" s="17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7">
        <f t="shared" si="232"/>
        <v>42464.958912037036</v>
      </c>
      <c r="S2958" s="17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7">
        <f t="shared" si="232"/>
        <v>42031.011249999996</v>
      </c>
      <c r="S2959" s="17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7">
        <f t="shared" si="232"/>
        <v>42438.779131944444</v>
      </c>
      <c r="S2960" s="17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7">
        <f t="shared" si="232"/>
        <v>42498.008391203708</v>
      </c>
      <c r="S2961" s="17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7">
        <f t="shared" si="232"/>
        <v>41863.757210648146</v>
      </c>
      <c r="S2962" s="17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7">
        <f t="shared" si="232"/>
        <v>42061.212488425925</v>
      </c>
      <c r="S2963" s="17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7">
        <f t="shared" si="232"/>
        <v>42036.24428240741</v>
      </c>
      <c r="S2964" s="17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7">
        <f t="shared" si="232"/>
        <v>42157.470185185186</v>
      </c>
      <c r="S2965" s="17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7">
        <f t="shared" si="232"/>
        <v>41827.909942129627</v>
      </c>
      <c r="S2966" s="17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7">
        <f t="shared" si="232"/>
        <v>42162.729548611111</v>
      </c>
      <c r="S2967" s="17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7">
        <f t="shared" si="232"/>
        <v>42233.738564814819</v>
      </c>
      <c r="S2968" s="17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7">
        <f t="shared" si="232"/>
        <v>42042.197824074072</v>
      </c>
      <c r="S2969" s="17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7">
        <f t="shared" si="232"/>
        <v>42585.523842592593</v>
      </c>
      <c r="S2970" s="17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7">
        <f t="shared" si="232"/>
        <v>42097.786493055552</v>
      </c>
      <c r="S2971" s="17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7">
        <f t="shared" si="232"/>
        <v>41808.669571759259</v>
      </c>
      <c r="S2972" s="17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7">
        <f t="shared" si="232"/>
        <v>41852.658310185187</v>
      </c>
      <c r="S2973" s="17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7">
        <f t="shared" si="232"/>
        <v>42694.110185185185</v>
      </c>
      <c r="S2974" s="17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7">
        <f t="shared" si="232"/>
        <v>42341.818379629629</v>
      </c>
      <c r="S2975" s="17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7">
        <f t="shared" si="232"/>
        <v>41880.061006944445</v>
      </c>
      <c r="S2976" s="17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7">
        <f t="shared" si="232"/>
        <v>41941.683865740742</v>
      </c>
      <c r="S2977" s="17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7">
        <f t="shared" si="232"/>
        <v>42425.730671296296</v>
      </c>
      <c r="S2978" s="17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7">
        <f t="shared" si="232"/>
        <v>42026.88118055556</v>
      </c>
      <c r="S2979" s="17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7">
        <f t="shared" si="232"/>
        <v>41922.640590277777</v>
      </c>
      <c r="S2980" s="17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7">
        <f t="shared" si="232"/>
        <v>41993.824340277773</v>
      </c>
      <c r="S2981" s="17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7">
        <f t="shared" si="232"/>
        <v>42219.915856481486</v>
      </c>
      <c r="S2982" s="17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7">
        <f t="shared" si="232"/>
        <v>42225.559675925921</v>
      </c>
      <c r="S2983" s="17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7">
        <f t="shared" si="232"/>
        <v>42381.686840277776</v>
      </c>
      <c r="S2984" s="17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7">
        <f t="shared" si="232"/>
        <v>41894.632361111115</v>
      </c>
      <c r="S2985" s="17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7">
        <f t="shared" si="232"/>
        <v>42576.278715277775</v>
      </c>
      <c r="S2986" s="17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7">
        <f t="shared" si="232"/>
        <v>42654.973703703698</v>
      </c>
      <c r="S2987" s="17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7">
        <f t="shared" si="232"/>
        <v>42431.500069444446</v>
      </c>
      <c r="S2988" s="17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7">
        <f t="shared" si="232"/>
        <v>42627.307303240741</v>
      </c>
      <c r="S2989" s="17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7">
        <f t="shared" si="232"/>
        <v>42511.362048611118</v>
      </c>
      <c r="S2990" s="17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7">
        <f t="shared" si="232"/>
        <v>42337.02039351852</v>
      </c>
      <c r="S2991" s="17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7">
        <f t="shared" si="232"/>
        <v>42341.57430555555</v>
      </c>
      <c r="S2992" s="17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7">
        <f t="shared" si="232"/>
        <v>42740.837152777778</v>
      </c>
      <c r="S2993" s="17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7">
        <f t="shared" si="232"/>
        <v>42622.767476851848</v>
      </c>
      <c r="S2994" s="17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7">
        <f t="shared" si="232"/>
        <v>42390.838738425926</v>
      </c>
      <c r="S2995" s="17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7">
        <f t="shared" si="232"/>
        <v>41885.478842592594</v>
      </c>
      <c r="S2996" s="17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7">
        <f t="shared" si="232"/>
        <v>42724.665173611109</v>
      </c>
      <c r="S2997" s="17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7">
        <f t="shared" si="232"/>
        <v>42090.912500000006</v>
      </c>
      <c r="S2998" s="17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7">
        <f t="shared" si="232"/>
        <v>42775.733715277776</v>
      </c>
      <c r="S2999" s="17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7">
        <f t="shared" si="232"/>
        <v>41778.193622685183</v>
      </c>
      <c r="S3000" s="17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7">
        <f t="shared" si="232"/>
        <v>42780.740277777775</v>
      </c>
      <c r="S3001" s="17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7">
        <f t="shared" si="232"/>
        <v>42752.827199074076</v>
      </c>
      <c r="S3002" s="17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7">
        <f t="shared" si="232"/>
        <v>42534.895625000005</v>
      </c>
      <c r="S3003" s="17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7">
        <f t="shared" si="232"/>
        <v>41239.83625</v>
      </c>
      <c r="S3004" s="17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7">
        <f t="shared" si="232"/>
        <v>42398.849259259259</v>
      </c>
      <c r="S3005" s="17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7">
        <f t="shared" si="232"/>
        <v>41928.881064814814</v>
      </c>
      <c r="S3006" s="17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7">
        <f t="shared" si="232"/>
        <v>41888.674826388888</v>
      </c>
      <c r="S3007" s="17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7">
        <f t="shared" si="232"/>
        <v>41957.756840277783</v>
      </c>
      <c r="S3008" s="17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7">
        <f t="shared" si="232"/>
        <v>42098.216238425928</v>
      </c>
      <c r="S3009" s="17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8273</v>
      </c>
      <c r="O3010" t="s">
        <v>8313</v>
      </c>
      <c r="P3010">
        <f t="shared" ref="P3010:P3073" si="235">ROUND(E3010/D3010*100,0)</f>
        <v>101</v>
      </c>
      <c r="Q3010">
        <f t="shared" si="231"/>
        <v>116.73</v>
      </c>
      <c r="R3010" s="17">
        <f t="shared" si="232"/>
        <v>42360.212025462963</v>
      </c>
      <c r="S3010" s="17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17">
        <f t="shared" ref="R3011:R3074" si="237">(((J3011/60)/60)/24)+DATE(1970,1,1)</f>
        <v>41939.569907407407</v>
      </c>
      <c r="S3011" s="17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7">
        <f t="shared" si="237"/>
        <v>41996.832395833335</v>
      </c>
      <c r="S3012" s="17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7">
        <f t="shared" si="237"/>
        <v>42334.468935185185</v>
      </c>
      <c r="S3013" s="17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7">
        <f t="shared" si="237"/>
        <v>42024.702893518523</v>
      </c>
      <c r="S3014" s="17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7">
        <f t="shared" si="237"/>
        <v>42146.836215277777</v>
      </c>
      <c r="S3015" s="17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7">
        <f t="shared" si="237"/>
        <v>41920.123611111114</v>
      </c>
      <c r="S3016" s="17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7">
        <f t="shared" si="237"/>
        <v>41785.72729166667</v>
      </c>
      <c r="S3017" s="17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7">
        <f t="shared" si="237"/>
        <v>41778.548055555555</v>
      </c>
      <c r="S3018" s="17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7">
        <f t="shared" si="237"/>
        <v>41841.850034722222</v>
      </c>
      <c r="S3019" s="17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7">
        <f t="shared" si="237"/>
        <v>42163.29833333334</v>
      </c>
      <c r="S3020" s="17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7">
        <f t="shared" si="237"/>
        <v>41758.833564814813</v>
      </c>
      <c r="S3021" s="17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7">
        <f t="shared" si="237"/>
        <v>42170.846446759257</v>
      </c>
      <c r="S3022" s="17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7">
        <f t="shared" si="237"/>
        <v>42660.618854166663</v>
      </c>
      <c r="S3023" s="17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7">
        <f t="shared" si="237"/>
        <v>42564.95380787037</v>
      </c>
      <c r="S3024" s="17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7">
        <f t="shared" si="237"/>
        <v>42121.675763888896</v>
      </c>
      <c r="S3025" s="17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7">
        <f t="shared" si="237"/>
        <v>41158.993923611109</v>
      </c>
      <c r="S3026" s="17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7">
        <f t="shared" si="237"/>
        <v>41761.509409722225</v>
      </c>
      <c r="S3027" s="17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7">
        <f t="shared" si="237"/>
        <v>42783.459398148145</v>
      </c>
      <c r="S3028" s="17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7">
        <f t="shared" si="237"/>
        <v>42053.704293981486</v>
      </c>
      <c r="S3029" s="17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7">
        <f t="shared" si="237"/>
        <v>42567.264178240745</v>
      </c>
      <c r="S3030" s="17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7">
        <f t="shared" si="237"/>
        <v>41932.708877314813</v>
      </c>
      <c r="S3031" s="17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7">
        <f t="shared" si="237"/>
        <v>42233.747349537036</v>
      </c>
      <c r="S3032" s="17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7">
        <f t="shared" si="237"/>
        <v>42597.882488425923</v>
      </c>
      <c r="S3033" s="17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7">
        <f t="shared" si="237"/>
        <v>42228.044664351852</v>
      </c>
      <c r="S3034" s="17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7">
        <f t="shared" si="237"/>
        <v>42570.110243055555</v>
      </c>
      <c r="S3035" s="17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7">
        <f t="shared" si="237"/>
        <v>42644.535358796296</v>
      </c>
      <c r="S3036" s="17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7">
        <f t="shared" si="237"/>
        <v>41368.560289351852</v>
      </c>
      <c r="S3037" s="17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7">
        <f t="shared" si="237"/>
        <v>41466.785231481481</v>
      </c>
      <c r="S3038" s="17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7">
        <f t="shared" si="237"/>
        <v>40378.893206018518</v>
      </c>
      <c r="S3039" s="17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7">
        <f t="shared" si="237"/>
        <v>42373.252280092594</v>
      </c>
      <c r="S3040" s="17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7">
        <f t="shared" si="237"/>
        <v>41610.794421296298</v>
      </c>
      <c r="S3041" s="17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7">
        <f t="shared" si="237"/>
        <v>42177.791909722218</v>
      </c>
      <c r="S3042" s="17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7">
        <f t="shared" si="237"/>
        <v>42359.868611111116</v>
      </c>
      <c r="S3043" s="17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7">
        <f t="shared" si="237"/>
        <v>42253.688043981485</v>
      </c>
      <c r="S3044" s="17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7">
        <f t="shared" si="237"/>
        <v>42083.070590277777</v>
      </c>
      <c r="S3045" s="17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7">
        <f t="shared" si="237"/>
        <v>42387.7268287037</v>
      </c>
      <c r="S3046" s="17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7">
        <f t="shared" si="237"/>
        <v>41843.155729166669</v>
      </c>
      <c r="S3047" s="17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7">
        <f t="shared" si="237"/>
        <v>41862.803078703706</v>
      </c>
      <c r="S3048" s="17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7">
        <f t="shared" si="237"/>
        <v>42443.989050925928</v>
      </c>
      <c r="S3049" s="17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7">
        <f t="shared" si="237"/>
        <v>41975.901180555549</v>
      </c>
      <c r="S3050" s="17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7">
        <f t="shared" si="237"/>
        <v>42139.014525462961</v>
      </c>
      <c r="S3051" s="17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7">
        <f t="shared" si="237"/>
        <v>42465.16851851852</v>
      </c>
      <c r="S3052" s="17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7">
        <f t="shared" si="237"/>
        <v>42744.416030092587</v>
      </c>
      <c r="S3053" s="17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7">
        <f t="shared" si="237"/>
        <v>42122.670069444444</v>
      </c>
      <c r="S3054" s="17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7">
        <f t="shared" si="237"/>
        <v>41862.761724537035</v>
      </c>
      <c r="S3055" s="17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7">
        <f t="shared" si="237"/>
        <v>42027.832800925928</v>
      </c>
      <c r="S3056" s="17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7">
        <f t="shared" si="237"/>
        <v>41953.95821759259</v>
      </c>
      <c r="S3057" s="17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7">
        <f t="shared" si="237"/>
        <v>41851.636388888888</v>
      </c>
      <c r="S3058" s="17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7">
        <f t="shared" si="237"/>
        <v>42433.650590277779</v>
      </c>
      <c r="S3059" s="17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7">
        <f t="shared" si="237"/>
        <v>42460.374305555553</v>
      </c>
      <c r="S3060" s="17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7">
        <f t="shared" si="237"/>
        <v>41829.935717592591</v>
      </c>
      <c r="S3061" s="17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7">
        <f t="shared" si="237"/>
        <v>42245.274699074071</v>
      </c>
      <c r="S3062" s="17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7">
        <f t="shared" si="237"/>
        <v>41834.784120370372</v>
      </c>
      <c r="S3063" s="17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7">
        <f t="shared" si="237"/>
        <v>42248.535787037035</v>
      </c>
      <c r="S3064" s="17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7">
        <f t="shared" si="237"/>
        <v>42630.922893518517</v>
      </c>
      <c r="S3065" s="17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7">
        <f t="shared" si="237"/>
        <v>42299.130162037036</v>
      </c>
      <c r="S3066" s="17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7">
        <f t="shared" si="237"/>
        <v>41825.055231481485</v>
      </c>
      <c r="S3067" s="17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7">
        <f t="shared" si="237"/>
        <v>42531.228437500002</v>
      </c>
      <c r="S3068" s="17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7">
        <f t="shared" si="237"/>
        <v>42226.938414351855</v>
      </c>
      <c r="S3069" s="17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7">
        <f t="shared" si="237"/>
        <v>42263.691574074073</v>
      </c>
      <c r="S3070" s="17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7">
        <f t="shared" si="237"/>
        <v>41957.833726851852</v>
      </c>
      <c r="S3071" s="17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7">
        <f t="shared" si="237"/>
        <v>42690.733437499999</v>
      </c>
      <c r="S3072" s="17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7">
        <f t="shared" si="237"/>
        <v>42097.732418981483</v>
      </c>
      <c r="S3073" s="17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8273</v>
      </c>
      <c r="O3074" t="s">
        <v>8313</v>
      </c>
      <c r="P3074">
        <f t="shared" ref="P3074:P3137" si="240">ROUND(E3074/D3074*100,0)</f>
        <v>0</v>
      </c>
      <c r="Q3074">
        <f t="shared" si="236"/>
        <v>1</v>
      </c>
      <c r="R3074" s="17">
        <f t="shared" si="237"/>
        <v>42658.690532407403</v>
      </c>
      <c r="S3074" s="17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17">
        <f t="shared" ref="R3075:R3138" si="242">(((J3075/60)/60)/24)+DATE(1970,1,1)</f>
        <v>42111.684027777781</v>
      </c>
      <c r="S3075" s="17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7">
        <f t="shared" si="242"/>
        <v>42409.571284722217</v>
      </c>
      <c r="S3076" s="17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7">
        <f t="shared" si="242"/>
        <v>42551.102314814809</v>
      </c>
      <c r="S3077" s="17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7">
        <f t="shared" si="242"/>
        <v>42226.651886574073</v>
      </c>
      <c r="S3078" s="17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7">
        <f t="shared" si="242"/>
        <v>42766.956921296296</v>
      </c>
      <c r="S3079" s="17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7">
        <f t="shared" si="242"/>
        <v>42031.138831018514</v>
      </c>
      <c r="S3080" s="17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7">
        <f t="shared" si="242"/>
        <v>42055.713368055556</v>
      </c>
      <c r="S3081" s="17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7">
        <f t="shared" si="242"/>
        <v>41940.028287037036</v>
      </c>
      <c r="S3082" s="17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7">
        <f t="shared" si="242"/>
        <v>42237.181608796294</v>
      </c>
      <c r="S3083" s="17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7">
        <f t="shared" si="242"/>
        <v>42293.922986111109</v>
      </c>
      <c r="S3084" s="17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7">
        <f t="shared" si="242"/>
        <v>41853.563402777778</v>
      </c>
      <c r="S3085" s="17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7">
        <f t="shared" si="242"/>
        <v>42100.723738425921</v>
      </c>
      <c r="S3086" s="17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7">
        <f t="shared" si="242"/>
        <v>42246.883784722217</v>
      </c>
      <c r="S3087" s="17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7">
        <f t="shared" si="242"/>
        <v>42173.67082175926</v>
      </c>
      <c r="S3088" s="17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7">
        <f t="shared" si="242"/>
        <v>42665.150347222225</v>
      </c>
      <c r="S3089" s="17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7">
        <f t="shared" si="242"/>
        <v>41981.57230324074</v>
      </c>
      <c r="S3090" s="17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7">
        <f t="shared" si="242"/>
        <v>42528.542627314819</v>
      </c>
      <c r="S3091" s="17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7">
        <f t="shared" si="242"/>
        <v>42065.818807870368</v>
      </c>
      <c r="S3092" s="17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7">
        <f t="shared" si="242"/>
        <v>42566.948414351849</v>
      </c>
      <c r="S3093" s="17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7">
        <f t="shared" si="242"/>
        <v>42255.619351851856</v>
      </c>
      <c r="S3094" s="17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7">
        <f t="shared" si="242"/>
        <v>41760.909039351849</v>
      </c>
      <c r="S3095" s="17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7">
        <f t="shared" si="242"/>
        <v>42207.795787037037</v>
      </c>
      <c r="S3096" s="17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7">
        <f t="shared" si="242"/>
        <v>42523.025231481486</v>
      </c>
      <c r="S3097" s="17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7">
        <f t="shared" si="242"/>
        <v>42114.825532407413</v>
      </c>
      <c r="S3098" s="17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7">
        <f t="shared" si="242"/>
        <v>42629.503483796296</v>
      </c>
      <c r="S3099" s="17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7">
        <f t="shared" si="242"/>
        <v>42359.792233796295</v>
      </c>
      <c r="S3100" s="17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7">
        <f t="shared" si="242"/>
        <v>42382.189710648148</v>
      </c>
      <c r="S3101" s="17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7">
        <f t="shared" si="242"/>
        <v>41902.622395833336</v>
      </c>
      <c r="S3102" s="17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7">
        <f t="shared" si="242"/>
        <v>42171.383530092593</v>
      </c>
      <c r="S3103" s="17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7">
        <f t="shared" si="242"/>
        <v>42555.340486111112</v>
      </c>
      <c r="S3104" s="17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7">
        <f t="shared" si="242"/>
        <v>42107.156319444446</v>
      </c>
      <c r="S3105" s="17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7">
        <f t="shared" si="242"/>
        <v>42006.908692129626</v>
      </c>
      <c r="S3106" s="17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7">
        <f t="shared" si="242"/>
        <v>41876.718935185185</v>
      </c>
      <c r="S3107" s="17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7">
        <f t="shared" si="242"/>
        <v>42241.429120370376</v>
      </c>
      <c r="S3108" s="17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7">
        <f t="shared" si="242"/>
        <v>42128.814247685179</v>
      </c>
      <c r="S3109" s="17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7">
        <f t="shared" si="242"/>
        <v>42062.680486111116</v>
      </c>
      <c r="S3110" s="17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7">
        <f t="shared" si="242"/>
        <v>41844.125115740739</v>
      </c>
      <c r="S3111" s="17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7">
        <f t="shared" si="242"/>
        <v>42745.031469907408</v>
      </c>
      <c r="S3112" s="17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7">
        <f t="shared" si="242"/>
        <v>41885.595138888886</v>
      </c>
      <c r="S3113" s="17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7">
        <f t="shared" si="242"/>
        <v>42615.121921296297</v>
      </c>
      <c r="S3114" s="17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7">
        <f t="shared" si="242"/>
        <v>42081.731273148151</v>
      </c>
      <c r="S3115" s="17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7">
        <f t="shared" si="242"/>
        <v>41843.632523148146</v>
      </c>
      <c r="S3116" s="17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7">
        <f t="shared" si="242"/>
        <v>42496.447071759263</v>
      </c>
      <c r="S3117" s="17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7">
        <f t="shared" si="242"/>
        <v>42081.515335648146</v>
      </c>
      <c r="S3118" s="17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7">
        <f t="shared" si="242"/>
        <v>42509.374537037031</v>
      </c>
      <c r="S3119" s="17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7">
        <f t="shared" si="242"/>
        <v>42534.649571759262</v>
      </c>
      <c r="S3120" s="17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7">
        <f t="shared" si="242"/>
        <v>42060.04550925926</v>
      </c>
      <c r="S3121" s="17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7">
        <f t="shared" si="242"/>
        <v>42435.942083333335</v>
      </c>
      <c r="S3122" s="17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7">
        <f t="shared" si="242"/>
        <v>41848.679803240739</v>
      </c>
      <c r="S3123" s="17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7">
        <f t="shared" si="242"/>
        <v>42678.932083333333</v>
      </c>
      <c r="S3124" s="17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7">
        <f t="shared" si="242"/>
        <v>42530.993032407408</v>
      </c>
      <c r="S3125" s="17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7">
        <f t="shared" si="242"/>
        <v>41977.780104166668</v>
      </c>
      <c r="S3126" s="17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7">
        <f t="shared" si="242"/>
        <v>42346.20685185185</v>
      </c>
      <c r="S3127" s="17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7">
        <f t="shared" si="242"/>
        <v>42427.01807870371</v>
      </c>
      <c r="S3128" s="17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7">
        <f t="shared" si="242"/>
        <v>42034.856817129628</v>
      </c>
      <c r="S3129" s="17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7">
        <f t="shared" si="242"/>
        <v>42780.825706018513</v>
      </c>
      <c r="S3130" s="17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7">
        <f t="shared" si="242"/>
        <v>42803.842812499999</v>
      </c>
      <c r="S3131" s="17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7">
        <f t="shared" si="242"/>
        <v>42808.640231481477</v>
      </c>
      <c r="S3132" s="17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7">
        <f t="shared" si="242"/>
        <v>42803.579224537039</v>
      </c>
      <c r="S3133" s="17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7">
        <f t="shared" si="242"/>
        <v>42786.350231481483</v>
      </c>
      <c r="S3134" s="17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7">
        <f t="shared" si="242"/>
        <v>42788.565208333333</v>
      </c>
      <c r="S3135" s="17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7">
        <f t="shared" si="242"/>
        <v>42800.720127314817</v>
      </c>
      <c r="S3136" s="17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7">
        <f t="shared" si="242"/>
        <v>42807.151863425926</v>
      </c>
      <c r="S3137" s="17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8273</v>
      </c>
      <c r="O3138" t="s">
        <v>8274</v>
      </c>
      <c r="P3138">
        <f t="shared" ref="P3138:P3201" si="245">ROUND(E3138/D3138*100,0)</f>
        <v>128</v>
      </c>
      <c r="Q3138">
        <f t="shared" si="241"/>
        <v>29.05</v>
      </c>
      <c r="R3138" s="17">
        <f t="shared" si="242"/>
        <v>42789.462430555555</v>
      </c>
      <c r="S3138" s="17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17">
        <f t="shared" ref="R3139:R3202" si="247">(((J3139/60)/60)/24)+DATE(1970,1,1)</f>
        <v>42807.885057870371</v>
      </c>
      <c r="S3139" s="17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7">
        <f t="shared" si="247"/>
        <v>42809.645914351851</v>
      </c>
      <c r="S3140" s="17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7">
        <f t="shared" si="247"/>
        <v>42785.270370370374</v>
      </c>
      <c r="S3141" s="17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7">
        <f t="shared" si="247"/>
        <v>42802.718784722223</v>
      </c>
      <c r="S3142" s="17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7">
        <f t="shared" si="247"/>
        <v>42800.753333333334</v>
      </c>
      <c r="S3143" s="17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7">
        <f t="shared" si="247"/>
        <v>42783.513182870374</v>
      </c>
      <c r="S3144" s="17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7">
        <f t="shared" si="247"/>
        <v>42808.358287037037</v>
      </c>
      <c r="S3145" s="17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7">
        <f t="shared" si="247"/>
        <v>42796.538275462968</v>
      </c>
      <c r="S3146" s="17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7">
        <f t="shared" si="247"/>
        <v>42762.040902777779</v>
      </c>
      <c r="S3147" s="17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7">
        <f t="shared" si="247"/>
        <v>42796.682476851856</v>
      </c>
      <c r="S3148" s="17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7">
        <f t="shared" si="247"/>
        <v>41909.969386574077</v>
      </c>
      <c r="S3149" s="17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7">
        <f t="shared" si="247"/>
        <v>41891.665324074071</v>
      </c>
      <c r="S3150" s="17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7">
        <f t="shared" si="247"/>
        <v>41226.017361111109</v>
      </c>
      <c r="S3151" s="17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7">
        <f t="shared" si="247"/>
        <v>40478.263923611114</v>
      </c>
      <c r="S3152" s="17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7">
        <f t="shared" si="247"/>
        <v>41862.83997685185</v>
      </c>
      <c r="S3153" s="17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7">
        <f t="shared" si="247"/>
        <v>41550.867673611108</v>
      </c>
      <c r="S3154" s="17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7">
        <f t="shared" si="247"/>
        <v>40633.154363425929</v>
      </c>
      <c r="S3155" s="17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7">
        <f t="shared" si="247"/>
        <v>40970.875671296293</v>
      </c>
      <c r="S3156" s="17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7">
        <f t="shared" si="247"/>
        <v>41233.499131944445</v>
      </c>
      <c r="S3157" s="17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7">
        <f t="shared" si="247"/>
        <v>41026.953055555554</v>
      </c>
      <c r="S3158" s="17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7">
        <f t="shared" si="247"/>
        <v>41829.788252314815</v>
      </c>
      <c r="S3159" s="17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7">
        <f t="shared" si="247"/>
        <v>41447.839722222219</v>
      </c>
      <c r="S3160" s="17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7">
        <f t="shared" si="247"/>
        <v>40884.066678240742</v>
      </c>
      <c r="S3161" s="17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7">
        <f t="shared" si="247"/>
        <v>41841.26489583333</v>
      </c>
      <c r="S3162" s="17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7">
        <f t="shared" si="247"/>
        <v>41897.536134259259</v>
      </c>
      <c r="S3163" s="17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7">
        <f t="shared" si="247"/>
        <v>41799.685902777775</v>
      </c>
      <c r="S3164" s="17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7">
        <f t="shared" si="247"/>
        <v>41775.753761574073</v>
      </c>
      <c r="S3165" s="17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7">
        <f t="shared" si="247"/>
        <v>41766.80572916667</v>
      </c>
      <c r="S3166" s="17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7">
        <f t="shared" si="247"/>
        <v>40644.159259259257</v>
      </c>
      <c r="S3167" s="17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7">
        <f t="shared" si="247"/>
        <v>41940.69158564815</v>
      </c>
      <c r="S3168" s="17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7">
        <f t="shared" si="247"/>
        <v>41839.175706018519</v>
      </c>
      <c r="S3169" s="17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7">
        <f t="shared" si="247"/>
        <v>41772.105937500004</v>
      </c>
      <c r="S3170" s="17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7">
        <f t="shared" si="247"/>
        <v>41591.737974537034</v>
      </c>
      <c r="S3171" s="17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7">
        <f t="shared" si="247"/>
        <v>41789.080370370371</v>
      </c>
      <c r="S3172" s="17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7">
        <f t="shared" si="247"/>
        <v>42466.608310185184</v>
      </c>
      <c r="S3173" s="17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7">
        <f t="shared" si="247"/>
        <v>40923.729953703703</v>
      </c>
      <c r="S3174" s="17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7">
        <f t="shared" si="247"/>
        <v>41878.878379629627</v>
      </c>
      <c r="S3175" s="17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7">
        <f t="shared" si="247"/>
        <v>41862.864675925928</v>
      </c>
      <c r="S3176" s="17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7">
        <f t="shared" si="247"/>
        <v>40531.886886574073</v>
      </c>
      <c r="S3177" s="17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7">
        <f t="shared" si="247"/>
        <v>41477.930914351848</v>
      </c>
      <c r="S3178" s="17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7">
        <f t="shared" si="247"/>
        <v>41781.666770833333</v>
      </c>
      <c r="S3179" s="17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7">
        <f t="shared" si="247"/>
        <v>41806.605034722219</v>
      </c>
      <c r="S3180" s="17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7">
        <f t="shared" si="247"/>
        <v>41375.702210648145</v>
      </c>
      <c r="S3181" s="17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7">
        <f t="shared" si="247"/>
        <v>41780.412604166668</v>
      </c>
      <c r="S3182" s="17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7">
        <f t="shared" si="247"/>
        <v>41779.310034722221</v>
      </c>
      <c r="S3183" s="17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7">
        <f t="shared" si="247"/>
        <v>40883.949317129627</v>
      </c>
      <c r="S3184" s="17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7">
        <f t="shared" si="247"/>
        <v>41491.79478009259</v>
      </c>
      <c r="S3185" s="17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7">
        <f t="shared" si="247"/>
        <v>41791.993414351848</v>
      </c>
      <c r="S3186" s="17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7">
        <f t="shared" si="247"/>
        <v>41829.977326388893</v>
      </c>
      <c r="S3187" s="17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7">
        <f t="shared" si="247"/>
        <v>41868.924050925925</v>
      </c>
      <c r="S3188" s="17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7">
        <f t="shared" si="247"/>
        <v>41835.666354166664</v>
      </c>
      <c r="S3189" s="17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7">
        <f t="shared" si="247"/>
        <v>42144.415532407409</v>
      </c>
      <c r="S3190" s="17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7">
        <f t="shared" si="247"/>
        <v>42118.346435185187</v>
      </c>
      <c r="S3191" s="17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7">
        <f t="shared" si="247"/>
        <v>42683.151331018518</v>
      </c>
      <c r="S3192" s="17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7">
        <f t="shared" si="247"/>
        <v>42538.755428240736</v>
      </c>
      <c r="S3193" s="17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7">
        <f t="shared" si="247"/>
        <v>42018.94049768518</v>
      </c>
      <c r="S3194" s="17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7">
        <f t="shared" si="247"/>
        <v>42010.968240740738</v>
      </c>
      <c r="S3195" s="17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7">
        <f t="shared" si="247"/>
        <v>42182.062476851846</v>
      </c>
      <c r="S3196" s="17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7">
        <f t="shared" si="247"/>
        <v>42017.594236111108</v>
      </c>
      <c r="S3197" s="17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7">
        <f t="shared" si="247"/>
        <v>42157.598090277781</v>
      </c>
      <c r="S3198" s="17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7">
        <f t="shared" si="247"/>
        <v>42009.493263888886</v>
      </c>
      <c r="S3199" s="17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7">
        <f t="shared" si="247"/>
        <v>42013.424502314811</v>
      </c>
      <c r="S3200" s="17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7">
        <f t="shared" si="247"/>
        <v>41858.761782407404</v>
      </c>
      <c r="S3201" s="17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8273</v>
      </c>
      <c r="O3202" t="s">
        <v>8315</v>
      </c>
      <c r="P3202">
        <f t="shared" ref="P3202:P3265" si="250">ROUND(E3202/D3202*100,0)</f>
        <v>0</v>
      </c>
      <c r="Q3202">
        <f t="shared" si="246"/>
        <v>1</v>
      </c>
      <c r="R3202" s="17">
        <f t="shared" si="247"/>
        <v>42460.320613425924</v>
      </c>
      <c r="S3202" s="17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17">
        <f t="shared" ref="R3203:R3266" si="252">(((J3203/60)/60)/24)+DATE(1970,1,1)</f>
        <v>41861.767094907409</v>
      </c>
      <c r="S3203" s="17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7">
        <f t="shared" si="252"/>
        <v>42293.853541666671</v>
      </c>
      <c r="S3204" s="17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7">
        <f t="shared" si="252"/>
        <v>42242.988680555558</v>
      </c>
      <c r="S3205" s="17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7">
        <f t="shared" si="252"/>
        <v>42172.686099537037</v>
      </c>
      <c r="S3206" s="17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7">
        <f t="shared" si="252"/>
        <v>42095.374675925923</v>
      </c>
      <c r="S3207" s="17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7">
        <f t="shared" si="252"/>
        <v>42236.276053240741</v>
      </c>
      <c r="S3208" s="17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7">
        <f t="shared" si="252"/>
        <v>42057.277858796297</v>
      </c>
      <c r="S3209" s="17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7">
        <f t="shared" si="252"/>
        <v>41827.605057870373</v>
      </c>
      <c r="S3210" s="17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7">
        <f t="shared" si="252"/>
        <v>41778.637245370373</v>
      </c>
      <c r="S3211" s="17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7">
        <f t="shared" si="252"/>
        <v>41013.936562499999</v>
      </c>
      <c r="S3212" s="17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7">
        <f t="shared" si="252"/>
        <v>41834.586574074077</v>
      </c>
      <c r="S3213" s="17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7">
        <f t="shared" si="252"/>
        <v>41829.795729166668</v>
      </c>
      <c r="S3214" s="17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7">
        <f t="shared" si="252"/>
        <v>42171.763414351852</v>
      </c>
      <c r="S3215" s="17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7">
        <f t="shared" si="252"/>
        <v>42337.792511574073</v>
      </c>
      <c r="S3216" s="17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7">
        <f t="shared" si="252"/>
        <v>42219.665173611109</v>
      </c>
      <c r="S3217" s="17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7">
        <f t="shared" si="252"/>
        <v>42165.462627314817</v>
      </c>
      <c r="S3218" s="17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7">
        <f t="shared" si="252"/>
        <v>42648.546111111107</v>
      </c>
      <c r="S3219" s="17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7">
        <f t="shared" si="252"/>
        <v>41971.002152777779</v>
      </c>
      <c r="S3220" s="17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7">
        <f t="shared" si="252"/>
        <v>42050.983182870375</v>
      </c>
      <c r="S3221" s="17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7">
        <f t="shared" si="252"/>
        <v>42772.833379629628</v>
      </c>
      <c r="S3222" s="17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7">
        <f t="shared" si="252"/>
        <v>42155.696793981479</v>
      </c>
      <c r="S3223" s="17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7">
        <f t="shared" si="252"/>
        <v>42270.582141203704</v>
      </c>
      <c r="S3224" s="17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7">
        <f t="shared" si="252"/>
        <v>42206.835370370376</v>
      </c>
      <c r="S3225" s="17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7">
        <f t="shared" si="252"/>
        <v>42697.850844907407</v>
      </c>
      <c r="S3226" s="17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7">
        <f t="shared" si="252"/>
        <v>42503.559467592597</v>
      </c>
      <c r="S3227" s="17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7">
        <f t="shared" si="252"/>
        <v>42277.583472222221</v>
      </c>
      <c r="S3228" s="17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7">
        <f t="shared" si="252"/>
        <v>42722.882361111115</v>
      </c>
      <c r="S3229" s="17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7">
        <f t="shared" si="252"/>
        <v>42323.70930555556</v>
      </c>
      <c r="S3230" s="17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7">
        <f t="shared" si="252"/>
        <v>41933.291643518518</v>
      </c>
      <c r="S3231" s="17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7">
        <f t="shared" si="252"/>
        <v>41898.168125000004</v>
      </c>
      <c r="S3232" s="17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7">
        <f t="shared" si="252"/>
        <v>42446.943831018521</v>
      </c>
      <c r="S3233" s="17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7">
        <f t="shared" si="252"/>
        <v>42463.81385416667</v>
      </c>
      <c r="S3234" s="17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7">
        <f t="shared" si="252"/>
        <v>42766.805034722223</v>
      </c>
      <c r="S3235" s="17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7">
        <f t="shared" si="252"/>
        <v>42734.789444444439</v>
      </c>
      <c r="S3236" s="17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7">
        <f t="shared" si="252"/>
        <v>42522.347812499997</v>
      </c>
      <c r="S3237" s="17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7">
        <f t="shared" si="252"/>
        <v>42702.917048611111</v>
      </c>
      <c r="S3238" s="17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7">
        <f t="shared" si="252"/>
        <v>42252.474351851852</v>
      </c>
      <c r="S3239" s="17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7">
        <f t="shared" si="252"/>
        <v>42156.510393518518</v>
      </c>
      <c r="S3240" s="17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7">
        <f t="shared" si="252"/>
        <v>42278.089039351849</v>
      </c>
      <c r="S3241" s="17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7">
        <f t="shared" si="252"/>
        <v>42754.693842592591</v>
      </c>
      <c r="S3242" s="17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7">
        <f t="shared" si="252"/>
        <v>41893.324884259258</v>
      </c>
      <c r="S3243" s="17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7">
        <f t="shared" si="252"/>
        <v>41871.755694444444</v>
      </c>
      <c r="S3244" s="17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7">
        <f t="shared" si="252"/>
        <v>42262.096782407403</v>
      </c>
      <c r="S3245" s="17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7">
        <f t="shared" si="252"/>
        <v>42675.694236111114</v>
      </c>
      <c r="S3246" s="17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7">
        <f t="shared" si="252"/>
        <v>42135.60020833333</v>
      </c>
      <c r="S3247" s="17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7">
        <f t="shared" si="252"/>
        <v>42230.472222222219</v>
      </c>
      <c r="S3248" s="17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7">
        <f t="shared" si="252"/>
        <v>42167.434166666666</v>
      </c>
      <c r="S3249" s="17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7">
        <f t="shared" si="252"/>
        <v>42068.888391203705</v>
      </c>
      <c r="S3250" s="17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7">
        <f t="shared" si="252"/>
        <v>42145.746689814812</v>
      </c>
      <c r="S3251" s="17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7">
        <f t="shared" si="252"/>
        <v>41918.742175925923</v>
      </c>
      <c r="S3252" s="17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7">
        <f t="shared" si="252"/>
        <v>42146.731087962966</v>
      </c>
      <c r="S3253" s="17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7">
        <f t="shared" si="252"/>
        <v>42590.472685185188</v>
      </c>
      <c r="S3254" s="17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7">
        <f t="shared" si="252"/>
        <v>42602.576712962968</v>
      </c>
      <c r="S3255" s="17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7">
        <f t="shared" si="252"/>
        <v>42059.085752314815</v>
      </c>
      <c r="S3256" s="17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7">
        <f t="shared" si="252"/>
        <v>41889.768229166664</v>
      </c>
      <c r="S3257" s="17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7">
        <f t="shared" si="252"/>
        <v>42144.573807870373</v>
      </c>
      <c r="S3258" s="17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7">
        <f t="shared" si="252"/>
        <v>42758.559629629628</v>
      </c>
      <c r="S3259" s="17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7">
        <f t="shared" si="252"/>
        <v>41982.887280092589</v>
      </c>
      <c r="S3260" s="17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7">
        <f t="shared" si="252"/>
        <v>42614.760937500003</v>
      </c>
      <c r="S3261" s="17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7">
        <f t="shared" si="252"/>
        <v>42303.672662037032</v>
      </c>
      <c r="S3262" s="17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7">
        <f t="shared" si="252"/>
        <v>42171.725416666668</v>
      </c>
      <c r="S3263" s="17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7">
        <f t="shared" si="252"/>
        <v>41964.315532407403</v>
      </c>
      <c r="S3264" s="17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7">
        <f t="shared" si="252"/>
        <v>42284.516064814816</v>
      </c>
      <c r="S3265" s="17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8273</v>
      </c>
      <c r="O3266" t="s">
        <v>8274</v>
      </c>
      <c r="P3266">
        <f t="shared" ref="P3266:P3329" si="255">ROUND(E3266/D3266*100,0)</f>
        <v>103</v>
      </c>
      <c r="Q3266">
        <f t="shared" si="251"/>
        <v>52.55</v>
      </c>
      <c r="R3266" s="17">
        <f t="shared" si="252"/>
        <v>42016.800208333334</v>
      </c>
      <c r="S3266" s="17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17">
        <f t="shared" ref="R3267:R3330" si="257">(((J3267/60)/60)/24)+DATE(1970,1,1)</f>
        <v>42311.711979166663</v>
      </c>
      <c r="S3267" s="17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7">
        <f t="shared" si="257"/>
        <v>42136.536134259266</v>
      </c>
      <c r="S3268" s="17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7">
        <f t="shared" si="257"/>
        <v>42172.757638888885</v>
      </c>
      <c r="S3269" s="17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7">
        <f t="shared" si="257"/>
        <v>42590.90425925926</v>
      </c>
      <c r="S3270" s="17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7">
        <f t="shared" si="257"/>
        <v>42137.395798611105</v>
      </c>
      <c r="S3271" s="17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7">
        <f t="shared" si="257"/>
        <v>42167.533159722225</v>
      </c>
      <c r="S3272" s="17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7">
        <f t="shared" si="257"/>
        <v>41915.437210648146</v>
      </c>
      <c r="S3273" s="17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7">
        <f t="shared" si="257"/>
        <v>42284.500104166669</v>
      </c>
      <c r="S3274" s="17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7">
        <f t="shared" si="257"/>
        <v>42611.801412037035</v>
      </c>
      <c r="S3275" s="17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7">
        <f t="shared" si="257"/>
        <v>42400.704537037032</v>
      </c>
      <c r="S3276" s="17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7">
        <f t="shared" si="257"/>
        <v>42017.88045138889</v>
      </c>
      <c r="S3277" s="17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7">
        <f t="shared" si="257"/>
        <v>42426.949988425928</v>
      </c>
      <c r="S3278" s="17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7">
        <f t="shared" si="257"/>
        <v>41931.682939814818</v>
      </c>
      <c r="S3279" s="17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7">
        <f t="shared" si="257"/>
        <v>42124.848414351851</v>
      </c>
      <c r="S3280" s="17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7">
        <f t="shared" si="257"/>
        <v>42431.102534722217</v>
      </c>
      <c r="S3281" s="17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7">
        <f t="shared" si="257"/>
        <v>42121.756921296299</v>
      </c>
      <c r="S3282" s="17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7">
        <f t="shared" si="257"/>
        <v>42219.019733796296</v>
      </c>
      <c r="S3283" s="17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7">
        <f t="shared" si="257"/>
        <v>42445.19430555556</v>
      </c>
      <c r="S3284" s="17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7">
        <f t="shared" si="257"/>
        <v>42379.74418981481</v>
      </c>
      <c r="S3285" s="17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7">
        <f t="shared" si="257"/>
        <v>42380.884872685187</v>
      </c>
      <c r="S3286" s="17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7">
        <f t="shared" si="257"/>
        <v>42762.942430555559</v>
      </c>
      <c r="S3287" s="17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7">
        <f t="shared" si="257"/>
        <v>42567.840069444443</v>
      </c>
      <c r="S3288" s="17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7">
        <f t="shared" si="257"/>
        <v>42311.750324074077</v>
      </c>
      <c r="S3289" s="17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7">
        <f t="shared" si="257"/>
        <v>42505.774479166663</v>
      </c>
      <c r="S3290" s="17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7">
        <f t="shared" si="257"/>
        <v>42758.368078703701</v>
      </c>
      <c r="S3291" s="17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7">
        <f t="shared" si="257"/>
        <v>42775.51494212963</v>
      </c>
      <c r="S3292" s="17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7">
        <f t="shared" si="257"/>
        <v>42232.702546296292</v>
      </c>
      <c r="S3293" s="17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7">
        <f t="shared" si="257"/>
        <v>42282.770231481481</v>
      </c>
      <c r="S3294" s="17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7">
        <f t="shared" si="257"/>
        <v>42768.425370370373</v>
      </c>
      <c r="S3295" s="17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7">
        <f t="shared" si="257"/>
        <v>42141.541134259256</v>
      </c>
      <c r="S3296" s="17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7">
        <f t="shared" si="257"/>
        <v>42609.442465277782</v>
      </c>
      <c r="S3297" s="17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7">
        <f t="shared" si="257"/>
        <v>42309.756620370375</v>
      </c>
      <c r="S3298" s="17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7">
        <f t="shared" si="257"/>
        <v>42193.771481481483</v>
      </c>
      <c r="S3299" s="17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7">
        <f t="shared" si="257"/>
        <v>42239.957962962959</v>
      </c>
      <c r="S3300" s="17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7">
        <f t="shared" si="257"/>
        <v>42261.917395833334</v>
      </c>
      <c r="S3301" s="17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7">
        <f t="shared" si="257"/>
        <v>42102.743773148148</v>
      </c>
      <c r="S3302" s="17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7">
        <f t="shared" si="257"/>
        <v>42538.73583333334</v>
      </c>
      <c r="S3303" s="17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7">
        <f t="shared" si="257"/>
        <v>42681.35157407407</v>
      </c>
      <c r="S3304" s="17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7">
        <f t="shared" si="257"/>
        <v>42056.65143518518</v>
      </c>
      <c r="S3305" s="17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7">
        <f t="shared" si="257"/>
        <v>42696.624444444446</v>
      </c>
      <c r="S3306" s="17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7">
        <f t="shared" si="257"/>
        <v>42186.855879629627</v>
      </c>
      <c r="S3307" s="17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7">
        <f t="shared" si="257"/>
        <v>42493.219236111108</v>
      </c>
      <c r="S3308" s="17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7">
        <f t="shared" si="257"/>
        <v>42475.057164351849</v>
      </c>
      <c r="S3309" s="17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7">
        <f t="shared" si="257"/>
        <v>42452.876909722225</v>
      </c>
      <c r="S3310" s="17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7">
        <f t="shared" si="257"/>
        <v>42628.650208333333</v>
      </c>
      <c r="S3311" s="17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7">
        <f t="shared" si="257"/>
        <v>42253.928530092591</v>
      </c>
      <c r="S3312" s="17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7">
        <f t="shared" si="257"/>
        <v>42264.29178240741</v>
      </c>
      <c r="S3313" s="17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7">
        <f t="shared" si="257"/>
        <v>42664.809560185182</v>
      </c>
      <c r="S3314" s="17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7">
        <f t="shared" si="257"/>
        <v>42382.244409722218</v>
      </c>
      <c r="S3315" s="17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7">
        <f t="shared" si="257"/>
        <v>42105.267488425925</v>
      </c>
      <c r="S3316" s="17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7">
        <f t="shared" si="257"/>
        <v>42466.303715277783</v>
      </c>
      <c r="S3317" s="17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7">
        <f t="shared" si="257"/>
        <v>41826.871238425927</v>
      </c>
      <c r="S3318" s="17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7">
        <f t="shared" si="257"/>
        <v>42499.039629629624</v>
      </c>
      <c r="S3319" s="17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7">
        <f t="shared" si="257"/>
        <v>42431.302002314813</v>
      </c>
      <c r="S3320" s="17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7">
        <f t="shared" si="257"/>
        <v>41990.585486111115</v>
      </c>
      <c r="S3321" s="17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7">
        <f t="shared" si="257"/>
        <v>42513.045798611114</v>
      </c>
      <c r="S3322" s="17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7">
        <f t="shared" si="257"/>
        <v>41914.100289351853</v>
      </c>
      <c r="S3323" s="17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7">
        <f t="shared" si="257"/>
        <v>42521.010370370372</v>
      </c>
      <c r="S3324" s="17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7">
        <f t="shared" si="257"/>
        <v>42608.36583333333</v>
      </c>
      <c r="S3325" s="17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7">
        <f t="shared" si="257"/>
        <v>42512.58321759259</v>
      </c>
      <c r="S3326" s="17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7">
        <f t="shared" si="257"/>
        <v>42064.785613425927</v>
      </c>
      <c r="S3327" s="17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7">
        <f t="shared" si="257"/>
        <v>42041.714178240742</v>
      </c>
      <c r="S3328" s="17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7">
        <f t="shared" si="257"/>
        <v>42468.374606481477</v>
      </c>
      <c r="S3329" s="17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8273</v>
      </c>
      <c r="O3330" t="s">
        <v>8274</v>
      </c>
      <c r="P3330">
        <f t="shared" ref="P3330:P3393" si="260">ROUND(E3330/D3330*100,0)</f>
        <v>146</v>
      </c>
      <c r="Q3330">
        <f t="shared" si="256"/>
        <v>292.77999999999997</v>
      </c>
      <c r="R3330" s="17">
        <f t="shared" si="257"/>
        <v>41822.57503472222</v>
      </c>
      <c r="S3330" s="17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17">
        <f t="shared" ref="R3331:R3394" si="262">(((J3331/60)/60)/24)+DATE(1970,1,1)</f>
        <v>41837.323009259257</v>
      </c>
      <c r="S3331" s="17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7">
        <f t="shared" si="262"/>
        <v>42065.887361111112</v>
      </c>
      <c r="S3332" s="17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7">
        <f t="shared" si="262"/>
        <v>42248.697754629626</v>
      </c>
      <c r="S3333" s="17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7">
        <f t="shared" si="262"/>
        <v>41809.860300925924</v>
      </c>
      <c r="S3334" s="17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7">
        <f t="shared" si="262"/>
        <v>42148.676851851851</v>
      </c>
      <c r="S3335" s="17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7">
        <f t="shared" si="262"/>
        <v>42185.521087962959</v>
      </c>
      <c r="S3336" s="17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7">
        <f t="shared" si="262"/>
        <v>41827.674143518518</v>
      </c>
      <c r="S3337" s="17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7">
        <f t="shared" si="262"/>
        <v>42437.398680555561</v>
      </c>
      <c r="S3338" s="17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7">
        <f t="shared" si="262"/>
        <v>41901.282025462962</v>
      </c>
      <c r="S3339" s="17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7">
        <f t="shared" si="262"/>
        <v>42769.574999999997</v>
      </c>
      <c r="S3340" s="17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7">
        <f t="shared" si="262"/>
        <v>42549.665717592594</v>
      </c>
      <c r="S3341" s="17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7">
        <f t="shared" si="262"/>
        <v>42685.974004629628</v>
      </c>
      <c r="S3342" s="17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7">
        <f t="shared" si="262"/>
        <v>42510.798854166671</v>
      </c>
      <c r="S3343" s="17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7">
        <f t="shared" si="262"/>
        <v>42062.296412037031</v>
      </c>
      <c r="S3344" s="17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7">
        <f t="shared" si="262"/>
        <v>42452.916481481487</v>
      </c>
      <c r="S3345" s="17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7">
        <f t="shared" si="262"/>
        <v>41851.200150462959</v>
      </c>
      <c r="S3346" s="17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7">
        <f t="shared" si="262"/>
        <v>42053.106111111112</v>
      </c>
      <c r="S3347" s="17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7">
        <f t="shared" si="262"/>
        <v>42054.024421296301</v>
      </c>
      <c r="S3348" s="17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7">
        <f t="shared" si="262"/>
        <v>42484.551550925928</v>
      </c>
      <c r="S3349" s="17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7">
        <f t="shared" si="262"/>
        <v>42466.558796296296</v>
      </c>
      <c r="S3350" s="17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7">
        <f t="shared" si="262"/>
        <v>42513.110787037032</v>
      </c>
      <c r="S3351" s="17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7">
        <f t="shared" si="262"/>
        <v>42302.701516203699</v>
      </c>
      <c r="S3352" s="17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7">
        <f t="shared" si="262"/>
        <v>41806.395428240743</v>
      </c>
      <c r="S3353" s="17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7">
        <f t="shared" si="262"/>
        <v>42495.992800925931</v>
      </c>
      <c r="S3354" s="17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7">
        <f t="shared" si="262"/>
        <v>42479.432291666672</v>
      </c>
      <c r="S3355" s="17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7">
        <f t="shared" si="262"/>
        <v>42270.7269212963</v>
      </c>
      <c r="S3356" s="17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7">
        <f t="shared" si="262"/>
        <v>42489.619525462964</v>
      </c>
      <c r="S3357" s="17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7">
        <f t="shared" si="262"/>
        <v>42536.815648148149</v>
      </c>
      <c r="S3358" s="17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7">
        <f t="shared" si="262"/>
        <v>41822.417939814812</v>
      </c>
      <c r="S3359" s="17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7">
        <f t="shared" si="262"/>
        <v>41932.311099537037</v>
      </c>
      <c r="S3360" s="17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7">
        <f t="shared" si="262"/>
        <v>42746.057106481487</v>
      </c>
      <c r="S3361" s="17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7">
        <f t="shared" si="262"/>
        <v>42697.082673611112</v>
      </c>
      <c r="S3362" s="17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7">
        <f t="shared" si="262"/>
        <v>41866.025347222225</v>
      </c>
      <c r="S3363" s="17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7">
        <f t="shared" si="262"/>
        <v>42056.091631944444</v>
      </c>
      <c r="S3364" s="17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7">
        <f t="shared" si="262"/>
        <v>41851.771354166667</v>
      </c>
      <c r="S3365" s="17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7">
        <f t="shared" si="262"/>
        <v>42422.977418981478</v>
      </c>
      <c r="S3366" s="17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7">
        <f t="shared" si="262"/>
        <v>42321.101759259262</v>
      </c>
      <c r="S3367" s="17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7">
        <f t="shared" si="262"/>
        <v>42107.067557870367</v>
      </c>
      <c r="S3368" s="17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7">
        <f t="shared" si="262"/>
        <v>42192.933958333335</v>
      </c>
      <c r="S3369" s="17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7">
        <f t="shared" si="262"/>
        <v>41969.199756944443</v>
      </c>
      <c r="S3370" s="17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7">
        <f t="shared" si="262"/>
        <v>42690.041435185187</v>
      </c>
      <c r="S3371" s="17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7">
        <f t="shared" si="262"/>
        <v>42690.334317129629</v>
      </c>
      <c r="S3372" s="17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7">
        <f t="shared" si="262"/>
        <v>42312.874594907407</v>
      </c>
      <c r="S3373" s="17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7">
        <f t="shared" si="262"/>
        <v>41855.548101851848</v>
      </c>
      <c r="S3374" s="17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7">
        <f t="shared" si="262"/>
        <v>42179.854629629626</v>
      </c>
      <c r="S3375" s="17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7">
        <f t="shared" si="262"/>
        <v>42275.731666666667</v>
      </c>
      <c r="S3376" s="17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7">
        <f t="shared" si="262"/>
        <v>41765.610798611109</v>
      </c>
      <c r="S3377" s="17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7">
        <f t="shared" si="262"/>
        <v>42059.701319444444</v>
      </c>
      <c r="S3378" s="17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7">
        <f t="shared" si="262"/>
        <v>42053.732627314821</v>
      </c>
      <c r="S3379" s="17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7">
        <f t="shared" si="262"/>
        <v>41858.355393518519</v>
      </c>
      <c r="S3380" s="17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7">
        <f t="shared" si="262"/>
        <v>42225.513888888891</v>
      </c>
      <c r="S3381" s="17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7">
        <f t="shared" si="262"/>
        <v>41937.95344907407</v>
      </c>
      <c r="S3382" s="17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7">
        <f t="shared" si="262"/>
        <v>42044.184988425928</v>
      </c>
      <c r="S3383" s="17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7">
        <f t="shared" si="262"/>
        <v>42559.431203703702</v>
      </c>
      <c r="S3384" s="17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7">
        <f t="shared" si="262"/>
        <v>42524.782638888893</v>
      </c>
      <c r="S3385" s="17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7">
        <f t="shared" si="262"/>
        <v>42292.087592592594</v>
      </c>
      <c r="S3386" s="17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7">
        <f t="shared" si="262"/>
        <v>41953.8675</v>
      </c>
      <c r="S3387" s="17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7">
        <f t="shared" si="262"/>
        <v>41946.644745370373</v>
      </c>
      <c r="S3388" s="17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7">
        <f t="shared" si="262"/>
        <v>41947.762592592589</v>
      </c>
      <c r="S3389" s="17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7">
        <f t="shared" si="262"/>
        <v>42143.461122685185</v>
      </c>
      <c r="S3390" s="17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7">
        <f t="shared" si="262"/>
        <v>42494.563449074078</v>
      </c>
      <c r="S3391" s="17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7">
        <f t="shared" si="262"/>
        <v>41815.774826388886</v>
      </c>
      <c r="S3392" s="17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7">
        <f t="shared" si="262"/>
        <v>41830.545694444445</v>
      </c>
      <c r="S3393" s="17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8273</v>
      </c>
      <c r="O3394" t="s">
        <v>8274</v>
      </c>
      <c r="P3394">
        <f t="shared" ref="P3394:P3457" si="265">ROUND(E3394/D3394*100,0)</f>
        <v>100</v>
      </c>
      <c r="Q3394">
        <f t="shared" si="261"/>
        <v>41.67</v>
      </c>
      <c r="R3394" s="17">
        <f t="shared" si="262"/>
        <v>42446.845543981486</v>
      </c>
      <c r="S3394" s="17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17">
        <f t="shared" ref="R3395:R3458" si="267">(((J3395/60)/60)/24)+DATE(1970,1,1)</f>
        <v>41923.921643518523</v>
      </c>
      <c r="S3395" s="17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7">
        <f t="shared" si="267"/>
        <v>41817.59542824074</v>
      </c>
      <c r="S3396" s="17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7">
        <f t="shared" si="267"/>
        <v>42140.712314814817</v>
      </c>
      <c r="S3397" s="17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7">
        <f t="shared" si="267"/>
        <v>41764.44663194444</v>
      </c>
      <c r="S3398" s="17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7">
        <f t="shared" si="267"/>
        <v>42378.478344907402</v>
      </c>
      <c r="S3399" s="17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7">
        <f t="shared" si="267"/>
        <v>41941.75203703704</v>
      </c>
      <c r="S3400" s="17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7">
        <f t="shared" si="267"/>
        <v>42026.920428240745</v>
      </c>
      <c r="S3401" s="17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7">
        <f t="shared" si="267"/>
        <v>41834.953865740739</v>
      </c>
      <c r="S3402" s="17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7">
        <f t="shared" si="267"/>
        <v>42193.723912037036</v>
      </c>
      <c r="S3403" s="17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7">
        <f t="shared" si="267"/>
        <v>42290.61855324074</v>
      </c>
      <c r="S3404" s="17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7">
        <f t="shared" si="267"/>
        <v>42150.462083333332</v>
      </c>
      <c r="S3405" s="17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7">
        <f t="shared" si="267"/>
        <v>42152.503495370373</v>
      </c>
      <c r="S3406" s="17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7">
        <f t="shared" si="267"/>
        <v>42410.017199074078</v>
      </c>
      <c r="S3407" s="17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7">
        <f t="shared" si="267"/>
        <v>41791.492777777778</v>
      </c>
      <c r="S3408" s="17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7">
        <f t="shared" si="267"/>
        <v>41796.422326388885</v>
      </c>
      <c r="S3409" s="17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7">
        <f t="shared" si="267"/>
        <v>41808.991944444446</v>
      </c>
      <c r="S3410" s="17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7">
        <f t="shared" si="267"/>
        <v>42544.814328703709</v>
      </c>
      <c r="S3411" s="17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7">
        <f t="shared" si="267"/>
        <v>42500.041550925926</v>
      </c>
      <c r="S3412" s="17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7">
        <f t="shared" si="267"/>
        <v>42265.022824074069</v>
      </c>
      <c r="S3413" s="17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7">
        <f t="shared" si="267"/>
        <v>41879.959050925929</v>
      </c>
      <c r="S3414" s="17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7">
        <f t="shared" si="267"/>
        <v>42053.733078703706</v>
      </c>
      <c r="S3415" s="17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7">
        <f t="shared" si="267"/>
        <v>42675.832465277781</v>
      </c>
      <c r="S3416" s="17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7">
        <f t="shared" si="267"/>
        <v>42467.144166666665</v>
      </c>
      <c r="S3417" s="17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7">
        <f t="shared" si="267"/>
        <v>42089.412557870368</v>
      </c>
      <c r="S3418" s="17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7">
        <f t="shared" si="267"/>
        <v>41894.91375</v>
      </c>
      <c r="S3419" s="17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7">
        <f t="shared" si="267"/>
        <v>41752.83457175926</v>
      </c>
      <c r="S3420" s="17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7">
        <f t="shared" si="267"/>
        <v>42448.821585648147</v>
      </c>
      <c r="S3421" s="17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7">
        <f t="shared" si="267"/>
        <v>42405.090300925927</v>
      </c>
      <c r="S3422" s="17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7">
        <f t="shared" si="267"/>
        <v>42037.791238425925</v>
      </c>
      <c r="S3423" s="17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7">
        <f t="shared" si="267"/>
        <v>42323.562222222223</v>
      </c>
      <c r="S3424" s="17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7">
        <f t="shared" si="267"/>
        <v>42088.911354166667</v>
      </c>
      <c r="S3425" s="17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7">
        <f t="shared" si="267"/>
        <v>42018.676898148144</v>
      </c>
      <c r="S3426" s="17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7">
        <f t="shared" si="267"/>
        <v>41884.617314814815</v>
      </c>
      <c r="S3427" s="17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7">
        <f t="shared" si="267"/>
        <v>41884.056747685187</v>
      </c>
      <c r="S3428" s="17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7">
        <f t="shared" si="267"/>
        <v>41792.645277777774</v>
      </c>
      <c r="S3429" s="17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7">
        <f t="shared" si="267"/>
        <v>42038.720451388886</v>
      </c>
      <c r="S3430" s="17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7">
        <f t="shared" si="267"/>
        <v>42662.021539351852</v>
      </c>
      <c r="S3431" s="17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7">
        <f t="shared" si="267"/>
        <v>41820.945613425924</v>
      </c>
      <c r="S3432" s="17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7">
        <f t="shared" si="267"/>
        <v>41839.730937500004</v>
      </c>
      <c r="S3433" s="17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7">
        <f t="shared" si="267"/>
        <v>42380.581180555557</v>
      </c>
      <c r="S3434" s="17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7">
        <f t="shared" si="267"/>
        <v>41776.063136574077</v>
      </c>
      <c r="S3435" s="17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7">
        <f t="shared" si="267"/>
        <v>41800.380428240744</v>
      </c>
      <c r="S3436" s="17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7">
        <f t="shared" si="267"/>
        <v>42572.61681712963</v>
      </c>
      <c r="S3437" s="17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7">
        <f t="shared" si="267"/>
        <v>41851.541585648149</v>
      </c>
      <c r="S3438" s="17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7">
        <f t="shared" si="267"/>
        <v>42205.710879629631</v>
      </c>
      <c r="S3439" s="17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7">
        <f t="shared" si="267"/>
        <v>42100.927858796291</v>
      </c>
      <c r="S3440" s="17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7">
        <f t="shared" si="267"/>
        <v>42374.911226851851</v>
      </c>
      <c r="S3441" s="17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7">
        <f t="shared" si="267"/>
        <v>41809.12300925926</v>
      </c>
      <c r="S3442" s="17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7">
        <f t="shared" si="267"/>
        <v>42294.429641203707</v>
      </c>
      <c r="S3443" s="17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7">
        <f t="shared" si="267"/>
        <v>42124.841111111105</v>
      </c>
      <c r="S3444" s="17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7">
        <f t="shared" si="267"/>
        <v>41861.524837962963</v>
      </c>
      <c r="S3445" s="17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7">
        <f t="shared" si="267"/>
        <v>42521.291504629626</v>
      </c>
      <c r="S3446" s="17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7">
        <f t="shared" si="267"/>
        <v>42272.530509259261</v>
      </c>
      <c r="S3447" s="17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7">
        <f t="shared" si="267"/>
        <v>42016.832465277781</v>
      </c>
      <c r="S3448" s="17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7">
        <f t="shared" si="267"/>
        <v>42402.889027777783</v>
      </c>
      <c r="S3449" s="17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7">
        <f t="shared" si="267"/>
        <v>41960.119085648148</v>
      </c>
      <c r="S3450" s="17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7">
        <f t="shared" si="267"/>
        <v>42532.052523148144</v>
      </c>
      <c r="S3451" s="17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7">
        <f t="shared" si="267"/>
        <v>42036.704525462963</v>
      </c>
      <c r="S3452" s="17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7">
        <f t="shared" si="267"/>
        <v>42088.723692129628</v>
      </c>
      <c r="S3453" s="17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7">
        <f t="shared" si="267"/>
        <v>41820.639189814814</v>
      </c>
      <c r="S3454" s="17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7">
        <f t="shared" si="267"/>
        <v>42535.97865740741</v>
      </c>
      <c r="S3455" s="17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7">
        <f t="shared" si="267"/>
        <v>41821.698599537034</v>
      </c>
      <c r="S3456" s="17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7">
        <f t="shared" si="267"/>
        <v>42626.7503125</v>
      </c>
      <c r="S3457" s="17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8273</v>
      </c>
      <c r="O3458" t="s">
        <v>8274</v>
      </c>
      <c r="P3458">
        <f t="shared" ref="P3458:P3521" si="270">ROUND(E3458/D3458*100,0)</f>
        <v>191</v>
      </c>
      <c r="Q3458">
        <f t="shared" si="266"/>
        <v>358.69</v>
      </c>
      <c r="R3458" s="17">
        <f t="shared" si="267"/>
        <v>41821.205636574072</v>
      </c>
      <c r="S3458" s="17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17">
        <f t="shared" ref="R3459:R3522" si="272">(((J3459/60)/60)/24)+DATE(1970,1,1)</f>
        <v>42016.706678240742</v>
      </c>
      <c r="S3459" s="17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7">
        <f t="shared" si="272"/>
        <v>42011.202581018515</v>
      </c>
      <c r="S3460" s="17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7">
        <f t="shared" si="272"/>
        <v>42480.479861111111</v>
      </c>
      <c r="S3461" s="17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7">
        <f t="shared" si="272"/>
        <v>41852.527222222219</v>
      </c>
      <c r="S3462" s="17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7">
        <f t="shared" si="272"/>
        <v>42643.632858796293</v>
      </c>
      <c r="S3463" s="17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7">
        <f t="shared" si="272"/>
        <v>42179.898472222223</v>
      </c>
      <c r="S3464" s="17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7">
        <f t="shared" si="272"/>
        <v>42612.918807870374</v>
      </c>
      <c r="S3465" s="17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7">
        <f t="shared" si="272"/>
        <v>42575.130057870367</v>
      </c>
      <c r="S3466" s="17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7">
        <f t="shared" si="272"/>
        <v>42200.625833333332</v>
      </c>
      <c r="S3467" s="17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7">
        <f t="shared" si="272"/>
        <v>42420.019097222219</v>
      </c>
      <c r="S3468" s="17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7">
        <f t="shared" si="272"/>
        <v>42053.671666666662</v>
      </c>
      <c r="S3469" s="17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7">
        <f t="shared" si="272"/>
        <v>42605.765381944439</v>
      </c>
      <c r="S3470" s="17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7">
        <f t="shared" si="272"/>
        <v>42458.641724537039</v>
      </c>
      <c r="S3471" s="17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7">
        <f t="shared" si="272"/>
        <v>42529.022013888884</v>
      </c>
      <c r="S3472" s="17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7">
        <f t="shared" si="272"/>
        <v>41841.820486111108</v>
      </c>
      <c r="S3473" s="17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7">
        <f t="shared" si="272"/>
        <v>41928.170497685183</v>
      </c>
      <c r="S3474" s="17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7">
        <f t="shared" si="272"/>
        <v>42062.834444444445</v>
      </c>
      <c r="S3475" s="17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7">
        <f t="shared" si="272"/>
        <v>42541.501516203702</v>
      </c>
      <c r="S3476" s="17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7">
        <f t="shared" si="272"/>
        <v>41918.880833333329</v>
      </c>
      <c r="S3477" s="17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7">
        <f t="shared" si="272"/>
        <v>41921.279976851853</v>
      </c>
      <c r="S3478" s="17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7">
        <f t="shared" si="272"/>
        <v>42128.736608796295</v>
      </c>
      <c r="S3479" s="17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7">
        <f t="shared" si="272"/>
        <v>42053.916921296302</v>
      </c>
      <c r="S3480" s="17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7">
        <f t="shared" si="272"/>
        <v>41781.855092592588</v>
      </c>
      <c r="S3481" s="17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7">
        <f t="shared" si="272"/>
        <v>42171.317442129628</v>
      </c>
      <c r="S3482" s="17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7">
        <f t="shared" si="272"/>
        <v>41989.24754629629</v>
      </c>
      <c r="S3483" s="17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7">
        <f t="shared" si="272"/>
        <v>41796.771597222221</v>
      </c>
      <c r="S3484" s="17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7">
        <f t="shared" si="272"/>
        <v>41793.668761574074</v>
      </c>
      <c r="S3485" s="17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7">
        <f t="shared" si="272"/>
        <v>42506.760405092587</v>
      </c>
      <c r="S3486" s="17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7">
        <f t="shared" si="272"/>
        <v>42372.693055555559</v>
      </c>
      <c r="S3487" s="17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7">
        <f t="shared" si="272"/>
        <v>42126.87501157407</v>
      </c>
      <c r="S3488" s="17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7">
        <f t="shared" si="272"/>
        <v>42149.940416666665</v>
      </c>
      <c r="S3489" s="17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7">
        <f t="shared" si="272"/>
        <v>42087.768055555556</v>
      </c>
      <c r="S3490" s="17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7">
        <f t="shared" si="272"/>
        <v>41753.635775462964</v>
      </c>
      <c r="S3491" s="17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7">
        <f t="shared" si="272"/>
        <v>42443.802361111113</v>
      </c>
      <c r="S3492" s="17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7">
        <f t="shared" si="272"/>
        <v>42121.249814814815</v>
      </c>
      <c r="S3493" s="17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7">
        <f t="shared" si="272"/>
        <v>42268.009224537032</v>
      </c>
      <c r="S3494" s="17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7">
        <f t="shared" si="272"/>
        <v>41848.866157407407</v>
      </c>
      <c r="S3495" s="17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7">
        <f t="shared" si="272"/>
        <v>42689.214988425927</v>
      </c>
      <c r="S3496" s="17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7">
        <f t="shared" si="272"/>
        <v>41915.762835648151</v>
      </c>
      <c r="S3497" s="17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7">
        <f t="shared" si="272"/>
        <v>42584.846828703703</v>
      </c>
      <c r="S3498" s="17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7">
        <f t="shared" si="272"/>
        <v>42511.741944444439</v>
      </c>
      <c r="S3499" s="17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7">
        <f t="shared" si="272"/>
        <v>42459.15861111111</v>
      </c>
      <c r="S3500" s="17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7">
        <f t="shared" si="272"/>
        <v>42132.036168981482</v>
      </c>
      <c r="S3501" s="17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7">
        <f t="shared" si="272"/>
        <v>42419.91942129629</v>
      </c>
      <c r="S3502" s="17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7">
        <f t="shared" si="272"/>
        <v>42233.763831018514</v>
      </c>
      <c r="S3503" s="17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7">
        <f t="shared" si="272"/>
        <v>42430.839398148149</v>
      </c>
      <c r="S3504" s="17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7">
        <f t="shared" si="272"/>
        <v>42545.478333333333</v>
      </c>
      <c r="S3505" s="17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7">
        <f t="shared" si="272"/>
        <v>42297.748738425929</v>
      </c>
      <c r="S3506" s="17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7">
        <f t="shared" si="272"/>
        <v>41760.935706018521</v>
      </c>
      <c r="S3507" s="17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7">
        <f t="shared" si="272"/>
        <v>41829.734259259261</v>
      </c>
      <c r="S3508" s="17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7">
        <f t="shared" si="272"/>
        <v>42491.92288194444</v>
      </c>
      <c r="S3509" s="17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7">
        <f t="shared" si="272"/>
        <v>42477.729780092588</v>
      </c>
      <c r="S3510" s="17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7">
        <f t="shared" si="272"/>
        <v>41950.859560185185</v>
      </c>
      <c r="S3511" s="17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7">
        <f t="shared" si="272"/>
        <v>41802.62090277778</v>
      </c>
      <c r="S3512" s="17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7">
        <f t="shared" si="272"/>
        <v>41927.873784722222</v>
      </c>
      <c r="S3513" s="17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7">
        <f t="shared" si="272"/>
        <v>42057.536944444444</v>
      </c>
      <c r="S3514" s="17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7">
        <f t="shared" si="272"/>
        <v>41781.096203703702</v>
      </c>
      <c r="S3515" s="17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7">
        <f t="shared" si="272"/>
        <v>42020.846666666665</v>
      </c>
      <c r="S3516" s="17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7">
        <f t="shared" si="272"/>
        <v>42125.772812499999</v>
      </c>
      <c r="S3517" s="17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7">
        <f t="shared" si="272"/>
        <v>41856.010069444441</v>
      </c>
      <c r="S3518" s="17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7">
        <f t="shared" si="272"/>
        <v>41794.817523148151</v>
      </c>
      <c r="S3519" s="17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7">
        <f t="shared" si="272"/>
        <v>41893.783553240741</v>
      </c>
      <c r="S3520" s="17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7">
        <f t="shared" si="272"/>
        <v>42037.598958333328</v>
      </c>
      <c r="S3521" s="17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8273</v>
      </c>
      <c r="O3522" t="s">
        <v>8274</v>
      </c>
      <c r="P3522">
        <f t="shared" ref="P3522:P3585" si="275">ROUND(E3522/D3522*100,0)</f>
        <v>101</v>
      </c>
      <c r="Q3522">
        <f t="shared" si="271"/>
        <v>95.95</v>
      </c>
      <c r="R3522" s="17">
        <f t="shared" si="272"/>
        <v>42227.824212962965</v>
      </c>
      <c r="S3522" s="17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17">
        <f t="shared" ref="R3523:R3586" si="277">(((J3523/60)/60)/24)+DATE(1970,1,1)</f>
        <v>41881.361342592594</v>
      </c>
      <c r="S3523" s="17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7">
        <f t="shared" si="277"/>
        <v>42234.789884259255</v>
      </c>
      <c r="S3524" s="17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7">
        <f t="shared" si="277"/>
        <v>42581.397546296299</v>
      </c>
      <c r="S3525" s="17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7">
        <f t="shared" si="277"/>
        <v>41880.76357638889</v>
      </c>
      <c r="S3526" s="17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7">
        <f t="shared" si="277"/>
        <v>42214.6956712963</v>
      </c>
      <c r="S3527" s="17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7">
        <f t="shared" si="277"/>
        <v>42460.335312499999</v>
      </c>
      <c r="S3528" s="17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7">
        <f t="shared" si="277"/>
        <v>42167.023206018523</v>
      </c>
      <c r="S3529" s="17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7">
        <f t="shared" si="277"/>
        <v>42733.50136574074</v>
      </c>
      <c r="S3530" s="17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7">
        <f t="shared" si="277"/>
        <v>42177.761782407411</v>
      </c>
      <c r="S3531" s="17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7">
        <f t="shared" si="277"/>
        <v>42442.623344907406</v>
      </c>
      <c r="S3532" s="17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7">
        <f t="shared" si="277"/>
        <v>42521.654328703706</v>
      </c>
      <c r="S3533" s="17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7">
        <f t="shared" si="277"/>
        <v>41884.599849537037</v>
      </c>
      <c r="S3534" s="17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7">
        <f t="shared" si="277"/>
        <v>42289.761192129634</v>
      </c>
      <c r="S3535" s="17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7">
        <f t="shared" si="277"/>
        <v>42243.6252662037</v>
      </c>
      <c r="S3536" s="17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7">
        <f t="shared" si="277"/>
        <v>42248.640162037031</v>
      </c>
      <c r="S3537" s="17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7">
        <f t="shared" si="277"/>
        <v>42328.727141203708</v>
      </c>
      <c r="S3538" s="17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7">
        <f t="shared" si="277"/>
        <v>41923.354351851849</v>
      </c>
      <c r="S3539" s="17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7">
        <f t="shared" si="277"/>
        <v>42571.420601851853</v>
      </c>
      <c r="S3540" s="17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7">
        <f t="shared" si="277"/>
        <v>42600.756041666667</v>
      </c>
      <c r="S3541" s="17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7">
        <f t="shared" si="277"/>
        <v>42517.003368055557</v>
      </c>
      <c r="S3542" s="17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7">
        <f t="shared" si="277"/>
        <v>42222.730034722219</v>
      </c>
      <c r="S3543" s="17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7">
        <f t="shared" si="277"/>
        <v>41829.599791666667</v>
      </c>
      <c r="S3544" s="17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7">
        <f t="shared" si="277"/>
        <v>42150.755312499998</v>
      </c>
      <c r="S3545" s="17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7">
        <f t="shared" si="277"/>
        <v>42040.831678240742</v>
      </c>
      <c r="S3546" s="17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7">
        <f t="shared" si="277"/>
        <v>42075.807395833333</v>
      </c>
      <c r="S3547" s="17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7">
        <f t="shared" si="277"/>
        <v>42073.660694444443</v>
      </c>
      <c r="S3548" s="17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7">
        <f t="shared" si="277"/>
        <v>42480.078715277778</v>
      </c>
      <c r="S3549" s="17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7">
        <f t="shared" si="277"/>
        <v>42411.942291666666</v>
      </c>
      <c r="S3550" s="17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7">
        <f t="shared" si="277"/>
        <v>42223.394363425927</v>
      </c>
      <c r="S3551" s="17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7">
        <f t="shared" si="277"/>
        <v>42462.893495370372</v>
      </c>
      <c r="S3552" s="17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7">
        <f t="shared" si="277"/>
        <v>41753.515856481477</v>
      </c>
      <c r="S3553" s="17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7">
        <f t="shared" si="277"/>
        <v>41788.587083333332</v>
      </c>
      <c r="S3554" s="17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7">
        <f t="shared" si="277"/>
        <v>42196.028703703705</v>
      </c>
      <c r="S3555" s="17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7">
        <f t="shared" si="277"/>
        <v>42016.050451388888</v>
      </c>
      <c r="S3556" s="17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7">
        <f t="shared" si="277"/>
        <v>42661.442060185189</v>
      </c>
      <c r="S3557" s="17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7">
        <f t="shared" si="277"/>
        <v>41808.649583333332</v>
      </c>
      <c r="S3558" s="17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7">
        <f t="shared" si="277"/>
        <v>41730.276747685188</v>
      </c>
      <c r="S3559" s="17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7">
        <f t="shared" si="277"/>
        <v>42139.816840277781</v>
      </c>
      <c r="S3560" s="17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7">
        <f t="shared" si="277"/>
        <v>42194.096157407403</v>
      </c>
      <c r="S3561" s="17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7">
        <f t="shared" si="277"/>
        <v>42115.889652777783</v>
      </c>
      <c r="S3562" s="17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7">
        <f t="shared" si="277"/>
        <v>42203.680300925931</v>
      </c>
      <c r="S3563" s="17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7">
        <f t="shared" si="277"/>
        <v>42433.761886574073</v>
      </c>
      <c r="S3564" s="17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7">
        <f t="shared" si="277"/>
        <v>42555.671944444446</v>
      </c>
      <c r="S3565" s="17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7">
        <f t="shared" si="277"/>
        <v>42236.623252314821</v>
      </c>
      <c r="S3566" s="17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7">
        <f t="shared" si="277"/>
        <v>41974.743148148147</v>
      </c>
      <c r="S3567" s="17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7">
        <f t="shared" si="277"/>
        <v>41997.507905092592</v>
      </c>
      <c r="S3568" s="17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7">
        <f t="shared" si="277"/>
        <v>42135.810694444444</v>
      </c>
      <c r="S3569" s="17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7">
        <f t="shared" si="277"/>
        <v>41869.740671296298</v>
      </c>
      <c r="S3570" s="17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7">
        <f t="shared" si="277"/>
        <v>41982.688611111109</v>
      </c>
      <c r="S3571" s="17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7">
        <f t="shared" si="277"/>
        <v>41976.331979166673</v>
      </c>
      <c r="S3572" s="17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7">
        <f t="shared" si="277"/>
        <v>41912.858946759261</v>
      </c>
      <c r="S3573" s="17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7">
        <f t="shared" si="277"/>
        <v>42146.570393518516</v>
      </c>
      <c r="S3574" s="17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7">
        <f t="shared" si="277"/>
        <v>41921.375532407408</v>
      </c>
      <c r="S3575" s="17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7">
        <f t="shared" si="277"/>
        <v>41926.942685185182</v>
      </c>
      <c r="S3576" s="17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7">
        <f t="shared" si="277"/>
        <v>42561.783877314811</v>
      </c>
      <c r="S3577" s="17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7">
        <f t="shared" si="277"/>
        <v>42649.54923611111</v>
      </c>
      <c r="S3578" s="17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7">
        <f t="shared" si="277"/>
        <v>42093.786840277782</v>
      </c>
      <c r="S3579" s="17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7">
        <f t="shared" si="277"/>
        <v>42460.733530092592</v>
      </c>
      <c r="S3580" s="17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7">
        <f t="shared" si="277"/>
        <v>42430.762222222227</v>
      </c>
      <c r="S3581" s="17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7">
        <f t="shared" si="277"/>
        <v>42026.176180555558</v>
      </c>
      <c r="S3582" s="17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7">
        <f t="shared" si="277"/>
        <v>41836.471180555556</v>
      </c>
      <c r="S3583" s="17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7">
        <f t="shared" si="277"/>
        <v>42451.095856481479</v>
      </c>
      <c r="S3584" s="17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7">
        <f t="shared" si="277"/>
        <v>42418.425983796296</v>
      </c>
      <c r="S3585" s="17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8273</v>
      </c>
      <c r="O3586" t="s">
        <v>8274</v>
      </c>
      <c r="P3586">
        <f t="shared" ref="P3586:P3649" si="280">ROUND(E3586/D3586*100,0)</f>
        <v>116</v>
      </c>
      <c r="Q3586">
        <f t="shared" si="276"/>
        <v>30.94</v>
      </c>
      <c r="R3586" s="17">
        <f t="shared" si="277"/>
        <v>42168.316481481481</v>
      </c>
      <c r="S3586" s="17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17">
        <f t="shared" ref="R3587:R3650" si="282">(((J3587/60)/60)/24)+DATE(1970,1,1)</f>
        <v>41964.716319444444</v>
      </c>
      <c r="S3587" s="17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7">
        <f t="shared" si="282"/>
        <v>42576.697569444441</v>
      </c>
      <c r="S3588" s="17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7">
        <f t="shared" si="282"/>
        <v>42503.539976851855</v>
      </c>
      <c r="S3589" s="17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7">
        <f t="shared" si="282"/>
        <v>42101.828819444447</v>
      </c>
      <c r="S3590" s="17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7">
        <f t="shared" si="282"/>
        <v>42125.647534722222</v>
      </c>
      <c r="S3591" s="17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7">
        <f t="shared" si="282"/>
        <v>41902.333726851852</v>
      </c>
      <c r="S3592" s="17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7">
        <f t="shared" si="282"/>
        <v>42003.948425925926</v>
      </c>
      <c r="S3593" s="17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7">
        <f t="shared" si="282"/>
        <v>41988.829942129625</v>
      </c>
      <c r="S3594" s="17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7">
        <f t="shared" si="282"/>
        <v>41974.898599537039</v>
      </c>
      <c r="S3595" s="17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7">
        <f t="shared" si="282"/>
        <v>42592.066921296297</v>
      </c>
      <c r="S3596" s="17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7">
        <f t="shared" si="282"/>
        <v>42050.008368055554</v>
      </c>
      <c r="S3597" s="17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7">
        <f t="shared" si="282"/>
        <v>41856.715069444443</v>
      </c>
      <c r="S3598" s="17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7">
        <f t="shared" si="282"/>
        <v>42417.585532407407</v>
      </c>
      <c r="S3599" s="17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7">
        <f t="shared" si="282"/>
        <v>41866.79886574074</v>
      </c>
      <c r="S3600" s="17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7">
        <f t="shared" si="282"/>
        <v>42220.79487268519</v>
      </c>
      <c r="S3601" s="17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7">
        <f t="shared" si="282"/>
        <v>42628.849120370374</v>
      </c>
      <c r="S3602" s="17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7">
        <f t="shared" si="282"/>
        <v>41990.99863425926</v>
      </c>
      <c r="S3603" s="17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7">
        <f t="shared" si="282"/>
        <v>42447.894432870366</v>
      </c>
      <c r="S3604" s="17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7">
        <f t="shared" si="282"/>
        <v>42283.864351851851</v>
      </c>
      <c r="S3605" s="17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7">
        <f t="shared" si="282"/>
        <v>42483.015694444446</v>
      </c>
      <c r="S3606" s="17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7">
        <f t="shared" si="282"/>
        <v>42383.793124999997</v>
      </c>
      <c r="S3607" s="17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7">
        <f t="shared" si="282"/>
        <v>42566.604826388888</v>
      </c>
      <c r="S3608" s="17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7">
        <f t="shared" si="282"/>
        <v>42338.963912037041</v>
      </c>
      <c r="S3609" s="17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7">
        <f t="shared" si="282"/>
        <v>42506.709375000006</v>
      </c>
      <c r="S3610" s="17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7">
        <f t="shared" si="282"/>
        <v>42429.991724537031</v>
      </c>
      <c r="S3611" s="17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7">
        <f t="shared" si="282"/>
        <v>42203.432129629626</v>
      </c>
      <c r="S3612" s="17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7">
        <f t="shared" si="282"/>
        <v>42072.370381944449</v>
      </c>
      <c r="S3613" s="17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7">
        <f t="shared" si="282"/>
        <v>41789.726979166669</v>
      </c>
      <c r="S3614" s="17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7">
        <f t="shared" si="282"/>
        <v>41788.58997685185</v>
      </c>
      <c r="S3615" s="17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7">
        <f t="shared" si="282"/>
        <v>42144.041851851856</v>
      </c>
      <c r="S3616" s="17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7">
        <f t="shared" si="282"/>
        <v>42318.593703703707</v>
      </c>
      <c r="S3617" s="17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7">
        <f t="shared" si="282"/>
        <v>42052.949814814812</v>
      </c>
      <c r="S3618" s="17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7">
        <f t="shared" si="282"/>
        <v>42779.610289351855</v>
      </c>
      <c r="S3619" s="17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7">
        <f t="shared" si="282"/>
        <v>42128.627893518518</v>
      </c>
      <c r="S3620" s="17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7">
        <f t="shared" si="282"/>
        <v>42661.132245370376</v>
      </c>
      <c r="S3621" s="17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7">
        <f t="shared" si="282"/>
        <v>42037.938206018516</v>
      </c>
      <c r="S3622" s="17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7">
        <f t="shared" si="282"/>
        <v>42619.935694444444</v>
      </c>
      <c r="S3623" s="17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7">
        <f t="shared" si="282"/>
        <v>41877.221886574072</v>
      </c>
      <c r="S3624" s="17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7">
        <f t="shared" si="282"/>
        <v>41828.736921296295</v>
      </c>
      <c r="S3625" s="17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7">
        <f t="shared" si="282"/>
        <v>42545.774189814809</v>
      </c>
      <c r="S3626" s="17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7">
        <f t="shared" si="282"/>
        <v>42157.652511574073</v>
      </c>
      <c r="S3627" s="17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7">
        <f t="shared" si="282"/>
        <v>41846.667326388888</v>
      </c>
      <c r="S3628" s="17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7">
        <f t="shared" si="282"/>
        <v>42460.741747685184</v>
      </c>
      <c r="S3629" s="17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7">
        <f t="shared" si="282"/>
        <v>42291.833287037036</v>
      </c>
      <c r="S3630" s="17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7">
        <f t="shared" si="282"/>
        <v>42437.094490740739</v>
      </c>
      <c r="S3631" s="17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7">
        <f t="shared" si="282"/>
        <v>41942.84710648148</v>
      </c>
      <c r="S3632" s="17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7">
        <f t="shared" si="282"/>
        <v>41880.753437499996</v>
      </c>
      <c r="S3633" s="17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7">
        <f t="shared" si="282"/>
        <v>41946.936909722222</v>
      </c>
      <c r="S3634" s="17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7">
        <f t="shared" si="282"/>
        <v>42649.623460648145</v>
      </c>
      <c r="S3635" s="17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7">
        <f t="shared" si="282"/>
        <v>42701.166365740741</v>
      </c>
      <c r="S3636" s="17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7">
        <f t="shared" si="282"/>
        <v>42450.88282407407</v>
      </c>
      <c r="S3637" s="17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7">
        <f t="shared" si="282"/>
        <v>42226.694780092599</v>
      </c>
      <c r="S3638" s="17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7">
        <f t="shared" si="282"/>
        <v>41975.700636574074</v>
      </c>
      <c r="S3639" s="17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7">
        <f t="shared" si="282"/>
        <v>42053.672824074078</v>
      </c>
      <c r="S3640" s="17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7">
        <f t="shared" si="282"/>
        <v>42590.677152777775</v>
      </c>
      <c r="S3641" s="17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7">
        <f t="shared" si="282"/>
        <v>42104.781597222223</v>
      </c>
      <c r="S3642" s="17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7">
        <f t="shared" si="282"/>
        <v>41899.627071759263</v>
      </c>
      <c r="S3643" s="17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7">
        <f t="shared" si="282"/>
        <v>42297.816284722227</v>
      </c>
      <c r="S3644" s="17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7">
        <f t="shared" si="282"/>
        <v>42285.143969907411</v>
      </c>
      <c r="S3645" s="17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7">
        <f t="shared" si="282"/>
        <v>42409.241747685184</v>
      </c>
      <c r="S3646" s="17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7">
        <f t="shared" si="282"/>
        <v>42665.970347222217</v>
      </c>
      <c r="S3647" s="17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7">
        <f t="shared" si="282"/>
        <v>42140.421319444446</v>
      </c>
      <c r="S3648" s="17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7">
        <f t="shared" si="282"/>
        <v>42598.749155092592</v>
      </c>
      <c r="S3649" s="17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8273</v>
      </c>
      <c r="O3650" t="s">
        <v>8274</v>
      </c>
      <c r="P3650">
        <f t="shared" ref="P3650:P3713" si="285">ROUND(E3650/D3650*100,0)</f>
        <v>100</v>
      </c>
      <c r="Q3650">
        <f t="shared" si="281"/>
        <v>550.04</v>
      </c>
      <c r="R3650" s="17">
        <f t="shared" si="282"/>
        <v>41887.292187500003</v>
      </c>
      <c r="S3650" s="17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17">
        <f t="shared" ref="R3651:R3714" si="287">(((J3651/60)/60)/24)+DATE(1970,1,1)</f>
        <v>41780.712893518517</v>
      </c>
      <c r="S3651" s="17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7">
        <f t="shared" si="287"/>
        <v>42381.478981481487</v>
      </c>
      <c r="S3652" s="17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7">
        <f t="shared" si="287"/>
        <v>41828.646319444444</v>
      </c>
      <c r="S3653" s="17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7">
        <f t="shared" si="287"/>
        <v>42596.644699074073</v>
      </c>
      <c r="S3654" s="17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7">
        <f t="shared" si="287"/>
        <v>42191.363506944443</v>
      </c>
      <c r="S3655" s="17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7">
        <f t="shared" si="287"/>
        <v>42440.416504629626</v>
      </c>
      <c r="S3656" s="17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7">
        <f t="shared" si="287"/>
        <v>42173.803217592591</v>
      </c>
      <c r="S3657" s="17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7">
        <f t="shared" si="287"/>
        <v>42737.910138888896</v>
      </c>
      <c r="S3658" s="17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7">
        <f t="shared" si="287"/>
        <v>42499.629849537043</v>
      </c>
      <c r="S3659" s="17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7">
        <f t="shared" si="287"/>
        <v>41775.858564814815</v>
      </c>
      <c r="S3660" s="17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7">
        <f t="shared" si="287"/>
        <v>42055.277199074073</v>
      </c>
      <c r="S3661" s="17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7">
        <f t="shared" si="287"/>
        <v>41971.881076388891</v>
      </c>
      <c r="S3662" s="17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7">
        <f t="shared" si="287"/>
        <v>42447.896666666667</v>
      </c>
      <c r="S3663" s="17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7">
        <f t="shared" si="287"/>
        <v>42064.220069444447</v>
      </c>
      <c r="S3664" s="17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7">
        <f t="shared" si="287"/>
        <v>42665.451736111107</v>
      </c>
      <c r="S3665" s="17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7">
        <f t="shared" si="287"/>
        <v>42523.248715277776</v>
      </c>
      <c r="S3666" s="17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7">
        <f t="shared" si="287"/>
        <v>42294.808124999996</v>
      </c>
      <c r="S3667" s="17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7">
        <f t="shared" si="287"/>
        <v>41822.90488425926</v>
      </c>
      <c r="S3668" s="17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7">
        <f t="shared" si="287"/>
        <v>42173.970127314817</v>
      </c>
      <c r="S3669" s="17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7">
        <f t="shared" si="287"/>
        <v>42185.556157407409</v>
      </c>
      <c r="S3670" s="17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7">
        <f t="shared" si="287"/>
        <v>42136.675196759257</v>
      </c>
      <c r="S3671" s="17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7">
        <f t="shared" si="287"/>
        <v>42142.514016203699</v>
      </c>
      <c r="S3672" s="17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7">
        <f t="shared" si="287"/>
        <v>41820.62809027778</v>
      </c>
      <c r="S3673" s="17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7">
        <f t="shared" si="287"/>
        <v>41878.946574074071</v>
      </c>
      <c r="S3674" s="17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7">
        <f t="shared" si="287"/>
        <v>41914.295104166667</v>
      </c>
      <c r="S3675" s="17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7">
        <f t="shared" si="287"/>
        <v>42556.873020833329</v>
      </c>
      <c r="S3676" s="17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7">
        <f t="shared" si="287"/>
        <v>42493.597013888888</v>
      </c>
      <c r="S3677" s="17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7">
        <f t="shared" si="287"/>
        <v>41876.815787037034</v>
      </c>
      <c r="S3678" s="17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7">
        <f t="shared" si="287"/>
        <v>41802.574282407404</v>
      </c>
      <c r="S3679" s="17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7">
        <f t="shared" si="287"/>
        <v>42120.531226851846</v>
      </c>
      <c r="S3680" s="17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7">
        <f t="shared" si="287"/>
        <v>41786.761354166665</v>
      </c>
      <c r="S3681" s="17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7">
        <f t="shared" si="287"/>
        <v>42627.454097222217</v>
      </c>
      <c r="S3682" s="17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7">
        <f t="shared" si="287"/>
        <v>42374.651504629626</v>
      </c>
      <c r="S3683" s="17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7">
        <f t="shared" si="287"/>
        <v>41772.685393518521</v>
      </c>
      <c r="S3684" s="17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7">
        <f t="shared" si="287"/>
        <v>42633.116851851853</v>
      </c>
      <c r="S3685" s="17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7">
        <f t="shared" si="287"/>
        <v>42219.180393518516</v>
      </c>
      <c r="S3686" s="17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7">
        <f t="shared" si="287"/>
        <v>41753.593275462961</v>
      </c>
      <c r="S3687" s="17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7">
        <f t="shared" si="287"/>
        <v>42230.662731481483</v>
      </c>
      <c r="S3688" s="17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7">
        <f t="shared" si="287"/>
        <v>41787.218229166669</v>
      </c>
      <c r="S3689" s="17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7">
        <f t="shared" si="287"/>
        <v>41829.787083333329</v>
      </c>
      <c r="S3690" s="17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7">
        <f t="shared" si="287"/>
        <v>42147.826840277776</v>
      </c>
      <c r="S3691" s="17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7">
        <f t="shared" si="287"/>
        <v>41940.598182870373</v>
      </c>
      <c r="S3692" s="17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7">
        <f t="shared" si="287"/>
        <v>42020.700567129628</v>
      </c>
      <c r="S3693" s="17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7">
        <f t="shared" si="287"/>
        <v>41891.96503472222</v>
      </c>
      <c r="S3694" s="17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7">
        <f t="shared" si="287"/>
        <v>42309.191307870366</v>
      </c>
      <c r="S3695" s="17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7">
        <f t="shared" si="287"/>
        <v>42490.133877314816</v>
      </c>
      <c r="S3696" s="17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7">
        <f t="shared" si="287"/>
        <v>41995.870486111111</v>
      </c>
      <c r="S3697" s="17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7">
        <f t="shared" si="287"/>
        <v>41988.617083333331</v>
      </c>
      <c r="S3698" s="17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7">
        <f t="shared" si="287"/>
        <v>42479.465833333335</v>
      </c>
      <c r="S3699" s="17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7">
        <f t="shared" si="287"/>
        <v>42401.806562500002</v>
      </c>
      <c r="S3700" s="17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7">
        <f t="shared" si="287"/>
        <v>41897.602037037039</v>
      </c>
      <c r="S3701" s="17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7">
        <f t="shared" si="287"/>
        <v>41882.585648148146</v>
      </c>
      <c r="S3702" s="17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7">
        <f t="shared" si="287"/>
        <v>42129.541585648149</v>
      </c>
      <c r="S3703" s="17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7">
        <f t="shared" si="287"/>
        <v>42524.53800925926</v>
      </c>
      <c r="S3704" s="17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7">
        <f t="shared" si="287"/>
        <v>42556.504490740743</v>
      </c>
      <c r="S3705" s="17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7">
        <f t="shared" si="287"/>
        <v>42461.689745370371</v>
      </c>
      <c r="S3706" s="17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7">
        <f t="shared" si="287"/>
        <v>41792.542986111112</v>
      </c>
      <c r="S3707" s="17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7">
        <f t="shared" si="287"/>
        <v>41879.913761574076</v>
      </c>
      <c r="S3708" s="17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7">
        <f t="shared" si="287"/>
        <v>42552.048356481479</v>
      </c>
      <c r="S3709" s="17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7">
        <f t="shared" si="287"/>
        <v>41810.142199074071</v>
      </c>
      <c r="S3710" s="17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7">
        <f t="shared" si="287"/>
        <v>41785.707708333335</v>
      </c>
      <c r="S3711" s="17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7">
        <f t="shared" si="287"/>
        <v>42072.576249999998</v>
      </c>
      <c r="S3712" s="17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7">
        <f t="shared" si="287"/>
        <v>41779.724224537036</v>
      </c>
      <c r="S3713" s="17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8273</v>
      </c>
      <c r="O3714" t="s">
        <v>8274</v>
      </c>
      <c r="P3714">
        <f t="shared" ref="P3714:P3777" si="290">ROUND(E3714/D3714*100,0)</f>
        <v>154</v>
      </c>
      <c r="Q3714">
        <f t="shared" si="286"/>
        <v>110.87</v>
      </c>
      <c r="R3714" s="17">
        <f t="shared" si="287"/>
        <v>42134.172071759262</v>
      </c>
      <c r="S3714" s="17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17">
        <f t="shared" ref="R3715:R3778" si="292">(((J3715/60)/60)/24)+DATE(1970,1,1)</f>
        <v>42505.738032407404</v>
      </c>
      <c r="S3715" s="17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7">
        <f t="shared" si="292"/>
        <v>42118.556331018524</v>
      </c>
      <c r="S3716" s="17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7">
        <f t="shared" si="292"/>
        <v>42036.995590277773</v>
      </c>
      <c r="S3717" s="17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7">
        <f t="shared" si="292"/>
        <v>42360.887835648144</v>
      </c>
      <c r="S3718" s="17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7">
        <f t="shared" si="292"/>
        <v>42102.866307870368</v>
      </c>
      <c r="S3719" s="17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7">
        <f t="shared" si="292"/>
        <v>42032.716145833328</v>
      </c>
      <c r="S3720" s="17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7">
        <f t="shared" si="292"/>
        <v>42147.729930555557</v>
      </c>
      <c r="S3721" s="17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7">
        <f t="shared" si="292"/>
        <v>42165.993125000001</v>
      </c>
      <c r="S3722" s="17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7">
        <f t="shared" si="292"/>
        <v>41927.936157407406</v>
      </c>
      <c r="S3723" s="17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7">
        <f t="shared" si="292"/>
        <v>42381.671840277777</v>
      </c>
      <c r="S3724" s="17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7">
        <f t="shared" si="292"/>
        <v>41943.753032407411</v>
      </c>
      <c r="S3725" s="17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7">
        <f t="shared" si="292"/>
        <v>42465.491435185191</v>
      </c>
      <c r="S3726" s="17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7">
        <f t="shared" si="292"/>
        <v>42401.945219907408</v>
      </c>
      <c r="S3727" s="17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7">
        <f t="shared" si="292"/>
        <v>42462.140868055561</v>
      </c>
      <c r="S3728" s="17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7">
        <f t="shared" si="292"/>
        <v>42632.348310185189</v>
      </c>
      <c r="S3729" s="17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7">
        <f t="shared" si="292"/>
        <v>42205.171018518522</v>
      </c>
      <c r="S3730" s="17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7">
        <f t="shared" si="292"/>
        <v>42041.205000000002</v>
      </c>
      <c r="S3731" s="17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7">
        <f t="shared" si="292"/>
        <v>42203.677766203706</v>
      </c>
      <c r="S3732" s="17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7">
        <f t="shared" si="292"/>
        <v>41983.752847222218</v>
      </c>
      <c r="S3733" s="17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7">
        <f t="shared" si="292"/>
        <v>41968.677465277782</v>
      </c>
      <c r="S3734" s="17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7">
        <f t="shared" si="292"/>
        <v>42103.024398148147</v>
      </c>
      <c r="S3735" s="17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7">
        <f t="shared" si="292"/>
        <v>42089.901574074072</v>
      </c>
      <c r="S3736" s="17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7">
        <f t="shared" si="292"/>
        <v>42122.693159722221</v>
      </c>
      <c r="S3737" s="17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7">
        <f t="shared" si="292"/>
        <v>42048.711724537032</v>
      </c>
      <c r="S3738" s="17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7">
        <f t="shared" si="292"/>
        <v>42297.691006944442</v>
      </c>
      <c r="S3739" s="17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7">
        <f t="shared" si="292"/>
        <v>41813.938715277778</v>
      </c>
      <c r="S3740" s="17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7">
        <f t="shared" si="292"/>
        <v>42548.449861111112</v>
      </c>
      <c r="S3741" s="17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7">
        <f t="shared" si="292"/>
        <v>41833.089756944442</v>
      </c>
      <c r="S3742" s="17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7">
        <f t="shared" si="292"/>
        <v>42325.920717592591</v>
      </c>
      <c r="S3743" s="17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7">
        <f t="shared" si="292"/>
        <v>41858.214629629627</v>
      </c>
      <c r="S3744" s="17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7">
        <f t="shared" si="292"/>
        <v>41793.710231481484</v>
      </c>
      <c r="S3745" s="17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7">
        <f t="shared" si="292"/>
        <v>41793.814259259263</v>
      </c>
      <c r="S3746" s="17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7">
        <f t="shared" si="292"/>
        <v>41831.697939814818</v>
      </c>
      <c r="S3747" s="17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7">
        <f t="shared" si="292"/>
        <v>42621.389340277776</v>
      </c>
      <c r="S3748" s="17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7">
        <f t="shared" si="292"/>
        <v>42164.299722222218</v>
      </c>
      <c r="S3749" s="17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7">
        <f t="shared" si="292"/>
        <v>42395.706435185188</v>
      </c>
      <c r="S3750" s="17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7">
        <f t="shared" si="292"/>
        <v>42458.127175925925</v>
      </c>
      <c r="S3751" s="17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7">
        <f t="shared" si="292"/>
        <v>42016.981574074074</v>
      </c>
      <c r="S3752" s="17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7">
        <f t="shared" si="292"/>
        <v>42403.035567129627</v>
      </c>
      <c r="S3753" s="17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7">
        <f t="shared" si="292"/>
        <v>42619.802488425921</v>
      </c>
      <c r="S3754" s="17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7">
        <f t="shared" si="292"/>
        <v>42128.824074074073</v>
      </c>
      <c r="S3755" s="17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7">
        <f t="shared" si="292"/>
        <v>41808.881215277775</v>
      </c>
      <c r="S3756" s="17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7">
        <f t="shared" si="292"/>
        <v>42445.866979166662</v>
      </c>
      <c r="S3757" s="17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7">
        <f t="shared" si="292"/>
        <v>41771.814791666664</v>
      </c>
      <c r="S3758" s="17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7">
        <f t="shared" si="292"/>
        <v>41954.850868055553</v>
      </c>
      <c r="S3759" s="17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7">
        <f t="shared" si="292"/>
        <v>41747.471504629626</v>
      </c>
      <c r="S3760" s="17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7">
        <f t="shared" si="292"/>
        <v>42182.108252314814</v>
      </c>
      <c r="S3761" s="17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7">
        <f t="shared" si="292"/>
        <v>41739.525300925925</v>
      </c>
      <c r="S3762" s="17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7">
        <f t="shared" si="292"/>
        <v>42173.466863425929</v>
      </c>
      <c r="S3763" s="17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7">
        <f t="shared" si="292"/>
        <v>42193.813530092593</v>
      </c>
      <c r="S3764" s="17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7">
        <f t="shared" si="292"/>
        <v>42065.750300925924</v>
      </c>
      <c r="S3765" s="17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7">
        <f t="shared" si="292"/>
        <v>42499.842962962968</v>
      </c>
      <c r="S3766" s="17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7">
        <f t="shared" si="292"/>
        <v>41820.776412037041</v>
      </c>
      <c r="S3767" s="17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7">
        <f t="shared" si="292"/>
        <v>41788.167187500003</v>
      </c>
      <c r="S3768" s="17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7">
        <f t="shared" si="292"/>
        <v>42050.019641203704</v>
      </c>
      <c r="S3769" s="17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7">
        <f t="shared" si="292"/>
        <v>41772.727893518517</v>
      </c>
      <c r="S3770" s="17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7">
        <f t="shared" si="292"/>
        <v>42445.598136574074</v>
      </c>
      <c r="S3771" s="17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7">
        <f t="shared" si="292"/>
        <v>42138.930671296301</v>
      </c>
      <c r="S3772" s="17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7">
        <f t="shared" si="292"/>
        <v>42493.857083333336</v>
      </c>
      <c r="S3773" s="17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7">
        <f t="shared" si="292"/>
        <v>42682.616967592592</v>
      </c>
      <c r="S3774" s="17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7">
        <f t="shared" si="292"/>
        <v>42656.005173611105</v>
      </c>
      <c r="S3775" s="17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7">
        <f t="shared" si="292"/>
        <v>42087.792303240742</v>
      </c>
      <c r="S3776" s="17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7">
        <f t="shared" si="292"/>
        <v>42075.942627314813</v>
      </c>
      <c r="S3777" s="17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8273</v>
      </c>
      <c r="O3778" t="s">
        <v>8315</v>
      </c>
      <c r="P3778">
        <f t="shared" ref="P3778:P3841" si="295">ROUND(E3778/D3778*100,0)</f>
        <v>107</v>
      </c>
      <c r="Q3778">
        <f t="shared" si="291"/>
        <v>90.82</v>
      </c>
      <c r="R3778" s="17">
        <f t="shared" si="292"/>
        <v>41814.367800925924</v>
      </c>
      <c r="S3778" s="17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17">
        <f t="shared" ref="R3779:R3842" si="297">(((J3779/60)/60)/24)+DATE(1970,1,1)</f>
        <v>41887.111354166671</v>
      </c>
      <c r="S3779" s="17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7">
        <f t="shared" si="297"/>
        <v>41989.819212962961</v>
      </c>
      <c r="S3780" s="17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7">
        <f t="shared" si="297"/>
        <v>42425.735416666663</v>
      </c>
      <c r="S3781" s="17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7">
        <f t="shared" si="297"/>
        <v>42166.219733796301</v>
      </c>
      <c r="S3782" s="17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7">
        <f t="shared" si="297"/>
        <v>41865.882928240739</v>
      </c>
      <c r="S3783" s="17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7">
        <f t="shared" si="297"/>
        <v>42546.862233796302</v>
      </c>
      <c r="S3784" s="17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7">
        <f t="shared" si="297"/>
        <v>42420.140277777777</v>
      </c>
      <c r="S3785" s="17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7">
        <f t="shared" si="297"/>
        <v>42531.980694444443</v>
      </c>
      <c r="S3786" s="17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7">
        <f t="shared" si="297"/>
        <v>42548.63853009259</v>
      </c>
      <c r="S3787" s="17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7">
        <f t="shared" si="297"/>
        <v>42487.037905092591</v>
      </c>
      <c r="S3788" s="17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7">
        <f t="shared" si="297"/>
        <v>42167.534791666665</v>
      </c>
      <c r="S3789" s="17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7">
        <f t="shared" si="297"/>
        <v>42333.695821759262</v>
      </c>
      <c r="S3790" s="17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7">
        <f t="shared" si="297"/>
        <v>42138.798819444448</v>
      </c>
      <c r="S3791" s="17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7">
        <f t="shared" si="297"/>
        <v>42666.666932870372</v>
      </c>
      <c r="S3792" s="17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7">
        <f t="shared" si="297"/>
        <v>41766.692037037035</v>
      </c>
      <c r="S3793" s="17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7">
        <f t="shared" si="297"/>
        <v>42170.447013888886</v>
      </c>
      <c r="S3794" s="17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7">
        <f t="shared" si="297"/>
        <v>41968.938993055555</v>
      </c>
      <c r="S3795" s="17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7">
        <f t="shared" si="297"/>
        <v>42132.58048611111</v>
      </c>
      <c r="S3796" s="17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7">
        <f t="shared" si="297"/>
        <v>42201.436226851853</v>
      </c>
      <c r="S3797" s="17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7">
        <f t="shared" si="297"/>
        <v>42689.029583333337</v>
      </c>
      <c r="S3798" s="17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7">
        <f t="shared" si="297"/>
        <v>42084.881539351853</v>
      </c>
      <c r="S3799" s="17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7">
        <f t="shared" si="297"/>
        <v>41831.722777777781</v>
      </c>
      <c r="S3800" s="17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7">
        <f t="shared" si="297"/>
        <v>42410.93105324074</v>
      </c>
      <c r="S3801" s="17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7">
        <f t="shared" si="297"/>
        <v>41982.737071759257</v>
      </c>
      <c r="S3802" s="17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7">
        <f t="shared" si="297"/>
        <v>41975.676111111112</v>
      </c>
      <c r="S3803" s="17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7">
        <f t="shared" si="297"/>
        <v>42269.126226851848</v>
      </c>
      <c r="S3804" s="17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7">
        <f t="shared" si="297"/>
        <v>42403.971851851849</v>
      </c>
      <c r="S3805" s="17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7">
        <f t="shared" si="297"/>
        <v>42527.00953703704</v>
      </c>
      <c r="S3806" s="17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7">
        <f t="shared" si="297"/>
        <v>41849.887037037035</v>
      </c>
      <c r="S3807" s="17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7">
        <f t="shared" si="297"/>
        <v>41799.259039351848</v>
      </c>
      <c r="S3808" s="17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7">
        <f t="shared" si="297"/>
        <v>42090.909016203703</v>
      </c>
      <c r="S3809" s="17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7">
        <f t="shared" si="297"/>
        <v>42059.453923611116</v>
      </c>
      <c r="S3810" s="17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7">
        <f t="shared" si="297"/>
        <v>41800.526701388888</v>
      </c>
      <c r="S3811" s="17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7">
        <f t="shared" si="297"/>
        <v>42054.849050925928</v>
      </c>
      <c r="S3812" s="17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7">
        <f t="shared" si="297"/>
        <v>42487.62700231481</v>
      </c>
      <c r="S3813" s="17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7">
        <f t="shared" si="297"/>
        <v>42109.751250000001</v>
      </c>
      <c r="S3814" s="17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7">
        <f t="shared" si="297"/>
        <v>42497.275706018518</v>
      </c>
      <c r="S3815" s="17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7">
        <f t="shared" si="297"/>
        <v>42058.904074074075</v>
      </c>
      <c r="S3816" s="17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7">
        <f t="shared" si="297"/>
        <v>42207.259918981479</v>
      </c>
      <c r="S3817" s="17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7">
        <f t="shared" si="297"/>
        <v>41807.690081018518</v>
      </c>
      <c r="S3818" s="17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7">
        <f t="shared" si="297"/>
        <v>42284.69694444444</v>
      </c>
      <c r="S3819" s="17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7">
        <f t="shared" si="297"/>
        <v>42045.84238425926</v>
      </c>
      <c r="S3820" s="17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7">
        <f t="shared" si="297"/>
        <v>42184.209537037037</v>
      </c>
      <c r="S3821" s="17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7">
        <f t="shared" si="297"/>
        <v>42160.651817129634</v>
      </c>
      <c r="S3822" s="17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7">
        <f t="shared" si="297"/>
        <v>42341.180636574078</v>
      </c>
      <c r="S3823" s="17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7">
        <f t="shared" si="297"/>
        <v>42329.838159722218</v>
      </c>
      <c r="S3824" s="17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7">
        <f t="shared" si="297"/>
        <v>42170.910231481481</v>
      </c>
      <c r="S3825" s="17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7">
        <f t="shared" si="297"/>
        <v>42571.626192129625</v>
      </c>
      <c r="S3826" s="17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7">
        <f t="shared" si="297"/>
        <v>42151.069606481484</v>
      </c>
      <c r="S3827" s="17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7">
        <f t="shared" si="297"/>
        <v>42101.423541666663</v>
      </c>
      <c r="S3828" s="17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7">
        <f t="shared" si="297"/>
        <v>42034.928252314814</v>
      </c>
      <c r="S3829" s="17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7">
        <f t="shared" si="297"/>
        <v>41944.527627314819</v>
      </c>
      <c r="S3830" s="17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7">
        <f t="shared" si="297"/>
        <v>42593.865405092598</v>
      </c>
      <c r="S3831" s="17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7">
        <f t="shared" si="297"/>
        <v>42503.740868055553</v>
      </c>
      <c r="S3832" s="17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7">
        <f t="shared" si="297"/>
        <v>41927.848900462966</v>
      </c>
      <c r="S3833" s="17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7">
        <f t="shared" si="297"/>
        <v>42375.114988425921</v>
      </c>
      <c r="S3834" s="17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7">
        <f t="shared" si="297"/>
        <v>41963.872361111105</v>
      </c>
      <c r="S3835" s="17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7">
        <f t="shared" si="297"/>
        <v>42143.445219907408</v>
      </c>
      <c r="S3836" s="17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7">
        <f t="shared" si="297"/>
        <v>42460.94222222222</v>
      </c>
      <c r="S3837" s="17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7">
        <f t="shared" si="297"/>
        <v>42553.926527777774</v>
      </c>
      <c r="S3838" s="17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7">
        <f t="shared" si="297"/>
        <v>42152.765717592592</v>
      </c>
      <c r="S3839" s="17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7">
        <f t="shared" si="297"/>
        <v>42116.710752314815</v>
      </c>
      <c r="S3840" s="17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7">
        <f t="shared" si="297"/>
        <v>42155.142638888887</v>
      </c>
      <c r="S3841" s="17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8273</v>
      </c>
      <c r="O3842" t="s">
        <v>8274</v>
      </c>
      <c r="P3842">
        <f t="shared" ref="P3842:P3905" si="300">ROUND(E3842/D3842*100,0)</f>
        <v>6500</v>
      </c>
      <c r="Q3842">
        <f t="shared" si="296"/>
        <v>21.67</v>
      </c>
      <c r="R3842" s="17">
        <f t="shared" si="297"/>
        <v>42432.701724537037</v>
      </c>
      <c r="S3842" s="17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17">
        <f t="shared" ref="R3843:R3906" si="302">(((J3843/60)/60)/24)+DATE(1970,1,1)</f>
        <v>41780.785729166666</v>
      </c>
      <c r="S3843" s="17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7">
        <f t="shared" si="302"/>
        <v>41740.493657407409</v>
      </c>
      <c r="S3844" s="17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7">
        <f t="shared" si="302"/>
        <v>41766.072500000002</v>
      </c>
      <c r="S3845" s="17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7">
        <f t="shared" si="302"/>
        <v>41766.617291666669</v>
      </c>
      <c r="S3846" s="17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7">
        <f t="shared" si="302"/>
        <v>42248.627013888887</v>
      </c>
      <c r="S3847" s="17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7">
        <f t="shared" si="302"/>
        <v>41885.221550925926</v>
      </c>
      <c r="S3848" s="17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7">
        <f t="shared" si="302"/>
        <v>42159.224432870367</v>
      </c>
      <c r="S3849" s="17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7">
        <f t="shared" si="302"/>
        <v>42265.817002314812</v>
      </c>
      <c r="S3850" s="17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7">
        <f t="shared" si="302"/>
        <v>42136.767175925925</v>
      </c>
      <c r="S3851" s="17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7">
        <f t="shared" si="302"/>
        <v>41975.124340277776</v>
      </c>
      <c r="S3852" s="17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7">
        <f t="shared" si="302"/>
        <v>42172.439571759256</v>
      </c>
      <c r="S3853" s="17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7">
        <f t="shared" si="302"/>
        <v>42065.190694444449</v>
      </c>
      <c r="S3854" s="17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7">
        <f t="shared" si="302"/>
        <v>41848.84002314815</v>
      </c>
      <c r="S3855" s="17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7">
        <f t="shared" si="302"/>
        <v>42103.884930555556</v>
      </c>
      <c r="S3856" s="17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7">
        <f t="shared" si="302"/>
        <v>42059.970729166671</v>
      </c>
      <c r="S3857" s="17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7">
        <f t="shared" si="302"/>
        <v>42041.743090277778</v>
      </c>
      <c r="S3858" s="17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7">
        <f t="shared" si="302"/>
        <v>41829.73715277778</v>
      </c>
      <c r="S3859" s="17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7">
        <f t="shared" si="302"/>
        <v>42128.431064814817</v>
      </c>
      <c r="S3860" s="17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7">
        <f t="shared" si="302"/>
        <v>41789.893599537041</v>
      </c>
      <c r="S3861" s="17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7">
        <f t="shared" si="302"/>
        <v>41833.660995370366</v>
      </c>
      <c r="S3862" s="17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7">
        <f t="shared" si="302"/>
        <v>41914.590011574073</v>
      </c>
      <c r="S3863" s="17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7">
        <f t="shared" si="302"/>
        <v>42611.261064814811</v>
      </c>
      <c r="S3864" s="17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7">
        <f t="shared" si="302"/>
        <v>42253.633159722223</v>
      </c>
      <c r="S3865" s="17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7">
        <f t="shared" si="302"/>
        <v>42295.891828703709</v>
      </c>
      <c r="S3866" s="17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7">
        <f t="shared" si="302"/>
        <v>41841.651597222226</v>
      </c>
      <c r="S3867" s="17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7">
        <f t="shared" si="302"/>
        <v>42402.947002314817</v>
      </c>
      <c r="S3868" s="17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7">
        <f t="shared" si="302"/>
        <v>42509.814108796301</v>
      </c>
      <c r="S3869" s="17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7">
        <f t="shared" si="302"/>
        <v>41865.659780092588</v>
      </c>
      <c r="S3870" s="17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7">
        <f t="shared" si="302"/>
        <v>42047.724444444444</v>
      </c>
      <c r="S3871" s="17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7">
        <f t="shared" si="302"/>
        <v>41793.17219907407</v>
      </c>
      <c r="S3872" s="17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7">
        <f t="shared" si="302"/>
        <v>42763.780671296292</v>
      </c>
      <c r="S3873" s="17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7">
        <f t="shared" si="302"/>
        <v>42180.145787037036</v>
      </c>
      <c r="S3874" s="17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7">
        <f t="shared" si="302"/>
        <v>42255.696006944447</v>
      </c>
      <c r="S3875" s="17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7">
        <f t="shared" si="302"/>
        <v>42007.016458333332</v>
      </c>
      <c r="S3876" s="17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7">
        <f t="shared" si="302"/>
        <v>42615.346817129626</v>
      </c>
      <c r="S3877" s="17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7">
        <f t="shared" si="302"/>
        <v>42372.624166666668</v>
      </c>
      <c r="S3878" s="17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7">
        <f t="shared" si="302"/>
        <v>42682.67768518519</v>
      </c>
      <c r="S3879" s="17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7">
        <f t="shared" si="302"/>
        <v>42154.818819444445</v>
      </c>
      <c r="S3880" s="17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7">
        <f t="shared" si="302"/>
        <v>41999.861064814817</v>
      </c>
      <c r="S3881" s="17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7">
        <f t="shared" si="302"/>
        <v>41815.815046296295</v>
      </c>
      <c r="S3882" s="17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7">
        <f t="shared" si="302"/>
        <v>42756.018506944441</v>
      </c>
      <c r="S3883" s="17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7">
        <f t="shared" si="302"/>
        <v>42373.983449074076</v>
      </c>
      <c r="S3884" s="17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7">
        <f t="shared" si="302"/>
        <v>41854.602650462963</v>
      </c>
      <c r="S3885" s="17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7">
        <f t="shared" si="302"/>
        <v>42065.791574074072</v>
      </c>
      <c r="S3886" s="17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7">
        <f t="shared" si="302"/>
        <v>42469.951284722221</v>
      </c>
      <c r="S3887" s="17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7">
        <f t="shared" si="302"/>
        <v>41954.228032407409</v>
      </c>
      <c r="S3888" s="17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7">
        <f t="shared" si="302"/>
        <v>42079.857974537037</v>
      </c>
      <c r="S3889" s="17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7">
        <f t="shared" si="302"/>
        <v>42762.545810185184</v>
      </c>
      <c r="S3890" s="17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7">
        <f t="shared" si="302"/>
        <v>41977.004976851851</v>
      </c>
      <c r="S3891" s="17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7">
        <f t="shared" si="302"/>
        <v>42171.758611111116</v>
      </c>
      <c r="S3892" s="17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7">
        <f t="shared" si="302"/>
        <v>42056.1324537037</v>
      </c>
      <c r="S3893" s="17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7">
        <f t="shared" si="302"/>
        <v>41867.652280092596</v>
      </c>
      <c r="S3894" s="17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7">
        <f t="shared" si="302"/>
        <v>41779.657870370371</v>
      </c>
      <c r="S3895" s="17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7">
        <f t="shared" si="302"/>
        <v>42679.958472222221</v>
      </c>
      <c r="S3896" s="17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7">
        <f t="shared" si="302"/>
        <v>42032.250208333338</v>
      </c>
      <c r="S3897" s="17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7">
        <f t="shared" si="302"/>
        <v>41793.191875000004</v>
      </c>
      <c r="S3898" s="17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7">
        <f t="shared" si="302"/>
        <v>41982.87364583333</v>
      </c>
      <c r="S3899" s="17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7">
        <f t="shared" si="302"/>
        <v>42193.482291666667</v>
      </c>
      <c r="S3900" s="17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7">
        <f t="shared" si="302"/>
        <v>41843.775011574071</v>
      </c>
      <c r="S3901" s="17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7">
        <f t="shared" si="302"/>
        <v>42136.092488425929</v>
      </c>
      <c r="S3902" s="17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7">
        <f t="shared" si="302"/>
        <v>42317.826377314821</v>
      </c>
      <c r="S3903" s="17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7">
        <f t="shared" si="302"/>
        <v>42663.468078703707</v>
      </c>
      <c r="S3904" s="17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7">
        <f t="shared" si="302"/>
        <v>42186.01116898148</v>
      </c>
      <c r="S3905" s="17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8273</v>
      </c>
      <c r="O3906" t="s">
        <v>8274</v>
      </c>
      <c r="P3906">
        <f t="shared" ref="P3906:P3969" si="305">ROUND(E3906/D3906*100,0)</f>
        <v>0</v>
      </c>
      <c r="Q3906">
        <f t="shared" si="301"/>
        <v>1.5</v>
      </c>
      <c r="R3906" s="17">
        <f t="shared" si="302"/>
        <v>42095.229166666672</v>
      </c>
      <c r="S3906" s="17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17">
        <f t="shared" ref="R3907:R3970" si="307">(((J3907/60)/60)/24)+DATE(1970,1,1)</f>
        <v>42124.623877314814</v>
      </c>
      <c r="S3907" s="17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7">
        <f t="shared" si="307"/>
        <v>42143.917743055557</v>
      </c>
      <c r="S3908" s="17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7">
        <f t="shared" si="307"/>
        <v>41906.819513888891</v>
      </c>
      <c r="S3909" s="17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7">
        <f t="shared" si="307"/>
        <v>41834.135370370372</v>
      </c>
      <c r="S3910" s="17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7">
        <f t="shared" si="307"/>
        <v>41863.359282407408</v>
      </c>
      <c r="S3911" s="17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7">
        <f t="shared" si="307"/>
        <v>42224.756909722222</v>
      </c>
      <c r="S3912" s="17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7">
        <f t="shared" si="307"/>
        <v>41939.8122337963</v>
      </c>
      <c r="S3913" s="17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7">
        <f t="shared" si="307"/>
        <v>42059.270023148143</v>
      </c>
      <c r="S3914" s="17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7">
        <f t="shared" si="307"/>
        <v>42308.211215277777</v>
      </c>
      <c r="S3915" s="17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7">
        <f t="shared" si="307"/>
        <v>42114.818935185183</v>
      </c>
      <c r="S3916" s="17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7">
        <f t="shared" si="307"/>
        <v>42492.98505787037</v>
      </c>
      <c r="S3917" s="17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7">
        <f t="shared" si="307"/>
        <v>42494.471666666665</v>
      </c>
      <c r="S3918" s="17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7">
        <f t="shared" si="307"/>
        <v>41863.527326388888</v>
      </c>
      <c r="S3919" s="17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7">
        <f t="shared" si="307"/>
        <v>41843.664618055554</v>
      </c>
      <c r="S3920" s="17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7">
        <f t="shared" si="307"/>
        <v>42358.684872685189</v>
      </c>
      <c r="S3921" s="17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7">
        <f t="shared" si="307"/>
        <v>42657.38726851852</v>
      </c>
      <c r="S3922" s="17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7">
        <f t="shared" si="307"/>
        <v>41926.542303240742</v>
      </c>
      <c r="S3923" s="17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7">
        <f t="shared" si="307"/>
        <v>42020.768634259264</v>
      </c>
      <c r="S3924" s="17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7">
        <f t="shared" si="307"/>
        <v>42075.979988425926</v>
      </c>
      <c r="S3925" s="17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7">
        <f t="shared" si="307"/>
        <v>41786.959745370368</v>
      </c>
      <c r="S3926" s="17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7">
        <f t="shared" si="307"/>
        <v>41820.870821759258</v>
      </c>
      <c r="S3927" s="17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7">
        <f t="shared" si="307"/>
        <v>41970.085046296299</v>
      </c>
      <c r="S3928" s="17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7">
        <f t="shared" si="307"/>
        <v>41830.267407407409</v>
      </c>
      <c r="S3929" s="17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7">
        <f t="shared" si="307"/>
        <v>42265.683182870373</v>
      </c>
      <c r="S3930" s="17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7">
        <f t="shared" si="307"/>
        <v>42601.827141203699</v>
      </c>
      <c r="S3931" s="17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7">
        <f t="shared" si="307"/>
        <v>42433.338749999995</v>
      </c>
      <c r="S3932" s="17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7">
        <f t="shared" si="307"/>
        <v>42228.151701388888</v>
      </c>
      <c r="S3933" s="17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7">
        <f t="shared" si="307"/>
        <v>42415.168564814812</v>
      </c>
      <c r="S3934" s="17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7">
        <f t="shared" si="307"/>
        <v>42538.968310185184</v>
      </c>
      <c r="S3935" s="17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7">
        <f t="shared" si="307"/>
        <v>42233.671747685185</v>
      </c>
      <c r="S3936" s="17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7">
        <f t="shared" si="307"/>
        <v>42221.656782407401</v>
      </c>
      <c r="S3937" s="17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7">
        <f t="shared" si="307"/>
        <v>42675.262962962966</v>
      </c>
      <c r="S3938" s="17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7">
        <f t="shared" si="307"/>
        <v>42534.631481481483</v>
      </c>
      <c r="S3939" s="17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7">
        <f t="shared" si="307"/>
        <v>42151.905717592599</v>
      </c>
      <c r="S3940" s="17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7">
        <f t="shared" si="307"/>
        <v>41915.400219907409</v>
      </c>
      <c r="S3941" s="17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7">
        <f t="shared" si="307"/>
        <v>41961.492488425924</v>
      </c>
      <c r="S3942" s="17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7">
        <f t="shared" si="307"/>
        <v>41940.587233796294</v>
      </c>
      <c r="S3943" s="17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7">
        <f t="shared" si="307"/>
        <v>42111.904097222221</v>
      </c>
      <c r="S3944" s="17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7">
        <f t="shared" si="307"/>
        <v>42279.778564814813</v>
      </c>
      <c r="S3945" s="17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7">
        <f t="shared" si="307"/>
        <v>42213.662905092591</v>
      </c>
      <c r="S3946" s="17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7">
        <f t="shared" si="307"/>
        <v>42109.801712962959</v>
      </c>
      <c r="S3947" s="17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7">
        <f t="shared" si="307"/>
        <v>42031.833587962959</v>
      </c>
      <c r="S3948" s="17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7">
        <f t="shared" si="307"/>
        <v>42615.142870370371</v>
      </c>
      <c r="S3949" s="17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7">
        <f t="shared" si="307"/>
        <v>41829.325497685182</v>
      </c>
      <c r="S3950" s="17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7">
        <f t="shared" si="307"/>
        <v>42016.120613425926</v>
      </c>
      <c r="S3951" s="17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7">
        <f t="shared" si="307"/>
        <v>42439.702314814815</v>
      </c>
      <c r="S3952" s="17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7">
        <f t="shared" si="307"/>
        <v>42433.825717592597</v>
      </c>
      <c r="S3953" s="17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7">
        <f t="shared" si="307"/>
        <v>42243.790393518517</v>
      </c>
      <c r="S3954" s="17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7">
        <f t="shared" si="307"/>
        <v>42550.048449074078</v>
      </c>
      <c r="S3955" s="17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7">
        <f t="shared" si="307"/>
        <v>41774.651203703703</v>
      </c>
      <c r="S3956" s="17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7">
        <f t="shared" si="307"/>
        <v>42306.848854166667</v>
      </c>
      <c r="S3957" s="17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7">
        <f t="shared" si="307"/>
        <v>42457.932025462964</v>
      </c>
      <c r="S3958" s="17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7">
        <f t="shared" si="307"/>
        <v>42513.976319444439</v>
      </c>
      <c r="S3959" s="17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7">
        <f t="shared" si="307"/>
        <v>41816.950370370374</v>
      </c>
      <c r="S3960" s="17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7">
        <f t="shared" si="307"/>
        <v>41880.788842592592</v>
      </c>
      <c r="S3961" s="17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7">
        <f t="shared" si="307"/>
        <v>42342.845555555556</v>
      </c>
      <c r="S3962" s="17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7">
        <f t="shared" si="307"/>
        <v>41745.891319444447</v>
      </c>
      <c r="S3963" s="17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7">
        <f t="shared" si="307"/>
        <v>42311.621458333335</v>
      </c>
      <c r="S3964" s="17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7">
        <f t="shared" si="307"/>
        <v>42296.154131944444</v>
      </c>
      <c r="S3965" s="17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7">
        <f t="shared" si="307"/>
        <v>42053.722060185188</v>
      </c>
      <c r="S3966" s="17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7">
        <f t="shared" si="307"/>
        <v>42414.235879629632</v>
      </c>
      <c r="S3967" s="17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7">
        <f t="shared" si="307"/>
        <v>41801.711550925924</v>
      </c>
      <c r="S3968" s="17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7">
        <f t="shared" si="307"/>
        <v>42770.290590277778</v>
      </c>
      <c r="S3969" s="17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8273</v>
      </c>
      <c r="O3970" t="s">
        <v>8274</v>
      </c>
      <c r="P3970">
        <f t="shared" ref="P3970:P4033" si="310">ROUND(E3970/D3970*100,0)</f>
        <v>11</v>
      </c>
      <c r="Q3970">
        <f t="shared" si="306"/>
        <v>47.91</v>
      </c>
      <c r="R3970" s="17">
        <f t="shared" si="307"/>
        <v>42452.815659722226</v>
      </c>
      <c r="S3970" s="17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17">
        <f t="shared" ref="R3971:R4034" si="312">(((J3971/60)/60)/24)+DATE(1970,1,1)</f>
        <v>42601.854699074072</v>
      </c>
      <c r="S3971" s="17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7">
        <f t="shared" si="312"/>
        <v>42447.863553240735</v>
      </c>
      <c r="S3972" s="17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7">
        <f t="shared" si="312"/>
        <v>41811.536180555559</v>
      </c>
      <c r="S3973" s="17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7">
        <f t="shared" si="312"/>
        <v>41981.067523148144</v>
      </c>
      <c r="S3974" s="17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7">
        <f t="shared" si="312"/>
        <v>42469.68414351852</v>
      </c>
      <c r="S3975" s="17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7">
        <f t="shared" si="312"/>
        <v>42493.546851851846</v>
      </c>
      <c r="S3976" s="17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7">
        <f t="shared" si="312"/>
        <v>42534.866875</v>
      </c>
      <c r="S3977" s="17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7">
        <f t="shared" si="312"/>
        <v>41830.858344907407</v>
      </c>
      <c r="S3978" s="17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7">
        <f t="shared" si="312"/>
        <v>42543.788564814815</v>
      </c>
      <c r="S3979" s="17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7">
        <f t="shared" si="312"/>
        <v>41975.642974537041</v>
      </c>
      <c r="S3980" s="17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7">
        <f t="shared" si="312"/>
        <v>42069.903437500005</v>
      </c>
      <c r="S3981" s="17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7">
        <f t="shared" si="312"/>
        <v>41795.598923611113</v>
      </c>
      <c r="S3982" s="17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7">
        <f t="shared" si="312"/>
        <v>42508.179965277777</v>
      </c>
      <c r="S3983" s="17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7">
        <f t="shared" si="312"/>
        <v>42132.809953703705</v>
      </c>
      <c r="S3984" s="17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7">
        <f t="shared" si="312"/>
        <v>41747.86986111111</v>
      </c>
      <c r="S3985" s="17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7">
        <f t="shared" si="312"/>
        <v>41920.963472222218</v>
      </c>
      <c r="S3986" s="17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7">
        <f t="shared" si="312"/>
        <v>42399.707407407404</v>
      </c>
      <c r="S3987" s="17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7">
        <f t="shared" si="312"/>
        <v>42467.548541666663</v>
      </c>
      <c r="S3988" s="17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7">
        <f t="shared" si="312"/>
        <v>41765.92465277778</v>
      </c>
      <c r="S3989" s="17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7">
        <f t="shared" si="312"/>
        <v>42230.08116898148</v>
      </c>
      <c r="S3990" s="17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7">
        <f t="shared" si="312"/>
        <v>42286.749780092592</v>
      </c>
      <c r="S3991" s="17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7">
        <f t="shared" si="312"/>
        <v>42401.672372685185</v>
      </c>
      <c r="S3992" s="17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7">
        <f t="shared" si="312"/>
        <v>42125.644467592589</v>
      </c>
      <c r="S3993" s="17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7">
        <f t="shared" si="312"/>
        <v>42289.94049768518</v>
      </c>
      <c r="S3994" s="17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7">
        <f t="shared" si="312"/>
        <v>42107.864722222221</v>
      </c>
      <c r="S3995" s="17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7">
        <f t="shared" si="312"/>
        <v>41809.389930555553</v>
      </c>
      <c r="S3996" s="17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7">
        <f t="shared" si="312"/>
        <v>42019.683761574073</v>
      </c>
      <c r="S3997" s="17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7">
        <f t="shared" si="312"/>
        <v>41950.26694444444</v>
      </c>
      <c r="S3998" s="17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7">
        <f t="shared" si="312"/>
        <v>42069.391446759255</v>
      </c>
      <c r="S3999" s="17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7">
        <f t="shared" si="312"/>
        <v>42061.963263888887</v>
      </c>
      <c r="S4000" s="17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7">
        <f t="shared" si="312"/>
        <v>41842.828680555554</v>
      </c>
      <c r="S4001" s="17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7">
        <f t="shared" si="312"/>
        <v>42437.64534722222</v>
      </c>
      <c r="S4002" s="17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7">
        <f t="shared" si="312"/>
        <v>42775.964212962965</v>
      </c>
      <c r="S4003" s="17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7">
        <f t="shared" si="312"/>
        <v>41879.043530092589</v>
      </c>
      <c r="S4004" s="17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7">
        <f t="shared" si="312"/>
        <v>42020.587349537032</v>
      </c>
      <c r="S4005" s="17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7">
        <f t="shared" si="312"/>
        <v>41890.16269675926</v>
      </c>
      <c r="S4006" s="17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7">
        <f t="shared" si="312"/>
        <v>41872.807696759257</v>
      </c>
      <c r="S4007" s="17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7">
        <f t="shared" si="312"/>
        <v>42391.772997685184</v>
      </c>
      <c r="S4008" s="17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7">
        <f t="shared" si="312"/>
        <v>41848.772928240738</v>
      </c>
      <c r="S4009" s="17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7">
        <f t="shared" si="312"/>
        <v>42177.964201388888</v>
      </c>
      <c r="S4010" s="17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7">
        <f t="shared" si="312"/>
        <v>41851.700925925928</v>
      </c>
      <c r="S4011" s="17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7">
        <f t="shared" si="312"/>
        <v>41921.770439814813</v>
      </c>
      <c r="S4012" s="17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7">
        <f t="shared" si="312"/>
        <v>42002.54488425926</v>
      </c>
      <c r="S4013" s="17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7">
        <f t="shared" si="312"/>
        <v>42096.544548611113</v>
      </c>
      <c r="S4014" s="17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7">
        <f t="shared" si="312"/>
        <v>42021.301192129627</v>
      </c>
      <c r="S4015" s="17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7">
        <f t="shared" si="312"/>
        <v>42419.246168981481</v>
      </c>
      <c r="S4016" s="17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7">
        <f t="shared" si="312"/>
        <v>42174.780821759254</v>
      </c>
      <c r="S4017" s="17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7">
        <f t="shared" si="312"/>
        <v>41869.872685185182</v>
      </c>
      <c r="S4018" s="17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7">
        <f t="shared" si="312"/>
        <v>41856.672152777777</v>
      </c>
      <c r="S4019" s="17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7">
        <f t="shared" si="312"/>
        <v>42620.91097222222</v>
      </c>
      <c r="S4020" s="17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7">
        <f t="shared" si="312"/>
        <v>42417.675879629634</v>
      </c>
      <c r="S4021" s="17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7">
        <f t="shared" si="312"/>
        <v>42057.190960648149</v>
      </c>
      <c r="S4022" s="17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7">
        <f t="shared" si="312"/>
        <v>41878.911550925928</v>
      </c>
      <c r="S4023" s="17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7">
        <f t="shared" si="312"/>
        <v>41990.584108796291</v>
      </c>
      <c r="S4024" s="17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7">
        <f t="shared" si="312"/>
        <v>42408.999571759254</v>
      </c>
      <c r="S4025" s="17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7">
        <f t="shared" si="312"/>
        <v>42217.670104166667</v>
      </c>
      <c r="S4026" s="17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7">
        <f t="shared" si="312"/>
        <v>42151.237685185188</v>
      </c>
      <c r="S4027" s="17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7">
        <f t="shared" si="312"/>
        <v>42282.655543981484</v>
      </c>
      <c r="S4028" s="17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7">
        <f t="shared" si="312"/>
        <v>42768.97084490741</v>
      </c>
      <c r="S4029" s="17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7">
        <f t="shared" si="312"/>
        <v>41765.938657407409</v>
      </c>
      <c r="S4030" s="17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7">
        <f t="shared" si="312"/>
        <v>42322.025115740747</v>
      </c>
      <c r="S4031" s="17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7">
        <f t="shared" si="312"/>
        <v>42374.655081018514</v>
      </c>
      <c r="S4032" s="17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7">
        <f t="shared" si="312"/>
        <v>41941.585231481484</v>
      </c>
      <c r="S4033" s="17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8273</v>
      </c>
      <c r="O4034" t="s">
        <v>8274</v>
      </c>
      <c r="P4034">
        <f t="shared" ref="P4034:P4097" si="315">ROUND(E4034/D4034*100,0)</f>
        <v>7</v>
      </c>
      <c r="Q4034">
        <f t="shared" si="311"/>
        <v>59</v>
      </c>
      <c r="R4034" s="17">
        <f t="shared" si="312"/>
        <v>42293.809212962966</v>
      </c>
      <c r="S4034" s="17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17">
        <f t="shared" ref="R4035:R4098" si="317">(((J4035/60)/60)/24)+DATE(1970,1,1)</f>
        <v>42614.268796296295</v>
      </c>
      <c r="S4035" s="17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7">
        <f t="shared" si="317"/>
        <v>42067.947337962964</v>
      </c>
      <c r="S4036" s="17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7">
        <f t="shared" si="317"/>
        <v>41903.882951388885</v>
      </c>
      <c r="S4037" s="17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7">
        <f t="shared" si="317"/>
        <v>41804.937083333331</v>
      </c>
      <c r="S4038" s="17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7">
        <f t="shared" si="317"/>
        <v>42497.070775462969</v>
      </c>
      <c r="S4039" s="17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7">
        <f t="shared" si="317"/>
        <v>41869.798726851855</v>
      </c>
      <c r="S4040" s="17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7">
        <f t="shared" si="317"/>
        <v>42305.670914351853</v>
      </c>
      <c r="S4041" s="17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7">
        <f t="shared" si="317"/>
        <v>42144.231527777782</v>
      </c>
      <c r="S4042" s="17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7">
        <f t="shared" si="317"/>
        <v>42559.474004629628</v>
      </c>
      <c r="S4043" s="17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7">
        <f t="shared" si="317"/>
        <v>41995.084074074075</v>
      </c>
      <c r="S4044" s="17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7">
        <f t="shared" si="317"/>
        <v>41948.957465277781</v>
      </c>
      <c r="S4045" s="17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7">
        <f t="shared" si="317"/>
        <v>42074.219699074078</v>
      </c>
      <c r="S4046" s="17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7">
        <f t="shared" si="317"/>
        <v>41842.201261574075</v>
      </c>
      <c r="S4047" s="17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7">
        <f t="shared" si="317"/>
        <v>41904.650578703702</v>
      </c>
      <c r="S4048" s="17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7">
        <f t="shared" si="317"/>
        <v>41991.022488425922</v>
      </c>
      <c r="S4049" s="17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7">
        <f t="shared" si="317"/>
        <v>42436.509108796294</v>
      </c>
      <c r="S4050" s="17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7">
        <f t="shared" si="317"/>
        <v>42169.958506944444</v>
      </c>
      <c r="S4051" s="17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7">
        <f t="shared" si="317"/>
        <v>41905.636469907404</v>
      </c>
      <c r="S4052" s="17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7">
        <f t="shared" si="317"/>
        <v>41761.810150462967</v>
      </c>
      <c r="S4053" s="17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7">
        <f t="shared" si="317"/>
        <v>41865.878657407404</v>
      </c>
      <c r="S4054" s="17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7">
        <f t="shared" si="317"/>
        <v>41928.690138888887</v>
      </c>
      <c r="S4055" s="17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7">
        <f t="shared" si="317"/>
        <v>42613.841261574074</v>
      </c>
      <c r="S4056" s="17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7">
        <f t="shared" si="317"/>
        <v>41779.648506944446</v>
      </c>
      <c r="S4057" s="17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7">
        <f t="shared" si="317"/>
        <v>42534.933321759265</v>
      </c>
      <c r="S4058" s="17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7">
        <f t="shared" si="317"/>
        <v>42310.968518518523</v>
      </c>
      <c r="S4059" s="17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7">
        <f t="shared" si="317"/>
        <v>42446.060694444444</v>
      </c>
      <c r="S4060" s="17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7">
        <f t="shared" si="317"/>
        <v>41866.640648148146</v>
      </c>
      <c r="S4061" s="17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7">
        <f t="shared" si="317"/>
        <v>41779.695092592592</v>
      </c>
      <c r="S4062" s="17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7">
        <f t="shared" si="317"/>
        <v>42421.141469907408</v>
      </c>
      <c r="S4063" s="17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7">
        <f t="shared" si="317"/>
        <v>42523.739212962959</v>
      </c>
      <c r="S4064" s="17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7">
        <f t="shared" si="317"/>
        <v>41787.681527777779</v>
      </c>
      <c r="S4065" s="17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7">
        <f t="shared" si="317"/>
        <v>42093.588263888887</v>
      </c>
      <c r="S4066" s="17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7">
        <f t="shared" si="317"/>
        <v>41833.951516203706</v>
      </c>
      <c r="S4067" s="17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7">
        <f t="shared" si="317"/>
        <v>42479.039212962962</v>
      </c>
      <c r="S4068" s="17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7">
        <f t="shared" si="317"/>
        <v>42235.117476851854</v>
      </c>
      <c r="S4069" s="17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7">
        <f t="shared" si="317"/>
        <v>42718.963599537034</v>
      </c>
      <c r="S4070" s="17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7">
        <f t="shared" si="317"/>
        <v>42022.661527777775</v>
      </c>
      <c r="S4071" s="17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7">
        <f t="shared" si="317"/>
        <v>42031.666898148149</v>
      </c>
      <c r="S4072" s="17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7">
        <f t="shared" si="317"/>
        <v>42700.804756944446</v>
      </c>
      <c r="S4073" s="17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7">
        <f t="shared" si="317"/>
        <v>41812.77443287037</v>
      </c>
      <c r="S4074" s="17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7">
        <f t="shared" si="317"/>
        <v>42078.34520833334</v>
      </c>
      <c r="S4075" s="17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7">
        <f t="shared" si="317"/>
        <v>42283.552951388891</v>
      </c>
      <c r="S4076" s="17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7">
        <f t="shared" si="317"/>
        <v>41779.045937499999</v>
      </c>
      <c r="S4077" s="17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7">
        <f t="shared" si="317"/>
        <v>41905.795706018522</v>
      </c>
      <c r="S4078" s="17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7">
        <f t="shared" si="317"/>
        <v>42695.7105787037</v>
      </c>
      <c r="S4079" s="17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7">
        <f t="shared" si="317"/>
        <v>42732.787523148145</v>
      </c>
      <c r="S4080" s="17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7">
        <f t="shared" si="317"/>
        <v>42510.938900462963</v>
      </c>
      <c r="S4081" s="17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7">
        <f t="shared" si="317"/>
        <v>42511.698101851856</v>
      </c>
      <c r="S4082" s="17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7">
        <f t="shared" si="317"/>
        <v>42041.581307870365</v>
      </c>
      <c r="S4083" s="17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7">
        <f t="shared" si="317"/>
        <v>42307.189270833333</v>
      </c>
      <c r="S4084" s="17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7">
        <f t="shared" si="317"/>
        <v>42353.761759259258</v>
      </c>
      <c r="S4085" s="17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7">
        <f t="shared" si="317"/>
        <v>42622.436412037037</v>
      </c>
      <c r="S4086" s="17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7">
        <f t="shared" si="317"/>
        <v>42058.603877314818</v>
      </c>
      <c r="S4087" s="17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7">
        <f t="shared" si="317"/>
        <v>42304.940960648149</v>
      </c>
      <c r="S4088" s="17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7">
        <f t="shared" si="317"/>
        <v>42538.742893518516</v>
      </c>
      <c r="S4089" s="17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7">
        <f t="shared" si="317"/>
        <v>41990.612546296295</v>
      </c>
      <c r="S4090" s="17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7">
        <f t="shared" si="317"/>
        <v>42122.732499999998</v>
      </c>
      <c r="S4091" s="17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7">
        <f t="shared" si="317"/>
        <v>42209.67288194444</v>
      </c>
      <c r="S4092" s="17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7">
        <f t="shared" si="317"/>
        <v>41990.506377314814</v>
      </c>
      <c r="S4093" s="17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7">
        <f t="shared" si="317"/>
        <v>42039.194988425923</v>
      </c>
      <c r="S4094" s="17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7">
        <f t="shared" si="317"/>
        <v>42178.815891203703</v>
      </c>
      <c r="S4095" s="17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7">
        <f t="shared" si="317"/>
        <v>41890.086805555555</v>
      </c>
      <c r="S4096" s="17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7">
        <f t="shared" si="317"/>
        <v>42693.031828703708</v>
      </c>
      <c r="S4097" s="17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8273</v>
      </c>
      <c r="O4098" t="s">
        <v>8274</v>
      </c>
      <c r="P4098">
        <f t="shared" ref="P4098:P4115" si="320">ROUND(E4098/D4098*100,0)</f>
        <v>11</v>
      </c>
      <c r="Q4098">
        <f t="shared" si="316"/>
        <v>80</v>
      </c>
      <c r="R4098" s="17">
        <f t="shared" si="317"/>
        <v>42750.530312499999</v>
      </c>
      <c r="S4098" s="17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8273</v>
      </c>
      <c r="O4099" t="s">
        <v>8274</v>
      </c>
      <c r="P4099">
        <f t="shared" si="320"/>
        <v>0</v>
      </c>
      <c r="Q4099">
        <f t="shared" ref="Q4099:Q4115" si="321">IFERROR(ROUND(E4099/L4099,2),0)</f>
        <v>0</v>
      </c>
      <c r="R4099" s="17">
        <f t="shared" ref="R4099:R4115" si="322">(((J4099/60)/60)/24)+DATE(1970,1,1)</f>
        <v>42344.824502314819</v>
      </c>
      <c r="S4099" s="17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7">
        <f t="shared" si="322"/>
        <v>42495.722187499996</v>
      </c>
      <c r="S4100" s="17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7">
        <f t="shared" si="322"/>
        <v>42570.850381944445</v>
      </c>
      <c r="S4101" s="17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7">
        <f t="shared" si="322"/>
        <v>41927.124884259261</v>
      </c>
      <c r="S4102" s="17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7">
        <f t="shared" si="322"/>
        <v>42730.903726851851</v>
      </c>
      <c r="S4103" s="17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7">
        <f t="shared" si="322"/>
        <v>42475.848067129627</v>
      </c>
      <c r="S4104" s="17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7">
        <f t="shared" si="322"/>
        <v>42188.83293981482</v>
      </c>
      <c r="S4105" s="17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7">
        <f t="shared" si="322"/>
        <v>42640.278171296297</v>
      </c>
      <c r="S4106" s="17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7">
        <f t="shared" si="322"/>
        <v>42697.010520833333</v>
      </c>
      <c r="S4107" s="17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7">
        <f t="shared" si="322"/>
        <v>42053.049375000002</v>
      </c>
      <c r="S4108" s="17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7">
        <f t="shared" si="322"/>
        <v>41883.916678240741</v>
      </c>
      <c r="S4109" s="17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7">
        <f t="shared" si="322"/>
        <v>42767.031678240746</v>
      </c>
      <c r="S4110" s="17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7">
        <f t="shared" si="322"/>
        <v>42307.539398148147</v>
      </c>
      <c r="S4111" s="17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7">
        <f t="shared" si="322"/>
        <v>42512.626747685179</v>
      </c>
      <c r="S4112" s="17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7">
        <f t="shared" si="322"/>
        <v>42029.135879629626</v>
      </c>
      <c r="S4113" s="17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7">
        <f t="shared" si="322"/>
        <v>42400.946597222224</v>
      </c>
      <c r="S4114" s="17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7">
        <f t="shared" si="322"/>
        <v>42358.573182870372</v>
      </c>
      <c r="S4115" s="17">
        <f t="shared" si="323"/>
        <v>42377.273611111115</v>
      </c>
      <c r="T4115">
        <f t="shared" si="324"/>
        <v>2015</v>
      </c>
    </row>
  </sheetData>
  <autoFilter ref="A1:S4115" xr:uid="{569AD270-2685-4475-8209-0137D53C0E73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Q1:R1">
    <cfRule type="colorScale" priority="3">
      <colorScale>
        <cfvo type="percent" val="0"/>
        <cfvo type="percent" val="90"/>
        <color rgb="FFFF0000"/>
        <color theme="4" tint="0.39997558519241921"/>
      </colorScale>
    </cfRule>
  </conditionalFormatting>
  <conditionalFormatting sqref="P1:P1048576">
    <cfRule type="colorScale" priority="2">
      <colorScale>
        <cfvo type="percentile" val="10"/>
        <cfvo type="percentile" val="90"/>
        <color rgb="FFF8696B"/>
        <color rgb="FF63BE7B"/>
      </colorScale>
    </cfRule>
  </conditionalFormatting>
  <conditionalFormatting sqref="O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7E27D-9EC8-4284-B79E-1CD23D0FC825}">
  <dimension ref="A1:F6"/>
  <sheetViews>
    <sheetView workbookViewId="0">
      <selection activeCell="J9" sqref="J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8322</v>
      </c>
      <c r="B3" s="14" t="s">
        <v>8318</v>
      </c>
    </row>
    <row r="4" spans="1:6" x14ac:dyDescent="0.25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5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5283-A547-4FAE-BAC4-77F738F5F610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8321</v>
      </c>
    </row>
    <row r="2" spans="1:5" x14ac:dyDescent="0.25">
      <c r="A2" s="14" t="s">
        <v>8316</v>
      </c>
      <c r="B2" t="s">
        <v>8321</v>
      </c>
    </row>
    <row r="4" spans="1:5" x14ac:dyDescent="0.25">
      <c r="A4" s="14" t="s">
        <v>8322</v>
      </c>
      <c r="B4" s="14" t="s">
        <v>8318</v>
      </c>
    </row>
    <row r="5" spans="1:5" x14ac:dyDescent="0.25">
      <c r="A5" s="1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5" t="s">
        <v>8274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5" t="s">
        <v>8319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25E4-092D-45B8-BEE9-3F9F7025A3EF}">
  <dimension ref="A1:F18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8316</v>
      </c>
      <c r="B1" t="s">
        <v>8273</v>
      </c>
    </row>
    <row r="2" spans="1:6" x14ac:dyDescent="0.25">
      <c r="A2" s="14" t="s">
        <v>8337</v>
      </c>
      <c r="B2" t="s">
        <v>8321</v>
      </c>
    </row>
    <row r="4" spans="1:6" x14ac:dyDescent="0.25">
      <c r="A4" s="14" t="s">
        <v>8322</v>
      </c>
      <c r="B4" s="14" t="s">
        <v>8318</v>
      </c>
    </row>
    <row r="5" spans="1:6" x14ac:dyDescent="0.25">
      <c r="A5" s="14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8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001A9-48E8-4E00-BFF2-DC7036BFE3D0}">
  <dimension ref="A1:H6"/>
  <sheetViews>
    <sheetView workbookViewId="0">
      <selection activeCell="G2" sqref="G2"/>
    </sheetView>
  </sheetViews>
  <sheetFormatPr defaultRowHeight="15" x14ac:dyDescent="0.25"/>
  <cols>
    <col min="1" max="1" width="33.5703125" bestFit="1" customWidth="1"/>
    <col min="2" max="2" width="40.42578125" style="3" customWidth="1"/>
    <col min="5" max="5" width="17" bestFit="1" customWidth="1"/>
  </cols>
  <sheetData>
    <row r="1" spans="1:8" x14ac:dyDescent="0.25">
      <c r="A1" t="s">
        <v>8338</v>
      </c>
      <c r="B1" s="3" t="s">
        <v>4110</v>
      </c>
      <c r="C1" t="s">
        <v>8339</v>
      </c>
      <c r="D1" t="s">
        <v>8340</v>
      </c>
      <c r="E1" t="s">
        <v>8265</v>
      </c>
      <c r="F1" t="s">
        <v>8341</v>
      </c>
    </row>
    <row r="2" spans="1:8" ht="4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8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8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8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  <c r="H5" s="19"/>
    </row>
    <row r="6" spans="1:8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89656-CF9A-46DE-AB87-BAD6A0C25B1F}">
  <dimension ref="A1:C14"/>
  <sheetViews>
    <sheetView zoomScale="190" zoomScaleNormal="190" workbookViewId="0">
      <selection activeCell="C5" sqref="C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8342</v>
      </c>
      <c r="C1" t="s">
        <v>8343</v>
      </c>
    </row>
    <row r="2" spans="1:3" x14ac:dyDescent="0.25">
      <c r="A2" t="s">
        <v>8344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8345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8348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8349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5">
      <c r="A6" t="s">
        <v>8350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5">
      <c r="A7" t="s">
        <v>8351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A9" t="s">
        <v>8346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8347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8352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8353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5">
      <c r="A13" t="s">
        <v>8354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5">
      <c r="A14" t="s">
        <v>8355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Williams</cp:lastModifiedBy>
  <dcterms:created xsi:type="dcterms:W3CDTF">2017-04-20T15:17:24Z</dcterms:created>
  <dcterms:modified xsi:type="dcterms:W3CDTF">2021-02-17T16:49:42Z</dcterms:modified>
</cp:coreProperties>
</file>