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esktop\Bachelor Project\Energy Measures\Processed Results\Nexus 5X Monsoon\baseline\"/>
    </mc:Choice>
  </mc:AlternateContent>
  <xr:revisionPtr revIDLastSave="0" documentId="13_ncr:1_{2CEEDEA8-3CC0-4310-9363-F1758DDF2207}" xr6:coauthVersionLast="45" xr6:coauthVersionMax="45" xr10:uidLastSave="{00000000-0000-0000-0000-000000000000}"/>
  <bookViews>
    <workbookView xWindow="-110" yWindow="-110" windowWidth="19420" windowHeight="10420" xr2:uid="{BD96B59B-3C3E-42C2-91CD-DAE8785DB1E9}"/>
  </bookViews>
  <sheets>
    <sheet name="Blad1" sheetId="1" r:id="rId1"/>
  </sheets>
  <definedNames>
    <definedName name="_xlchart.v1.0" hidden="1">Blad1!$A$2:$A$31</definedName>
    <definedName name="_xlchart.v1.1" hidden="1">Blad1!$B$2:$B$31</definedName>
    <definedName name="_xlchart.v1.2" hidden="1">Blad1!$A$2:$A$31</definedName>
    <definedName name="_xlchart.v1.3" hidden="1">Blad1!$B$2:$B$31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D7" i="1" l="1"/>
  <c r="D16" i="1" l="1"/>
  <c r="D13" i="1" l="1"/>
  <c r="D10" i="1"/>
  <c r="E7" i="1"/>
  <c r="E13" i="1" l="1"/>
  <c r="E4" i="1"/>
  <c r="E16" i="1" s="1"/>
  <c r="E3" i="1"/>
</calcChain>
</file>

<file path=xl/sharedStrings.xml><?xml version="1.0" encoding="utf-8"?>
<sst xmlns="http://schemas.openxmlformats.org/spreadsheetml/2006/main" count="42" uniqueCount="12">
  <si>
    <t>Mean line</t>
  </si>
  <si>
    <t>x</t>
  </si>
  <si>
    <t>y</t>
  </si>
  <si>
    <t>Standard</t>
  </si>
  <si>
    <t>Min</t>
  </si>
  <si>
    <t>Max</t>
  </si>
  <si>
    <t>Q1</t>
  </si>
  <si>
    <t>Median</t>
  </si>
  <si>
    <t>Q3</t>
  </si>
  <si>
    <t>IQR</t>
  </si>
  <si>
    <t>Std</t>
  </si>
  <si>
    <t>Relative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</si>
</sst>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Baseline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66.659323056629404</c:v>
                </c:pt>
                <c:pt idx="1">
                  <c:v>59.445785806092601</c:v>
                </c:pt>
                <c:pt idx="2">
                  <c:v>60.262806720911698</c:v>
                </c:pt>
                <c:pt idx="3">
                  <c:v>66.533055360690597</c:v>
                </c:pt>
                <c:pt idx="4">
                  <c:v>64.536998959985297</c:v>
                </c:pt>
                <c:pt idx="5">
                  <c:v>62.878917942222799</c:v>
                </c:pt>
                <c:pt idx="6">
                  <c:v>59.726763306971002</c:v>
                </c:pt>
                <c:pt idx="7">
                  <c:v>60.904245131483201</c:v>
                </c:pt>
                <c:pt idx="8">
                  <c:v>60.116611595476499</c:v>
                </c:pt>
                <c:pt idx="9">
                  <c:v>67.262514513767101</c:v>
                </c:pt>
                <c:pt idx="10">
                  <c:v>59.187932077817202</c:v>
                </c:pt>
                <c:pt idx="11">
                  <c:v>60.077925189142597</c:v>
                </c:pt>
                <c:pt idx="12">
                  <c:v>77.317363568570102</c:v>
                </c:pt>
                <c:pt idx="13">
                  <c:v>66.636662001103105</c:v>
                </c:pt>
                <c:pt idx="14">
                  <c:v>66.022920800827393</c:v>
                </c:pt>
                <c:pt idx="15">
                  <c:v>61.623022289446098</c:v>
                </c:pt>
                <c:pt idx="16">
                  <c:v>62.693744065047397</c:v>
                </c:pt>
                <c:pt idx="17">
                  <c:v>61.214019452817197</c:v>
                </c:pt>
                <c:pt idx="18">
                  <c:v>61.828040161814798</c:v>
                </c:pt>
                <c:pt idx="19">
                  <c:v>64.266030132521706</c:v>
                </c:pt>
                <c:pt idx="20">
                  <c:v>59.914239550339801</c:v>
                </c:pt>
                <c:pt idx="21">
                  <c:v>63.860736943925197</c:v>
                </c:pt>
                <c:pt idx="22">
                  <c:v>59.430212205763901</c:v>
                </c:pt>
                <c:pt idx="23">
                  <c:v>64.925447685927494</c:v>
                </c:pt>
                <c:pt idx="24">
                  <c:v>76.715390031735197</c:v>
                </c:pt>
                <c:pt idx="25">
                  <c:v>76.478281221493503</c:v>
                </c:pt>
                <c:pt idx="26">
                  <c:v>78.301739966849496</c:v>
                </c:pt>
                <c:pt idx="27">
                  <c:v>60.569232402881298</c:v>
                </c:pt>
                <c:pt idx="28">
                  <c:v>61.381573446725</c:v>
                </c:pt>
                <c:pt idx="29">
                  <c:v>61.621460480105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64.413099868969468</c:v>
                </c:pt>
                <c:pt idx="1">
                  <c:v>64.413099868969468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Baseline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Baseline</a:t>
          </a:r>
        </a:p>
      </cx:txPr>
    </cx:title>
    <cx:plotArea>
      <cx:plotAreaRegion>
        <cx:series layoutId="boxWhisker" uniqueId="{8BB61252-15CB-4C3E-8004-749B505EDF1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55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612588</xdr:colOff>
      <xdr:row>0</xdr:row>
      <xdr:rowOff>186018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E32"/>
  <sheetViews>
    <sheetView tabSelected="1" zoomScale="70" zoomScaleNormal="70" workbookViewId="0">
      <selection activeCell="E10" sqref="E10"/>
    </sheetView>
  </sheetViews>
  <sheetFormatPr defaultRowHeight="14.5" x14ac:dyDescent="0.35"/>
  <cols>
    <col min="2" max="2" width="9.90625" style="1" customWidth="1"/>
    <col min="4" max="4" width="10.26953125" bestFit="1" customWidth="1"/>
    <col min="5" max="5" width="10" bestFit="1" customWidth="1"/>
  </cols>
  <sheetData>
    <row r="1" spans="1:5" x14ac:dyDescent="0.35">
      <c r="B1" s="2" t="s">
        <v>3</v>
      </c>
      <c r="D1" s="3" t="s">
        <v>0</v>
      </c>
    </row>
    <row r="2" spans="1:5" x14ac:dyDescent="0.35">
      <c r="A2" t="s">
        <v>3</v>
      </c>
      <c r="B2" s="1">
        <v>66.659323056629404</v>
      </c>
      <c r="D2" s="4" t="s">
        <v>1</v>
      </c>
      <c r="E2" t="s">
        <v>2</v>
      </c>
    </row>
    <row r="3" spans="1:5" x14ac:dyDescent="0.35">
      <c r="A3" t="s">
        <v>3</v>
      </c>
      <c r="B3" s="1">
        <v>59.445785806092601</v>
      </c>
      <c r="D3">
        <v>0</v>
      </c>
      <c r="E3" s="1">
        <f>AVERAGE(B2,B3,B4,B5,B6,B7,B8,B9,B10,B11,B12,B13,B14,B15,B16,B17,B18,B19,B21,B20,B22,B23,B24,B25,B26,B27,B28,B29,B30,B31)</f>
        <v>64.413099868969468</v>
      </c>
    </row>
    <row r="4" spans="1:5" x14ac:dyDescent="0.35">
      <c r="A4" t="s">
        <v>3</v>
      </c>
      <c r="B4" s="1">
        <v>60.262806720911698</v>
      </c>
      <c r="D4">
        <v>30</v>
      </c>
      <c r="E4" s="1">
        <f>AVERAGE(B2,B3,B4,B5,B6,B7,B8,B9,B10,B11,B12,B13,B14,B15,B16,B17,B18,B19,B21,B20,B22,B23,B24,B25,B26,B27,B28,B29,B30,B31)</f>
        <v>64.413099868969468</v>
      </c>
    </row>
    <row r="5" spans="1:5" x14ac:dyDescent="0.35">
      <c r="A5" t="s">
        <v>3</v>
      </c>
      <c r="B5" s="1">
        <v>66.533055360690597</v>
      </c>
    </row>
    <row r="6" spans="1:5" x14ac:dyDescent="0.35">
      <c r="A6" t="s">
        <v>3</v>
      </c>
      <c r="B6" s="1">
        <v>64.536998959985297</v>
      </c>
      <c r="D6" s="3" t="s">
        <v>4</v>
      </c>
      <c r="E6" s="3" t="s">
        <v>5</v>
      </c>
    </row>
    <row r="7" spans="1:5" x14ac:dyDescent="0.35">
      <c r="A7" t="s">
        <v>3</v>
      </c>
      <c r="B7" s="1">
        <v>62.878917942222799</v>
      </c>
      <c r="D7" s="1">
        <f>MIN(B2:B31)</f>
        <v>59.187932077817202</v>
      </c>
      <c r="E7" s="1">
        <f>MAX(B2:B31)</f>
        <v>78.301739966849496</v>
      </c>
    </row>
    <row r="8" spans="1:5" x14ac:dyDescent="0.35">
      <c r="A8" t="s">
        <v>3</v>
      </c>
      <c r="B8" s="1">
        <v>59.726763306971002</v>
      </c>
    </row>
    <row r="9" spans="1:5" x14ac:dyDescent="0.35">
      <c r="A9" t="s">
        <v>3</v>
      </c>
      <c r="B9" s="1">
        <v>60.904245131483201</v>
      </c>
      <c r="D9" s="3" t="s">
        <v>6</v>
      </c>
      <c r="E9" s="3" t="s">
        <v>7</v>
      </c>
    </row>
    <row r="10" spans="1:5" x14ac:dyDescent="0.35">
      <c r="A10" t="s">
        <v>3</v>
      </c>
      <c r="B10" s="1">
        <v>60.116611595476499</v>
      </c>
      <c r="D10">
        <f>QUARTILE(B2:B31, 1)</f>
        <v>60.339413141404094</v>
      </c>
      <c r="E10">
        <f>QUARTILE(B2:B31, 2)</f>
        <v>62.260892113431098</v>
      </c>
    </row>
    <row r="11" spans="1:5" x14ac:dyDescent="0.35">
      <c r="A11" t="s">
        <v>3</v>
      </c>
      <c r="B11" s="1">
        <v>67.262514513767101</v>
      </c>
    </row>
    <row r="12" spans="1:5" x14ac:dyDescent="0.35">
      <c r="A12" t="s">
        <v>3</v>
      </c>
      <c r="B12" s="1">
        <v>59.187932077817202</v>
      </c>
      <c r="D12" s="3" t="s">
        <v>8</v>
      </c>
      <c r="E12" s="3" t="s">
        <v>9</v>
      </c>
    </row>
    <row r="13" spans="1:5" x14ac:dyDescent="0.35">
      <c r="A13" t="s">
        <v>3</v>
      </c>
      <c r="B13" s="1">
        <v>60.077925189142597</v>
      </c>
      <c r="D13">
        <f>QUARTILE(B2:B31, 3)</f>
        <v>66.405521720724792</v>
      </c>
      <c r="E13">
        <f xml:space="preserve"> D13 - D10</f>
        <v>6.0661085793206979</v>
      </c>
    </row>
    <row r="14" spans="1:5" x14ac:dyDescent="0.35">
      <c r="A14" t="s">
        <v>3</v>
      </c>
      <c r="B14" s="1">
        <v>77.317363568570102</v>
      </c>
    </row>
    <row r="15" spans="1:5" x14ac:dyDescent="0.35">
      <c r="A15" t="s">
        <v>3</v>
      </c>
      <c r="B15" s="1">
        <v>66.636662001103105</v>
      </c>
      <c r="D15" s="3" t="s">
        <v>10</v>
      </c>
      <c r="E15" s="3" t="s">
        <v>11</v>
      </c>
    </row>
    <row r="16" spans="1:5" x14ac:dyDescent="0.35">
      <c r="A16" t="s">
        <v>3</v>
      </c>
      <c r="B16" s="1">
        <v>66.022920800827393</v>
      </c>
      <c r="D16">
        <f>STDEV(B2:B31)</f>
        <v>5.6620214463304874</v>
      </c>
      <c r="E16">
        <f xml:space="preserve"> (D16 / E4) * 100</f>
        <v>8.7901707228006334</v>
      </c>
    </row>
    <row r="17" spans="1:2" x14ac:dyDescent="0.35">
      <c r="A17" t="s">
        <v>3</v>
      </c>
      <c r="B17" s="1">
        <v>61.623022289446098</v>
      </c>
    </row>
    <row r="18" spans="1:2" x14ac:dyDescent="0.35">
      <c r="A18" t="s">
        <v>3</v>
      </c>
      <c r="B18" s="1">
        <v>62.693744065047397</v>
      </c>
    </row>
    <row r="19" spans="1:2" x14ac:dyDescent="0.35">
      <c r="A19" t="s">
        <v>3</v>
      </c>
      <c r="B19" s="1">
        <v>61.214019452817197</v>
      </c>
    </row>
    <row r="20" spans="1:2" x14ac:dyDescent="0.35">
      <c r="A20" t="s">
        <v>3</v>
      </c>
      <c r="B20" s="1">
        <v>61.828040161814798</v>
      </c>
    </row>
    <row r="21" spans="1:2" x14ac:dyDescent="0.35">
      <c r="A21" t="s">
        <v>3</v>
      </c>
      <c r="B21" s="1">
        <v>64.266030132521706</v>
      </c>
    </row>
    <row r="22" spans="1:2" x14ac:dyDescent="0.35">
      <c r="A22" t="s">
        <v>3</v>
      </c>
      <c r="B22" s="1">
        <v>59.914239550339801</v>
      </c>
    </row>
    <row r="23" spans="1:2" x14ac:dyDescent="0.35">
      <c r="A23" t="s">
        <v>3</v>
      </c>
      <c r="B23" s="1">
        <v>63.860736943925197</v>
      </c>
    </row>
    <row r="24" spans="1:2" x14ac:dyDescent="0.35">
      <c r="A24" t="s">
        <v>3</v>
      </c>
      <c r="B24" s="1">
        <v>59.430212205763901</v>
      </c>
    </row>
    <row r="25" spans="1:2" x14ac:dyDescent="0.35">
      <c r="A25" t="s">
        <v>3</v>
      </c>
      <c r="B25" s="1">
        <v>64.925447685927494</v>
      </c>
    </row>
    <row r="26" spans="1:2" x14ac:dyDescent="0.35">
      <c r="A26" t="s">
        <v>3</v>
      </c>
      <c r="B26" s="1">
        <v>76.715390031735197</v>
      </c>
    </row>
    <row r="27" spans="1:2" x14ac:dyDescent="0.35">
      <c r="A27" t="s">
        <v>3</v>
      </c>
      <c r="B27" s="1">
        <v>76.478281221493503</v>
      </c>
    </row>
    <row r="28" spans="1:2" x14ac:dyDescent="0.35">
      <c r="A28" t="s">
        <v>3</v>
      </c>
      <c r="B28" s="1">
        <v>78.301739966849496</v>
      </c>
    </row>
    <row r="29" spans="1:2" x14ac:dyDescent="0.35">
      <c r="A29" t="s">
        <v>3</v>
      </c>
      <c r="B29" s="1">
        <v>60.569232402881298</v>
      </c>
    </row>
    <row r="30" spans="1:2" x14ac:dyDescent="0.35">
      <c r="A30" t="s">
        <v>3</v>
      </c>
      <c r="B30" s="1">
        <v>61.381573446725</v>
      </c>
    </row>
    <row r="31" spans="1:2" x14ac:dyDescent="0.35">
      <c r="A31" t="s">
        <v>3</v>
      </c>
      <c r="B31" s="1">
        <v>61.621460480105</v>
      </c>
    </row>
    <row r="32" spans="1:2" x14ac:dyDescent="0.35">
      <c r="B32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2020-07-03T15:23:39Z</dcterms:modified>
</cp:coreProperties>
</file>