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a\OneDrive\Ambiente de Trabalho\ISEL\3a01 - IPM\Trabalho 3\"/>
    </mc:Choice>
  </mc:AlternateContent>
  <bookViews>
    <workbookView xWindow="0" yWindow="0" windowWidth="20490" windowHeight="765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N35" i="1"/>
  <c r="N30" i="1"/>
  <c r="N25" i="1"/>
  <c r="N20" i="1"/>
  <c r="N15" i="1"/>
  <c r="N10" i="1"/>
  <c r="N11" i="1" s="1"/>
  <c r="N12" i="1" s="1"/>
  <c r="N13" i="1" s="1"/>
  <c r="N14" i="1" s="1"/>
  <c r="M41" i="1"/>
  <c r="M40" i="1"/>
  <c r="M35" i="1"/>
  <c r="M30" i="1"/>
  <c r="M25" i="1"/>
  <c r="M20" i="1"/>
  <c r="M15" i="1"/>
  <c r="M10" i="1"/>
  <c r="M11" i="1" s="1"/>
  <c r="M12" i="1" s="1"/>
  <c r="M13" i="1" s="1"/>
  <c r="M14" i="1" s="1"/>
  <c r="N5" i="1"/>
  <c r="N6" i="1" s="1"/>
  <c r="N7" i="1" s="1"/>
  <c r="N8" i="1" s="1"/>
  <c r="N9" i="1" s="1"/>
  <c r="M5" i="1"/>
  <c r="M6" i="1" s="1"/>
  <c r="M7" i="1" s="1"/>
  <c r="M8" i="1" s="1"/>
  <c r="M9" i="1" s="1"/>
  <c r="O10" i="1" l="1"/>
  <c r="O5" i="1"/>
  <c r="N16" i="1"/>
  <c r="N17" i="1" s="1"/>
  <c r="N18" i="1" s="1"/>
  <c r="N19" i="1" s="1"/>
  <c r="N21" i="1" s="1"/>
  <c r="N22" i="1" s="1"/>
  <c r="N23" i="1" s="1"/>
  <c r="N24" i="1" s="1"/>
  <c r="N26" i="1" s="1"/>
  <c r="N27" i="1" s="1"/>
  <c r="N28" i="1" s="1"/>
  <c r="N29" i="1" s="1"/>
  <c r="N31" i="1" s="1"/>
  <c r="N32" i="1" s="1"/>
  <c r="N33" i="1" s="1"/>
  <c r="N34" i="1" s="1"/>
  <c r="N36" i="1" s="1"/>
  <c r="N37" i="1" s="1"/>
  <c r="N38" i="1" s="1"/>
  <c r="N39" i="1" s="1"/>
  <c r="N41" i="1" s="1"/>
  <c r="N42" i="1" s="1"/>
  <c r="N43" i="1" s="1"/>
  <c r="N44" i="1" s="1"/>
  <c r="M16" i="1"/>
  <c r="M17" i="1" s="1"/>
  <c r="M18" i="1" s="1"/>
  <c r="M19" i="1" s="1"/>
  <c r="M21" i="1" l="1"/>
  <c r="M22" i="1" s="1"/>
  <c r="M23" i="1" s="1"/>
  <c r="M24" i="1" s="1"/>
  <c r="O15" i="1"/>
  <c r="M26" i="1" l="1"/>
  <c r="M27" i="1" s="1"/>
  <c r="M28" i="1" s="1"/>
  <c r="M29" i="1" s="1"/>
  <c r="O20" i="1"/>
  <c r="M31" i="1" l="1"/>
  <c r="M32" i="1" s="1"/>
  <c r="M33" i="1" s="1"/>
  <c r="M34" i="1" s="1"/>
  <c r="O25" i="1"/>
  <c r="M36" i="1" l="1"/>
  <c r="M37" i="1" s="1"/>
  <c r="M38" i="1" s="1"/>
  <c r="M39" i="1" s="1"/>
  <c r="O30" i="1"/>
  <c r="M42" i="1" l="1"/>
  <c r="M43" i="1" s="1"/>
  <c r="M44" i="1" s="1"/>
  <c r="O40" i="1" s="1"/>
  <c r="O35" i="1"/>
  <c r="P4" i="1" l="1"/>
</calcChain>
</file>

<file path=xl/sharedStrings.xml><?xml version="1.0" encoding="utf-8"?>
<sst xmlns="http://schemas.openxmlformats.org/spreadsheetml/2006/main" count="61" uniqueCount="42">
  <si>
    <t>SUS - System Usability Scale</t>
  </si>
  <si>
    <t>Impar = Impar + X – 1</t>
  </si>
  <si>
    <t>Valor média -&gt; 68</t>
  </si>
  <si>
    <t>Pontuação = 1/N * SUM(sum)</t>
  </si>
  <si>
    <t>N -&gt; nº de participantes</t>
  </si>
  <si>
    <t>Par = Par + 5 – X</t>
  </si>
  <si>
    <t>X -&gt; respostas</t>
  </si>
  <si>
    <t>Sum = (Impar + par) * 2.5</t>
  </si>
  <si>
    <t>Impar</t>
  </si>
  <si>
    <t>Par</t>
  </si>
  <si>
    <t>Sum</t>
  </si>
  <si>
    <t>Pontuação</t>
  </si>
  <si>
    <t>Respostas</t>
  </si>
  <si>
    <t>R1</t>
  </si>
  <si>
    <t>Perguntas</t>
  </si>
  <si>
    <t>R2</t>
  </si>
  <si>
    <t>R3</t>
  </si>
  <si>
    <t>R4</t>
  </si>
  <si>
    <t>R5</t>
  </si>
  <si>
    <t>R6</t>
  </si>
  <si>
    <t>R7</t>
  </si>
  <si>
    <t>R8</t>
  </si>
  <si>
    <t>Participante</t>
  </si>
  <si>
    <t>-</t>
  </si>
  <si>
    <t>Gênero</t>
  </si>
  <si>
    <t>Faixa Etária</t>
  </si>
  <si>
    <t>Feminino</t>
  </si>
  <si>
    <t>Masculino</t>
  </si>
  <si>
    <t>18 a 25</t>
  </si>
  <si>
    <t>41 a 65</t>
  </si>
  <si>
    <t>37,5%</t>
  </si>
  <si>
    <t>62,5%</t>
  </si>
  <si>
    <t>Grau de Escolaridade</t>
  </si>
  <si>
    <t>Secundário</t>
  </si>
  <si>
    <t>Licenciatura</t>
  </si>
  <si>
    <t>Ocupação</t>
  </si>
  <si>
    <t>Estudante</t>
  </si>
  <si>
    <t>Trabalhador</t>
  </si>
  <si>
    <t>Sim</t>
  </si>
  <si>
    <t>Não</t>
  </si>
  <si>
    <t>87,5%</t>
  </si>
  <si>
    <t>12,5%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</si>
</sst>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Garamond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44"/>
  <sheetViews>
    <sheetView tabSelected="1" workbookViewId="0">
      <selection activeCell="P4" sqref="P4"/>
    </sheetView>
  </sheetViews>
  <sheetFormatPr defaultRowHeight="15" x14ac:dyDescent="0.25"/>
  <cols>
    <col min="2" max="2" width="11" customWidth="1"/>
    <col min="6" max="6" width="9.140625" customWidth="1"/>
    <col min="9" max="9" width="9.140625" customWidth="1"/>
    <col min="12" max="12" width="12.5703125" customWidth="1"/>
    <col min="13" max="16" width="10.7109375" customWidth="1"/>
    <col min="18" max="18" width="9.140625" customWidth="1"/>
    <col min="19" max="19" width="12.42578125" customWidth="1"/>
    <col min="20" max="20" width="12.85546875" customWidth="1"/>
    <col min="21" max="21" width="3.5703125" customWidth="1"/>
    <col min="22" max="22" width="12.85546875" customWidth="1"/>
    <col min="23" max="23" width="12.28515625" customWidth="1"/>
    <col min="24" max="24" width="3.85546875" customWidth="1"/>
    <col min="25" max="25" width="11.7109375" customWidth="1"/>
    <col min="26" max="26" width="12.140625" customWidth="1"/>
    <col min="28" max="28" width="12" customWidth="1"/>
    <col min="29" max="29" width="13.85546875" customWidth="1"/>
  </cols>
  <sheetData>
    <row r="2" spans="2:35" ht="15.75" thickBot="1" x14ac:dyDescent="0.3">
      <c r="C2" s="53" t="s">
        <v>0</v>
      </c>
      <c r="D2" s="53"/>
      <c r="E2" s="53"/>
      <c r="F2" s="53"/>
      <c r="G2" s="53"/>
      <c r="H2" s="53"/>
      <c r="I2" s="53"/>
    </row>
    <row r="3" spans="2:35" ht="16.5" thickBot="1" x14ac:dyDescent="0.3">
      <c r="C3" s="1" t="s">
        <v>1</v>
      </c>
      <c r="D3" s="1"/>
      <c r="E3" s="1"/>
      <c r="F3" s="1"/>
      <c r="G3" s="51" t="s">
        <v>6</v>
      </c>
      <c r="H3" s="51"/>
      <c r="I3" s="51"/>
      <c r="L3" s="34" t="s">
        <v>22</v>
      </c>
      <c r="M3" s="29" t="s">
        <v>8</v>
      </c>
      <c r="N3" s="28" t="s">
        <v>9</v>
      </c>
      <c r="O3" s="34" t="s">
        <v>10</v>
      </c>
      <c r="P3" s="45" t="s">
        <v>11</v>
      </c>
      <c r="S3" s="54" t="s">
        <v>24</v>
      </c>
      <c r="T3" s="55"/>
      <c r="U3" s="2"/>
      <c r="V3" s="56" t="s">
        <v>25</v>
      </c>
      <c r="W3" s="57"/>
      <c r="Y3" s="56" t="s">
        <v>32</v>
      </c>
      <c r="Z3" s="57"/>
      <c r="AB3" s="54" t="s">
        <v>35</v>
      </c>
      <c r="AC3" s="55"/>
      <c r="AE3" s="54" t="s">
        <v>35</v>
      </c>
      <c r="AF3" s="55"/>
      <c r="AH3" s="54" t="s">
        <v>35</v>
      </c>
      <c r="AI3" s="55"/>
    </row>
    <row r="4" spans="2:35" ht="16.5" thickBot="1" x14ac:dyDescent="0.3">
      <c r="C4" s="1" t="s">
        <v>5</v>
      </c>
      <c r="D4" s="1"/>
      <c r="E4" s="1"/>
      <c r="F4" s="1"/>
      <c r="G4" s="51" t="s">
        <v>6</v>
      </c>
      <c r="H4" s="51"/>
      <c r="I4" s="51"/>
      <c r="L4" s="35" t="s">
        <v>23</v>
      </c>
      <c r="M4" s="11">
        <v>0</v>
      </c>
      <c r="N4" s="12">
        <v>0</v>
      </c>
      <c r="O4" s="47" t="s">
        <v>23</v>
      </c>
      <c r="P4" s="46">
        <f>(1/8)*(SUM(O5:O44))</f>
        <v>85</v>
      </c>
      <c r="S4" s="27" t="s">
        <v>26</v>
      </c>
      <c r="T4" s="28" t="s">
        <v>27</v>
      </c>
      <c r="U4" s="2"/>
      <c r="V4" s="38" t="s">
        <v>28</v>
      </c>
      <c r="W4" s="39" t="s">
        <v>29</v>
      </c>
      <c r="Y4" s="38" t="s">
        <v>33</v>
      </c>
      <c r="Z4" s="39" t="s">
        <v>34</v>
      </c>
      <c r="AB4" s="27" t="s">
        <v>38</v>
      </c>
      <c r="AC4" s="28" t="s">
        <v>39</v>
      </c>
      <c r="AE4" s="27" t="s">
        <v>36</v>
      </c>
      <c r="AF4" s="28" t="s">
        <v>37</v>
      </c>
      <c r="AH4" s="27" t="s">
        <v>36</v>
      </c>
      <c r="AI4" s="28" t="s">
        <v>37</v>
      </c>
    </row>
    <row r="5" spans="2:35" ht="16.5" thickBot="1" x14ac:dyDescent="0.3">
      <c r="C5" s="1" t="s">
        <v>7</v>
      </c>
      <c r="D5" s="1"/>
      <c r="E5" s="1"/>
      <c r="F5" s="1"/>
      <c r="G5" s="52"/>
      <c r="H5" s="52"/>
      <c r="I5" s="52"/>
      <c r="L5" s="36" t="s">
        <v>13</v>
      </c>
      <c r="M5" s="15">
        <f>M4+C12-1</f>
        <v>4</v>
      </c>
      <c r="N5" s="17">
        <f>N4+5-C17</f>
        <v>4</v>
      </c>
      <c r="O5" s="48">
        <f>(M9+N9)*2.5</f>
        <v>100</v>
      </c>
      <c r="S5" s="13" t="s">
        <v>30</v>
      </c>
      <c r="T5" s="14" t="s">
        <v>31</v>
      </c>
      <c r="U5" s="2"/>
      <c r="V5" s="58">
        <v>0.75</v>
      </c>
      <c r="W5" s="59">
        <v>0.25</v>
      </c>
      <c r="Y5" s="58" t="s">
        <v>31</v>
      </c>
      <c r="Z5" s="59" t="s">
        <v>30</v>
      </c>
      <c r="AB5" s="58" t="s">
        <v>40</v>
      </c>
      <c r="AC5" s="59" t="s">
        <v>41</v>
      </c>
      <c r="AE5" s="58">
        <v>0.5</v>
      </c>
      <c r="AF5" s="59">
        <v>0.5</v>
      </c>
      <c r="AH5" s="58">
        <v>0.5</v>
      </c>
      <c r="AI5" s="59">
        <v>0.5</v>
      </c>
    </row>
    <row r="6" spans="2:35" ht="15.75" x14ac:dyDescent="0.25">
      <c r="C6" s="1" t="s">
        <v>3</v>
      </c>
      <c r="D6" s="1"/>
      <c r="E6" s="1"/>
      <c r="F6" s="1"/>
      <c r="G6" s="51" t="s">
        <v>4</v>
      </c>
      <c r="H6" s="51"/>
      <c r="I6" s="51"/>
      <c r="L6" s="36"/>
      <c r="M6" s="18">
        <f t="shared" ref="M6:M9" si="0">M5+C13-1</f>
        <v>8</v>
      </c>
      <c r="N6" s="20">
        <f t="shared" ref="N6:N9" si="1">N5+5-C18</f>
        <v>8</v>
      </c>
      <c r="O6" s="49"/>
    </row>
    <row r="7" spans="2:35" ht="16.5" thickBot="1" x14ac:dyDescent="0.3">
      <c r="C7" s="1" t="s">
        <v>2</v>
      </c>
      <c r="D7" s="1"/>
      <c r="E7" s="1"/>
      <c r="F7" s="1"/>
      <c r="L7" s="36"/>
      <c r="M7" s="18">
        <f t="shared" si="0"/>
        <v>12</v>
      </c>
      <c r="N7" s="20">
        <f t="shared" si="1"/>
        <v>12</v>
      </c>
      <c r="O7" s="49"/>
    </row>
    <row r="8" spans="2:35" ht="15.75" thickBot="1" x14ac:dyDescent="0.3">
      <c r="L8" s="36"/>
      <c r="M8" s="18">
        <f t="shared" si="0"/>
        <v>16</v>
      </c>
      <c r="N8" s="20">
        <f t="shared" si="1"/>
        <v>16</v>
      </c>
      <c r="O8" s="49"/>
      <c r="S8" s="54" t="s">
        <v>35</v>
      </c>
      <c r="T8" s="55"/>
    </row>
    <row r="9" spans="2:35" ht="15.75" thickBot="1" x14ac:dyDescent="0.3">
      <c r="L9" s="36"/>
      <c r="M9" s="38">
        <f t="shared" si="0"/>
        <v>20</v>
      </c>
      <c r="N9" s="39">
        <f t="shared" si="1"/>
        <v>20</v>
      </c>
      <c r="O9" s="40"/>
      <c r="S9" s="27" t="s">
        <v>36</v>
      </c>
      <c r="T9" s="28" t="s">
        <v>37</v>
      </c>
    </row>
    <row r="10" spans="2:35" ht="15.75" thickBot="1" x14ac:dyDescent="0.3">
      <c r="B10" s="3"/>
      <c r="C10" s="5" t="s">
        <v>12</v>
      </c>
      <c r="D10" s="6"/>
      <c r="E10" s="6"/>
      <c r="F10" s="6"/>
      <c r="G10" s="6"/>
      <c r="H10" s="6"/>
      <c r="I10" s="6"/>
      <c r="J10" s="7"/>
      <c r="K10" s="30"/>
      <c r="L10" s="36" t="s">
        <v>15</v>
      </c>
      <c r="M10" s="41">
        <f>M4+D12-1</f>
        <v>4</v>
      </c>
      <c r="N10" s="42">
        <f>N4+5-D17</f>
        <v>4</v>
      </c>
      <c r="O10" s="48">
        <f>(M14+N14)*2.5</f>
        <v>100</v>
      </c>
      <c r="S10" s="58">
        <v>0.5</v>
      </c>
      <c r="T10" s="59">
        <v>0.5</v>
      </c>
    </row>
    <row r="11" spans="2:35" x14ac:dyDescent="0.25">
      <c r="B11" s="26" t="s">
        <v>14</v>
      </c>
      <c r="C11" s="8" t="s">
        <v>13</v>
      </c>
      <c r="D11" s="9" t="s">
        <v>15</v>
      </c>
      <c r="E11" s="9" t="s">
        <v>16</v>
      </c>
      <c r="F11" s="9" t="s">
        <v>17</v>
      </c>
      <c r="G11" s="9" t="s">
        <v>18</v>
      </c>
      <c r="H11" s="9" t="s">
        <v>19</v>
      </c>
      <c r="I11" s="9" t="s">
        <v>20</v>
      </c>
      <c r="J11" s="10" t="s">
        <v>21</v>
      </c>
      <c r="K11" s="30"/>
      <c r="L11" s="36"/>
      <c r="M11" s="32">
        <f t="shared" ref="M11:M14" si="2">M10+D13-1</f>
        <v>8</v>
      </c>
      <c r="N11" s="33">
        <f t="shared" ref="N11:N14" si="3">N10+5-D18</f>
        <v>8</v>
      </c>
      <c r="O11" s="49"/>
    </row>
    <row r="12" spans="2:35" x14ac:dyDescent="0.25">
      <c r="B12" s="24">
        <v>1</v>
      </c>
      <c r="C12" s="15">
        <v>5</v>
      </c>
      <c r="D12" s="16">
        <v>5</v>
      </c>
      <c r="E12" s="16">
        <v>3</v>
      </c>
      <c r="F12" s="16">
        <v>3</v>
      </c>
      <c r="G12" s="16">
        <v>1</v>
      </c>
      <c r="H12" s="16">
        <v>4</v>
      </c>
      <c r="I12" s="16">
        <v>3</v>
      </c>
      <c r="J12" s="17">
        <v>5</v>
      </c>
      <c r="K12" s="31"/>
      <c r="L12" s="36"/>
      <c r="M12" s="32">
        <f t="shared" si="2"/>
        <v>12</v>
      </c>
      <c r="N12" s="33">
        <f t="shared" si="3"/>
        <v>12</v>
      </c>
      <c r="O12" s="49"/>
    </row>
    <row r="13" spans="2:35" x14ac:dyDescent="0.25">
      <c r="B13" s="24">
        <v>3</v>
      </c>
      <c r="C13" s="18">
        <v>5</v>
      </c>
      <c r="D13" s="19">
        <v>5</v>
      </c>
      <c r="E13" s="19">
        <v>4</v>
      </c>
      <c r="F13" s="19">
        <v>4</v>
      </c>
      <c r="G13" s="19">
        <v>4</v>
      </c>
      <c r="H13" s="19">
        <v>4</v>
      </c>
      <c r="I13" s="19">
        <v>4</v>
      </c>
      <c r="J13" s="20">
        <v>5</v>
      </c>
      <c r="K13" s="31"/>
      <c r="L13" s="36"/>
      <c r="M13" s="32">
        <f t="shared" si="2"/>
        <v>16</v>
      </c>
      <c r="N13" s="33">
        <f t="shared" si="3"/>
        <v>16</v>
      </c>
      <c r="O13" s="49"/>
    </row>
    <row r="14" spans="2:35" x14ac:dyDescent="0.25">
      <c r="B14" s="24">
        <v>5</v>
      </c>
      <c r="C14" s="18">
        <v>5</v>
      </c>
      <c r="D14" s="19">
        <v>5</v>
      </c>
      <c r="E14" s="19">
        <v>4</v>
      </c>
      <c r="F14" s="19">
        <v>4</v>
      </c>
      <c r="G14" s="19">
        <v>3</v>
      </c>
      <c r="H14" s="19">
        <v>3</v>
      </c>
      <c r="I14" s="19">
        <v>5</v>
      </c>
      <c r="J14" s="20">
        <v>5</v>
      </c>
      <c r="K14" s="31"/>
      <c r="L14" s="36"/>
      <c r="M14" s="43">
        <f t="shared" si="2"/>
        <v>20</v>
      </c>
      <c r="N14" s="44">
        <f t="shared" si="3"/>
        <v>20</v>
      </c>
      <c r="O14" s="40"/>
    </row>
    <row r="15" spans="2:35" x14ac:dyDescent="0.25">
      <c r="B15" s="24">
        <v>7</v>
      </c>
      <c r="C15" s="18">
        <v>5</v>
      </c>
      <c r="D15" s="19">
        <v>5</v>
      </c>
      <c r="E15" s="19">
        <v>5</v>
      </c>
      <c r="F15" s="19">
        <v>4</v>
      </c>
      <c r="G15" s="19">
        <v>4</v>
      </c>
      <c r="H15" s="19">
        <v>5</v>
      </c>
      <c r="I15" s="19">
        <v>5</v>
      </c>
      <c r="J15" s="20">
        <v>5</v>
      </c>
      <c r="K15" s="31"/>
      <c r="L15" s="36" t="s">
        <v>16</v>
      </c>
      <c r="M15" s="41">
        <f>M4+E12-1</f>
        <v>2</v>
      </c>
      <c r="N15" s="42">
        <f>N4+5-E17</f>
        <v>4</v>
      </c>
      <c r="O15" s="48">
        <f>(M19+N19)*2.5</f>
        <v>77.5</v>
      </c>
    </row>
    <row r="16" spans="2:35" x14ac:dyDescent="0.25">
      <c r="B16" s="24">
        <v>9</v>
      </c>
      <c r="C16" s="18">
        <v>5</v>
      </c>
      <c r="D16" s="19">
        <v>5</v>
      </c>
      <c r="E16" s="19">
        <v>5</v>
      </c>
      <c r="F16" s="19">
        <v>3</v>
      </c>
      <c r="G16" s="19">
        <v>3</v>
      </c>
      <c r="H16" s="19">
        <v>3</v>
      </c>
      <c r="I16" s="19">
        <v>5</v>
      </c>
      <c r="J16" s="20">
        <v>5</v>
      </c>
      <c r="K16" s="31"/>
      <c r="L16" s="36"/>
      <c r="M16" s="32">
        <f t="shared" ref="M16:M19" si="4">M15+E13-1</f>
        <v>5</v>
      </c>
      <c r="N16" s="33">
        <f t="shared" ref="N16:N19" si="5">N15+5-E18</f>
        <v>8</v>
      </c>
      <c r="O16" s="49"/>
    </row>
    <row r="17" spans="2:15" x14ac:dyDescent="0.25">
      <c r="B17" s="24">
        <v>2</v>
      </c>
      <c r="C17" s="18">
        <v>1</v>
      </c>
      <c r="D17" s="19">
        <v>1</v>
      </c>
      <c r="E17" s="19">
        <v>1</v>
      </c>
      <c r="F17" s="19">
        <v>2</v>
      </c>
      <c r="G17" s="19">
        <v>3</v>
      </c>
      <c r="H17" s="19">
        <v>1</v>
      </c>
      <c r="I17" s="19">
        <v>1</v>
      </c>
      <c r="J17" s="20">
        <v>1</v>
      </c>
      <c r="K17" s="31"/>
      <c r="L17" s="36"/>
      <c r="M17" s="32">
        <f t="shared" si="4"/>
        <v>8</v>
      </c>
      <c r="N17" s="33">
        <f t="shared" si="5"/>
        <v>11</v>
      </c>
      <c r="O17" s="49"/>
    </row>
    <row r="18" spans="2:15" x14ac:dyDescent="0.25">
      <c r="B18" s="24">
        <v>4</v>
      </c>
      <c r="C18" s="18">
        <v>1</v>
      </c>
      <c r="D18" s="19">
        <v>1</v>
      </c>
      <c r="E18" s="19">
        <v>1</v>
      </c>
      <c r="F18" s="19">
        <v>1</v>
      </c>
      <c r="G18" s="19">
        <v>2</v>
      </c>
      <c r="H18" s="19">
        <v>1</v>
      </c>
      <c r="I18" s="19">
        <v>1</v>
      </c>
      <c r="J18" s="20">
        <v>1</v>
      </c>
      <c r="K18" s="31"/>
      <c r="L18" s="36"/>
      <c r="M18" s="32">
        <f t="shared" si="4"/>
        <v>12</v>
      </c>
      <c r="N18" s="33">
        <f t="shared" si="5"/>
        <v>15</v>
      </c>
      <c r="O18" s="49"/>
    </row>
    <row r="19" spans="2:15" x14ac:dyDescent="0.25">
      <c r="B19" s="24">
        <v>6</v>
      </c>
      <c r="C19" s="18">
        <v>1</v>
      </c>
      <c r="D19" s="19">
        <v>1</v>
      </c>
      <c r="E19" s="19">
        <v>2</v>
      </c>
      <c r="F19" s="19">
        <v>2</v>
      </c>
      <c r="G19" s="19">
        <v>3</v>
      </c>
      <c r="H19" s="19">
        <v>4</v>
      </c>
      <c r="I19" s="19">
        <v>1</v>
      </c>
      <c r="J19" s="20">
        <v>1</v>
      </c>
      <c r="K19" s="31"/>
      <c r="L19" s="36"/>
      <c r="M19" s="43">
        <f t="shared" si="4"/>
        <v>16</v>
      </c>
      <c r="N19" s="44">
        <f t="shared" si="5"/>
        <v>15</v>
      </c>
      <c r="O19" s="40"/>
    </row>
    <row r="20" spans="2:15" x14ac:dyDescent="0.25">
      <c r="B20" s="24">
        <v>8</v>
      </c>
      <c r="C20" s="18">
        <v>1</v>
      </c>
      <c r="D20" s="19">
        <v>1</v>
      </c>
      <c r="E20" s="19">
        <v>1</v>
      </c>
      <c r="F20" s="19">
        <v>2</v>
      </c>
      <c r="G20" s="19">
        <v>1</v>
      </c>
      <c r="H20" s="19">
        <v>1</v>
      </c>
      <c r="I20" s="19">
        <v>1</v>
      </c>
      <c r="J20" s="20">
        <v>1</v>
      </c>
      <c r="K20" s="31"/>
      <c r="L20" s="36" t="s">
        <v>17</v>
      </c>
      <c r="M20" s="15">
        <f>M4+F12-1</f>
        <v>2</v>
      </c>
      <c r="N20" s="17">
        <f>N4+5-F17</f>
        <v>3</v>
      </c>
      <c r="O20" s="48">
        <f>(M24+N24)*2.5</f>
        <v>72.5</v>
      </c>
    </row>
    <row r="21" spans="2:15" ht="15.75" thickBot="1" x14ac:dyDescent="0.3">
      <c r="B21" s="25">
        <v>10</v>
      </c>
      <c r="C21" s="21">
        <v>1</v>
      </c>
      <c r="D21" s="22">
        <v>1</v>
      </c>
      <c r="E21" s="22">
        <v>5</v>
      </c>
      <c r="F21" s="22">
        <v>2</v>
      </c>
      <c r="G21" s="22">
        <v>1</v>
      </c>
      <c r="H21" s="22">
        <v>2</v>
      </c>
      <c r="I21" s="22">
        <v>1</v>
      </c>
      <c r="J21" s="23">
        <v>1</v>
      </c>
      <c r="K21" s="31"/>
      <c r="L21" s="36"/>
      <c r="M21" s="18">
        <f t="shared" ref="M21:M24" si="6">M20+F13-1</f>
        <v>5</v>
      </c>
      <c r="N21" s="20">
        <f t="shared" ref="N21:N24" si="7">N20+5-F18</f>
        <v>7</v>
      </c>
      <c r="O21" s="49"/>
    </row>
    <row r="22" spans="2:15" x14ac:dyDescent="0.25">
      <c r="B22" s="4"/>
      <c r="L22" s="36"/>
      <c r="M22" s="18">
        <f t="shared" si="6"/>
        <v>8</v>
      </c>
      <c r="N22" s="20">
        <f t="shared" si="7"/>
        <v>10</v>
      </c>
      <c r="O22" s="49"/>
    </row>
    <row r="23" spans="2:15" x14ac:dyDescent="0.25">
      <c r="L23" s="36"/>
      <c r="M23" s="18">
        <f t="shared" si="6"/>
        <v>11</v>
      </c>
      <c r="N23" s="20">
        <f t="shared" si="7"/>
        <v>13</v>
      </c>
      <c r="O23" s="49"/>
    </row>
    <row r="24" spans="2:15" x14ac:dyDescent="0.25">
      <c r="L24" s="36"/>
      <c r="M24" s="38">
        <f t="shared" si="6"/>
        <v>13</v>
      </c>
      <c r="N24" s="39">
        <f t="shared" si="7"/>
        <v>16</v>
      </c>
      <c r="O24" s="40"/>
    </row>
    <row r="25" spans="2:15" x14ac:dyDescent="0.25">
      <c r="L25" s="36" t="s">
        <v>18</v>
      </c>
      <c r="M25" s="15">
        <f>M4+G12-1</f>
        <v>0</v>
      </c>
      <c r="N25" s="17">
        <f>N4+5-G17</f>
        <v>2</v>
      </c>
      <c r="O25" s="48">
        <f>(M29+N29)*2.5</f>
        <v>62.5</v>
      </c>
    </row>
    <row r="26" spans="2:15" x14ac:dyDescent="0.25">
      <c r="L26" s="36"/>
      <c r="M26" s="18">
        <f t="shared" ref="M26:M29" si="8">M25+G13-1</f>
        <v>3</v>
      </c>
      <c r="N26" s="20">
        <f t="shared" ref="N26:N29" si="9">N25+5-G18</f>
        <v>5</v>
      </c>
      <c r="O26" s="49"/>
    </row>
    <row r="27" spans="2:15" x14ac:dyDescent="0.25">
      <c r="L27" s="36"/>
      <c r="M27" s="18">
        <f t="shared" si="8"/>
        <v>5</v>
      </c>
      <c r="N27" s="20">
        <f t="shared" si="9"/>
        <v>7</v>
      </c>
      <c r="O27" s="49"/>
    </row>
    <row r="28" spans="2:15" x14ac:dyDescent="0.25">
      <c r="L28" s="36"/>
      <c r="M28" s="18">
        <f t="shared" si="8"/>
        <v>8</v>
      </c>
      <c r="N28" s="20">
        <f t="shared" si="9"/>
        <v>11</v>
      </c>
      <c r="O28" s="49"/>
    </row>
    <row r="29" spans="2:15" x14ac:dyDescent="0.25">
      <c r="L29" s="36"/>
      <c r="M29" s="38">
        <f t="shared" si="8"/>
        <v>10</v>
      </c>
      <c r="N29" s="39">
        <f t="shared" si="9"/>
        <v>15</v>
      </c>
      <c r="O29" s="40"/>
    </row>
    <row r="30" spans="2:15" x14ac:dyDescent="0.25">
      <c r="L30" s="36" t="s">
        <v>19</v>
      </c>
      <c r="M30" s="15">
        <f>M4+H12-1</f>
        <v>3</v>
      </c>
      <c r="N30" s="17">
        <f>N4+5-H17</f>
        <v>4</v>
      </c>
      <c r="O30" s="48">
        <f>(M34+N34)*2.5</f>
        <v>75</v>
      </c>
    </row>
    <row r="31" spans="2:15" x14ac:dyDescent="0.25">
      <c r="L31" s="36"/>
      <c r="M31" s="18">
        <f t="shared" ref="M31:M34" si="10">M30+H13-1</f>
        <v>6</v>
      </c>
      <c r="N31" s="20">
        <f t="shared" ref="N31:N34" si="11">N30+5-H18</f>
        <v>8</v>
      </c>
      <c r="O31" s="49"/>
    </row>
    <row r="32" spans="2:15" x14ac:dyDescent="0.25">
      <c r="L32" s="36"/>
      <c r="M32" s="18">
        <f t="shared" si="10"/>
        <v>8</v>
      </c>
      <c r="N32" s="20">
        <f t="shared" si="11"/>
        <v>9</v>
      </c>
      <c r="O32" s="49"/>
    </row>
    <row r="33" spans="12:15" x14ac:dyDescent="0.25">
      <c r="L33" s="36"/>
      <c r="M33" s="18">
        <f t="shared" si="10"/>
        <v>12</v>
      </c>
      <c r="N33" s="20">
        <f t="shared" si="11"/>
        <v>13</v>
      </c>
      <c r="O33" s="49"/>
    </row>
    <row r="34" spans="12:15" x14ac:dyDescent="0.25">
      <c r="L34" s="36"/>
      <c r="M34" s="38">
        <f t="shared" si="10"/>
        <v>14</v>
      </c>
      <c r="N34" s="39">
        <f t="shared" si="11"/>
        <v>16</v>
      </c>
      <c r="O34" s="40"/>
    </row>
    <row r="35" spans="12:15" x14ac:dyDescent="0.25">
      <c r="L35" s="36" t="s">
        <v>20</v>
      </c>
      <c r="M35" s="15">
        <f>M4+I12-1</f>
        <v>2</v>
      </c>
      <c r="N35" s="17">
        <f>N4+5-I17</f>
        <v>4</v>
      </c>
      <c r="O35" s="48">
        <f>(M39+N39)*2.5</f>
        <v>92.5</v>
      </c>
    </row>
    <row r="36" spans="12:15" x14ac:dyDescent="0.25">
      <c r="L36" s="36"/>
      <c r="M36" s="18">
        <f t="shared" ref="M36:M39" si="12">M35+I13-1</f>
        <v>5</v>
      </c>
      <c r="N36" s="20">
        <f t="shared" ref="N36:N39" si="13">N35+5-I18</f>
        <v>8</v>
      </c>
      <c r="O36" s="49"/>
    </row>
    <row r="37" spans="12:15" x14ac:dyDescent="0.25">
      <c r="L37" s="36"/>
      <c r="M37" s="18">
        <f t="shared" si="12"/>
        <v>9</v>
      </c>
      <c r="N37" s="20">
        <f t="shared" si="13"/>
        <v>12</v>
      </c>
      <c r="O37" s="49"/>
    </row>
    <row r="38" spans="12:15" x14ac:dyDescent="0.25">
      <c r="L38" s="36"/>
      <c r="M38" s="18">
        <f t="shared" si="12"/>
        <v>13</v>
      </c>
      <c r="N38" s="20">
        <f t="shared" si="13"/>
        <v>16</v>
      </c>
      <c r="O38" s="49"/>
    </row>
    <row r="39" spans="12:15" x14ac:dyDescent="0.25">
      <c r="L39" s="36"/>
      <c r="M39" s="38">
        <f t="shared" si="12"/>
        <v>17</v>
      </c>
      <c r="N39" s="39">
        <f t="shared" si="13"/>
        <v>20</v>
      </c>
      <c r="O39" s="40"/>
    </row>
    <row r="40" spans="12:15" x14ac:dyDescent="0.25">
      <c r="L40" s="40" t="s">
        <v>21</v>
      </c>
      <c r="M40" s="18">
        <f>M4+J12-1</f>
        <v>4</v>
      </c>
      <c r="N40" s="20">
        <f>N4+5-J17</f>
        <v>4</v>
      </c>
      <c r="O40" s="48">
        <f>(M44+N44)*2.5</f>
        <v>100</v>
      </c>
    </row>
    <row r="41" spans="12:15" x14ac:dyDescent="0.25">
      <c r="L41" s="36"/>
      <c r="M41" s="18">
        <f t="shared" ref="M41:M44" si="14">M40+J13-1</f>
        <v>8</v>
      </c>
      <c r="N41" s="20">
        <f t="shared" ref="N41:N44" si="15">N40+5-J18</f>
        <v>8</v>
      </c>
      <c r="O41" s="49"/>
    </row>
    <row r="42" spans="12:15" x14ac:dyDescent="0.25">
      <c r="L42" s="36"/>
      <c r="M42" s="18">
        <f t="shared" si="14"/>
        <v>12</v>
      </c>
      <c r="N42" s="20">
        <f t="shared" si="15"/>
        <v>12</v>
      </c>
      <c r="O42" s="49"/>
    </row>
    <row r="43" spans="12:15" x14ac:dyDescent="0.25">
      <c r="L43" s="36"/>
      <c r="M43" s="18">
        <f t="shared" si="14"/>
        <v>16</v>
      </c>
      <c r="N43" s="20">
        <f t="shared" si="15"/>
        <v>16</v>
      </c>
      <c r="O43" s="49"/>
    </row>
    <row r="44" spans="12:15" ht="15.75" thickBot="1" x14ac:dyDescent="0.3">
      <c r="L44" s="37"/>
      <c r="M44" s="21">
        <f t="shared" si="14"/>
        <v>20</v>
      </c>
      <c r="N44" s="23">
        <f t="shared" si="15"/>
        <v>20</v>
      </c>
      <c r="O44" s="50"/>
    </row>
  </sheetData>
  <mergeCells count="33">
    <mergeCell ref="Y3:Z3"/>
    <mergeCell ref="S8:T8"/>
    <mergeCell ref="AB3:AC3"/>
    <mergeCell ref="AE3:AF3"/>
    <mergeCell ref="AH3:AI3"/>
    <mergeCell ref="O25:O29"/>
    <mergeCell ref="O30:O34"/>
    <mergeCell ref="O35:O39"/>
    <mergeCell ref="O40:O44"/>
    <mergeCell ref="C2:I2"/>
    <mergeCell ref="S3:T3"/>
    <mergeCell ref="V3:W3"/>
    <mergeCell ref="L10:L14"/>
    <mergeCell ref="L5:L9"/>
    <mergeCell ref="O5:O9"/>
    <mergeCell ref="O10:O14"/>
    <mergeCell ref="O15:O19"/>
    <mergeCell ref="O20:O24"/>
    <mergeCell ref="G3:I3"/>
    <mergeCell ref="G4:I4"/>
    <mergeCell ref="G6:I6"/>
    <mergeCell ref="C10:J10"/>
    <mergeCell ref="L40:L44"/>
    <mergeCell ref="L35:L39"/>
    <mergeCell ref="L30:L34"/>
    <mergeCell ref="L25:L29"/>
    <mergeCell ref="L20:L24"/>
    <mergeCell ref="L15:L19"/>
    <mergeCell ref="C3:F3"/>
    <mergeCell ref="C4:F4"/>
    <mergeCell ref="C5:F5"/>
    <mergeCell ref="C6:F6"/>
    <mergeCell ref="C7:F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scoparia</dc:creator>
  <cp:lastModifiedBy>erica scoparia</cp:lastModifiedBy>
  <dcterms:created xsi:type="dcterms:W3CDTF">2021-01-17T18:01:26Z</dcterms:created>
  <dcterms:modified xsi:type="dcterms:W3CDTF">2021-01-17T20:13:41Z</dcterms:modified>
</cp:coreProperties>
</file>